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10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7" i="1"/>
  <c r="N79" i="1"/>
  <c r="N87" i="1"/>
  <c r="N95" i="1"/>
  <c r="N103" i="1"/>
  <c r="N111" i="1"/>
  <c r="N119" i="1"/>
  <c r="N127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82" i="1"/>
  <c r="N86" i="1"/>
  <c r="N106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78" i="1"/>
  <c r="N90" i="1"/>
  <c r="N94" i="1"/>
  <c r="N98" i="1"/>
  <c r="N102" i="1"/>
  <c r="N110" i="1"/>
  <c r="N114" i="1"/>
  <c r="N118" i="1"/>
  <c r="N122" i="1"/>
  <c r="N126" i="1"/>
  <c r="N3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83" i="1"/>
  <c r="N91" i="1"/>
  <c r="N99" i="1"/>
  <c r="N107" i="1"/>
  <c r="N115" i="1"/>
  <c r="N123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3" i="1"/>
  <c r="K39" i="1"/>
  <c r="K51" i="1"/>
  <c r="K59" i="1"/>
  <c r="K67" i="1"/>
  <c r="K75" i="1"/>
  <c r="K83" i="1"/>
  <c r="K91" i="1"/>
  <c r="K99" i="1"/>
  <c r="K107" i="1"/>
  <c r="K115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4" i="1"/>
  <c r="K110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90" i="1"/>
  <c r="K98" i="1"/>
  <c r="K102" i="1"/>
  <c r="K106" i="1"/>
  <c r="K114" i="1"/>
  <c r="K118" i="1"/>
  <c r="K122" i="1"/>
  <c r="K126" i="1"/>
  <c r="K7" i="1"/>
  <c r="K11" i="1"/>
  <c r="K15" i="1"/>
  <c r="K19" i="1"/>
  <c r="K23" i="1"/>
  <c r="K27" i="1"/>
  <c r="K31" i="1"/>
  <c r="K35" i="1"/>
  <c r="K43" i="1"/>
  <c r="K47" i="1"/>
  <c r="K55" i="1"/>
  <c r="K63" i="1"/>
  <c r="K71" i="1"/>
  <c r="K79" i="1"/>
  <c r="K87" i="1"/>
  <c r="K95" i="1"/>
  <c r="K103" i="1"/>
  <c r="K111" i="1"/>
  <c r="K119" i="1"/>
  <c r="K127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06" i="1"/>
  <c r="J126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70" i="1"/>
  <c r="J110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66" i="1"/>
  <c r="J74" i="1"/>
  <c r="J78" i="1"/>
  <c r="J82" i="1"/>
  <c r="J86" i="1"/>
  <c r="J90" i="1"/>
  <c r="J94" i="1"/>
  <c r="J98" i="1"/>
  <c r="J102" i="1"/>
  <c r="J114" i="1"/>
  <c r="J118" i="1"/>
  <c r="J122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71" i="1"/>
  <c r="G95" i="1"/>
  <c r="G123" i="1"/>
  <c r="G16" i="1"/>
  <c r="G36" i="1"/>
  <c r="G52" i="1"/>
  <c r="G72" i="1"/>
  <c r="G88" i="1"/>
  <c r="G104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74" i="1"/>
  <c r="G82" i="1"/>
  <c r="G90" i="1"/>
  <c r="G98" i="1"/>
  <c r="G106" i="1"/>
  <c r="G110" i="1"/>
  <c r="G118" i="1"/>
  <c r="G126" i="1"/>
  <c r="G59" i="1"/>
  <c r="G67" i="1"/>
  <c r="G79" i="1"/>
  <c r="G87" i="1"/>
  <c r="G99" i="1"/>
  <c r="G107" i="1"/>
  <c r="G115" i="1"/>
  <c r="G127" i="1"/>
  <c r="G8" i="1"/>
  <c r="G20" i="1"/>
  <c r="G28" i="1"/>
  <c r="G40" i="1"/>
  <c r="G48" i="1"/>
  <c r="G60" i="1"/>
  <c r="G68" i="1"/>
  <c r="G80" i="1"/>
  <c r="G92" i="1"/>
  <c r="G100" i="1"/>
  <c r="G112" i="1"/>
  <c r="G116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8" i="1"/>
  <c r="G86" i="1"/>
  <c r="G94" i="1"/>
  <c r="G102" i="1"/>
  <c r="G114" i="1"/>
  <c r="G122" i="1"/>
  <c r="G63" i="1"/>
  <c r="G75" i="1"/>
  <c r="G83" i="1"/>
  <c r="G91" i="1"/>
  <c r="G103" i="1"/>
  <c r="G111" i="1"/>
  <c r="G119" i="1"/>
  <c r="G4" i="1"/>
  <c r="G12" i="1"/>
  <c r="G24" i="1"/>
  <c r="G32" i="1"/>
  <c r="G44" i="1"/>
  <c r="G56" i="1"/>
  <c r="G64" i="1"/>
  <c r="G76" i="1"/>
  <c r="G84" i="1"/>
  <c r="G96" i="1"/>
  <c r="G108" i="1"/>
  <c r="G120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11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55" i="1"/>
  <c r="H63" i="1"/>
  <c r="H67" i="1"/>
  <c r="H71" i="1"/>
  <c r="H75" i="1"/>
  <c r="H83" i="1"/>
  <c r="H87" i="1"/>
  <c r="H91" i="1"/>
  <c r="H95" i="1"/>
  <c r="H99" i="1"/>
  <c r="H103" i="1"/>
  <c r="H107" i="1"/>
  <c r="H111" i="1"/>
  <c r="H115" i="1"/>
  <c r="H119" i="1"/>
  <c r="H127" i="1"/>
  <c r="H8" i="1"/>
  <c r="H12" i="1"/>
  <c r="H16" i="1"/>
  <c r="H24" i="1"/>
  <c r="H28" i="1"/>
  <c r="H32" i="1"/>
  <c r="H36" i="1"/>
  <c r="H40" i="1"/>
  <c r="H48" i="1"/>
  <c r="H56" i="1"/>
  <c r="H60" i="1"/>
  <c r="H68" i="1"/>
  <c r="H76" i="1"/>
  <c r="H84" i="1"/>
  <c r="H92" i="1"/>
  <c r="H100" i="1"/>
  <c r="H112" i="1"/>
  <c r="H120" i="1"/>
  <c r="H81" i="1"/>
  <c r="H89" i="1"/>
  <c r="H93" i="1"/>
  <c r="H101" i="1"/>
  <c r="H109" i="1"/>
  <c r="H12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9" i="1"/>
  <c r="H79" i="1"/>
  <c r="H123" i="1"/>
  <c r="H44" i="1"/>
  <c r="H64" i="1"/>
  <c r="H72" i="1"/>
  <c r="H80" i="1"/>
  <c r="H88" i="1"/>
  <c r="H96" i="1"/>
  <c r="H104" i="1"/>
  <c r="H116" i="1"/>
  <c r="H124" i="1"/>
  <c r="H77" i="1"/>
  <c r="H85" i="1"/>
  <c r="H97" i="1"/>
  <c r="H105" i="1"/>
  <c r="H121" i="1"/>
  <c r="H4" i="1"/>
  <c r="H20" i="1"/>
  <c r="H52" i="1"/>
  <c r="H108" i="1"/>
  <c r="H117" i="1"/>
  <c r="AH2" i="1" l="1"/>
  <c r="AH55" i="1"/>
  <c r="AH26" i="1"/>
  <c r="AH35" i="1" l="1"/>
  <c r="AH50" i="1"/>
  <c r="AH54" i="1"/>
  <c r="AH12" i="1"/>
  <c r="AH29" i="1"/>
  <c r="AH10" i="1"/>
  <c r="AH8" i="1"/>
  <c r="AH51" i="1"/>
  <c r="AH22" i="1"/>
  <c r="AH4" i="1"/>
  <c r="AH11" i="1"/>
  <c r="AH17" i="1"/>
  <c r="AH14" i="1"/>
  <c r="AH30" i="1"/>
  <c r="AH46" i="1"/>
  <c r="AH21" i="1"/>
  <c r="AH37" i="1"/>
  <c r="AH7" i="1"/>
  <c r="AH49" i="1"/>
  <c r="AH16" i="1"/>
  <c r="AH34" i="1"/>
  <c r="AH47" i="1"/>
  <c r="AH32" i="1"/>
  <c r="AH48" i="1"/>
  <c r="AH38" i="1"/>
  <c r="AH19" i="1"/>
  <c r="AH3" i="1"/>
  <c r="AH13" i="1"/>
  <c r="AH28" i="1"/>
  <c r="AH33" i="1"/>
  <c r="AH44" i="1"/>
  <c r="AH25" i="1"/>
  <c r="AH45" i="1" l="1"/>
  <c r="AH6" i="1"/>
  <c r="AH23" i="1"/>
  <c r="AH5" i="1"/>
  <c r="AH27" i="1"/>
  <c r="AH43" i="1"/>
  <c r="AH41" i="1"/>
  <c r="AH39" i="1"/>
  <c r="AH20" i="1"/>
  <c r="AH9" i="1"/>
  <c r="AH18" i="1"/>
  <c r="AH56" i="1"/>
  <c r="AH42" i="1"/>
  <c r="AH24" i="1"/>
  <c r="AH36" i="1"/>
  <c r="AH52" i="1"/>
  <c r="AH53" i="1"/>
  <c r="AH40" i="1"/>
  <c r="AH31" i="1"/>
  <c r="AH15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<sst xmlns="http://schemas.openxmlformats.org/spreadsheetml/2006/main" count="160" uniqueCount="35">
  <si>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</si>
  <si>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</si>
  <si>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</si>
  <si>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</si>
  <si>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</si>
  <si>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HCLTECH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</si>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</sst>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816.15</v>
      </c>
      <c r="D2">
        <v>825.45</v>
      </c>
      <c r="E2">
        <v>811.7</v>
      </c>
      <c r="F2">
        <v>822</v>
      </c>
      <c r="G2">
        <f>_xll.TA_TYPPRICE(D2,E2,F2)</f>
        <v>819.7166666666667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10.299999999999955</v>
      </c>
      <c r="R2">
        <f>D2-E2</f>
        <v>13.75</v>
      </c>
      <c r="S2">
        <f>Q2/R2</f>
        <v>0.74909090909090581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824.95</v>
      </c>
      <c r="D3">
        <v>837.5</v>
      </c>
      <c r="E3">
        <v>821</v>
      </c>
      <c r="F3">
        <v>836</v>
      </c>
      <c r="G3">
        <f>_xll.TA_TYPPRICE(D3,E3,F3)</f>
        <v>831.5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15</v>
      </c>
      <c r="R3">
        <f t="shared" ref="R3:R66" si="6">D3-E3</f>
        <v>16.5</v>
      </c>
      <c r="S3">
        <f t="shared" ref="S3:S66" si="7">Q3/R3</f>
        <v>0.90909090909090906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836.1</v>
      </c>
      <c r="D4">
        <v>842.6</v>
      </c>
      <c r="E4">
        <v>808.15</v>
      </c>
      <c r="F4">
        <v>816</v>
      </c>
      <c r="G4">
        <f>_xll.TA_TYPPRICE(D4,E4,F4)</f>
        <v>822.25</v>
      </c>
      <c r="H4">
        <v>824.48888888888894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7.8500000000000227</v>
      </c>
      <c r="R4">
        <f t="shared" si="6"/>
        <v>34.450000000000045</v>
      </c>
      <c r="S4">
        <f t="shared" si="7"/>
        <v>0.22786647314949238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820.95</v>
      </c>
      <c r="D5">
        <v>832</v>
      </c>
      <c r="E5">
        <v>814.3</v>
      </c>
      <c r="F5">
        <v>828</v>
      </c>
      <c r="G5">
        <f>_xll.TA_TYPPRICE(D5,E5,F5)</f>
        <v>824.76666666666677</v>
      </c>
      <c r="H5">
        <v>824.62777777777785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13.700000000000045</v>
      </c>
      <c r="R5">
        <f t="shared" si="6"/>
        <v>17.700000000000045</v>
      </c>
      <c r="S5">
        <f t="shared" si="7"/>
        <v>0.77401129943502878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829.85</v>
      </c>
      <c r="D6">
        <v>845</v>
      </c>
      <c r="E6">
        <v>825.7</v>
      </c>
      <c r="F6">
        <v>842</v>
      </c>
      <c r="G6">
        <f>_xll.TA_TYPPRICE(D6,E6,F6)</f>
        <v>837.56666666666661</v>
      </c>
      <c r="H6">
        <v>831.09722222222217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16.299999999999955</v>
      </c>
      <c r="R6">
        <f t="shared" si="6"/>
        <v>19.299999999999955</v>
      </c>
      <c r="S6">
        <f t="shared" si="7"/>
        <v>0.84455958549222765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845</v>
      </c>
      <c r="D7">
        <v>854.85</v>
      </c>
      <c r="E7">
        <v>839.95</v>
      </c>
      <c r="F7">
        <v>849</v>
      </c>
      <c r="G7">
        <f>_xll.TA_TYPPRICE(D7,E7,F7)</f>
        <v>847.93333333333339</v>
      </c>
      <c r="H7">
        <v>839.51527777777778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70.149253731343293</v>
      </c>
      <c r="O7" t="str">
        <f t="shared" si="3"/>
        <v>UP</v>
      </c>
      <c r="P7" t="e">
        <f t="shared" si="4"/>
        <v>#N/A</v>
      </c>
      <c r="Q7">
        <f t="shared" si="5"/>
        <v>9.0499999999999545</v>
      </c>
      <c r="R7">
        <f t="shared" si="6"/>
        <v>14.899999999999977</v>
      </c>
      <c r="S7">
        <f t="shared" si="7"/>
        <v>0.60738255033556832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848.75</v>
      </c>
      <c r="D8">
        <v>850.9</v>
      </c>
      <c r="E8">
        <v>838.1</v>
      </c>
      <c r="F8">
        <v>841</v>
      </c>
      <c r="G8">
        <f>_xll.TA_TYPPRICE(D8,E8,F8)</f>
        <v>843.33333333333337</v>
      </c>
      <c r="H8">
        <v>841.42430555555552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61.038961038961034</v>
      </c>
      <c r="O8" t="str">
        <f t="shared" si="3"/>
        <v>UP</v>
      </c>
      <c r="P8" t="e">
        <f t="shared" si="4"/>
        <v>#N/A</v>
      </c>
      <c r="Q8">
        <f t="shared" si="5"/>
        <v>2.8999999999999773</v>
      </c>
      <c r="R8">
        <f t="shared" si="6"/>
        <v>12.799999999999955</v>
      </c>
      <c r="S8">
        <f t="shared" si="7"/>
        <v>0.22656249999999903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857.8</v>
      </c>
      <c r="D9">
        <v>858.8</v>
      </c>
      <c r="E9">
        <v>835.6</v>
      </c>
      <c r="F9">
        <v>841</v>
      </c>
      <c r="G9">
        <f>_xll.TA_TYPPRICE(D9,E9,F9)</f>
        <v>845.13333333333333</v>
      </c>
      <c r="H9">
        <v>843.27881944444448</v>
      </c>
      <c r="I9" t="str">
        <f t="shared" si="0"/>
        <v>DOWN</v>
      </c>
      <c r="J9">
        <v>843.38750000000005</v>
      </c>
      <c r="K9">
        <v>824.3125</v>
      </c>
      <c r="L9" t="str">
        <f t="shared" si="1"/>
        <v>No Confirmation</v>
      </c>
      <c r="M9" t="str">
        <f t="shared" si="2"/>
        <v>No Trend</v>
      </c>
      <c r="N9">
        <v>61.038961038961034</v>
      </c>
      <c r="O9" t="str">
        <f t="shared" si="3"/>
        <v>UP</v>
      </c>
      <c r="P9" t="str">
        <f t="shared" si="4"/>
        <v>No Trend + Momentum</v>
      </c>
      <c r="Q9">
        <f t="shared" si="5"/>
        <v>5.3999999999999773</v>
      </c>
      <c r="R9">
        <f t="shared" si="6"/>
        <v>23.199999999999932</v>
      </c>
      <c r="S9">
        <f t="shared" si="7"/>
        <v>0.23275862068965489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840</v>
      </c>
      <c r="D10">
        <v>848.2</v>
      </c>
      <c r="E10">
        <v>839.05</v>
      </c>
      <c r="F10">
        <v>848</v>
      </c>
      <c r="G10">
        <f>_xll.TA_TYPPRICE(D10,E10,F10)</f>
        <v>845.08333333333337</v>
      </c>
      <c r="H10">
        <v>844.18107638888887</v>
      </c>
      <c r="I10" t="str">
        <f t="shared" si="0"/>
        <v>UP</v>
      </c>
      <c r="J10">
        <v>844.4569444444445</v>
      </c>
      <c r="K10">
        <v>827.58749999999998</v>
      </c>
      <c r="L10" t="str">
        <f t="shared" si="1"/>
        <v>UP</v>
      </c>
      <c r="M10" t="str">
        <f t="shared" si="2"/>
        <v>UP</v>
      </c>
      <c r="N10">
        <v>66.913665345510935</v>
      </c>
      <c r="O10" t="str">
        <f t="shared" si="3"/>
        <v>UP</v>
      </c>
      <c r="P10" t="str">
        <f t="shared" si="4"/>
        <v>UP</v>
      </c>
      <c r="Q10">
        <f t="shared" si="5"/>
        <v>8.9500000000000455</v>
      </c>
      <c r="R10">
        <f t="shared" si="6"/>
        <v>9.1500000000000909</v>
      </c>
      <c r="S10">
        <f t="shared" si="7"/>
        <v>0.97814207650272744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848.5</v>
      </c>
      <c r="D11">
        <v>850</v>
      </c>
      <c r="E11">
        <v>845</v>
      </c>
      <c r="F11">
        <v>847</v>
      </c>
      <c r="G11">
        <f>_xll.TA_TYPPRICE(D11,E11,F11)</f>
        <v>847.33333333333337</v>
      </c>
      <c r="H11">
        <v>845.75720486111118</v>
      </c>
      <c r="I11" t="str">
        <f t="shared" si="0"/>
        <v>UP</v>
      </c>
      <c r="J11">
        <v>845.68873456790129</v>
      </c>
      <c r="K11">
        <v>831.45694444444439</v>
      </c>
      <c r="L11" t="str">
        <f t="shared" si="1"/>
        <v>UP</v>
      </c>
      <c r="M11" t="str">
        <f t="shared" si="2"/>
        <v>UP</v>
      </c>
      <c r="N11">
        <v>65.159206275957544</v>
      </c>
      <c r="O11" t="str">
        <f t="shared" si="3"/>
        <v>UP</v>
      </c>
      <c r="P11" t="str">
        <f t="shared" si="4"/>
        <v>UP</v>
      </c>
      <c r="Q11">
        <f t="shared" si="5"/>
        <v>2</v>
      </c>
      <c r="R11">
        <f t="shared" si="6"/>
        <v>5</v>
      </c>
      <c r="S11">
        <f t="shared" si="7"/>
        <v>0.4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850</v>
      </c>
      <c r="D12">
        <v>856.1</v>
      </c>
      <c r="E12">
        <v>848.05</v>
      </c>
      <c r="F12">
        <v>849</v>
      </c>
      <c r="G12">
        <f>_xll.TA_TYPPRICE(D12,E12,F12)</f>
        <v>851.05000000000007</v>
      </c>
      <c r="H12">
        <v>848.40360243055557</v>
      </c>
      <c r="I12" t="str">
        <f t="shared" si="0"/>
        <v>UP</v>
      </c>
      <c r="J12">
        <v>848.00234910836764</v>
      </c>
      <c r="K12">
        <v>835.1442901234567</v>
      </c>
      <c r="L12" t="str">
        <f t="shared" si="1"/>
        <v>UP</v>
      </c>
      <c r="M12" t="str">
        <f t="shared" si="2"/>
        <v>UP</v>
      </c>
      <c r="N12">
        <v>67.302505954841635</v>
      </c>
      <c r="O12" t="str">
        <f t="shared" si="3"/>
        <v>UP</v>
      </c>
      <c r="P12" t="str">
        <f t="shared" si="4"/>
        <v>UP</v>
      </c>
      <c r="Q12">
        <f t="shared" si="5"/>
        <v>0.95000000000004547</v>
      </c>
      <c r="R12">
        <f t="shared" si="6"/>
        <v>8.0500000000000682</v>
      </c>
      <c r="S12">
        <f t="shared" si="7"/>
        <v>0.1180124223602531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852</v>
      </c>
      <c r="D13">
        <v>855.3</v>
      </c>
      <c r="E13">
        <v>842.2</v>
      </c>
      <c r="F13">
        <v>854</v>
      </c>
      <c r="G13">
        <f>_xll.TA_TYPPRICE(D13,E13,F13)</f>
        <v>850.5</v>
      </c>
      <c r="H13">
        <v>849.45180121527778</v>
      </c>
      <c r="I13" t="str">
        <f t="shared" si="0"/>
        <v>UP</v>
      </c>
      <c r="J13">
        <v>849.62404930650814</v>
      </c>
      <c r="K13">
        <v>836.71222565157746</v>
      </c>
      <c r="L13" t="str">
        <f t="shared" si="1"/>
        <v>UP</v>
      </c>
      <c r="M13" t="str">
        <f t="shared" si="2"/>
        <v>UP</v>
      </c>
      <c r="N13">
        <v>72.574749699184963</v>
      </c>
      <c r="O13" t="str">
        <f t="shared" si="3"/>
        <v>UP</v>
      </c>
      <c r="P13" t="str">
        <f t="shared" si="4"/>
        <v>UP</v>
      </c>
      <c r="Q13">
        <f t="shared" si="5"/>
        <v>11.799999999999955</v>
      </c>
      <c r="R13">
        <f t="shared" si="6"/>
        <v>13.099999999999909</v>
      </c>
      <c r="S13">
        <f t="shared" si="7"/>
        <v>0.90076335877862879</v>
      </c>
      <c r="T13" t="str">
        <f t="shared" si="8"/>
        <v>UP</v>
      </c>
      <c r="U13" t="str">
        <f t="shared" si="9"/>
        <v>UP</v>
      </c>
      <c r="V13">
        <v>839.41666666666663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850.85</v>
      </c>
      <c r="D14">
        <v>872.25</v>
      </c>
      <c r="E14">
        <v>844.25</v>
      </c>
      <c r="F14">
        <v>846</v>
      </c>
      <c r="G14">
        <f>_xll.TA_TYPPRICE(D14,E14,F14)</f>
        <v>854.16666666666663</v>
      </c>
      <c r="H14">
        <v>851.80923394097226</v>
      </c>
      <c r="I14" t="str">
        <f t="shared" si="0"/>
        <v>DOWN</v>
      </c>
      <c r="J14">
        <v>854.65203834950637</v>
      </c>
      <c r="K14">
        <v>838.38728661789355</v>
      </c>
      <c r="L14" t="str">
        <f t="shared" si="1"/>
        <v>No Confirmation</v>
      </c>
      <c r="M14" t="str">
        <f t="shared" si="2"/>
        <v>No Trend</v>
      </c>
      <c r="N14">
        <v>54.877513979340378</v>
      </c>
      <c r="O14" t="str">
        <f t="shared" si="3"/>
        <v>No Momentum</v>
      </c>
      <c r="P14" t="str">
        <f t="shared" si="4"/>
        <v>No Trend + Momentum</v>
      </c>
      <c r="Q14">
        <f t="shared" si="5"/>
        <v>1.75</v>
      </c>
      <c r="R14">
        <f t="shared" si="6"/>
        <v>28</v>
      </c>
      <c r="S14">
        <f t="shared" si="7"/>
        <v>6.25E-2</v>
      </c>
      <c r="T14" t="str">
        <f t="shared" si="8"/>
        <v>DOWN</v>
      </c>
      <c r="U14" t="str">
        <f t="shared" si="9"/>
        <v>No T+M+I</v>
      </c>
      <c r="V14">
        <v>840.42948717948718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853</v>
      </c>
      <c r="D15">
        <v>854.5</v>
      </c>
      <c r="E15">
        <v>844.1</v>
      </c>
      <c r="F15">
        <v>845</v>
      </c>
      <c r="G15">
        <f>_xll.TA_TYPPRICE(D15,E15,F15)</f>
        <v>847.86666666666667</v>
      </c>
      <c r="H15">
        <v>849.83795030381953</v>
      </c>
      <c r="I15" t="str">
        <f t="shared" si="0"/>
        <v>DOWN</v>
      </c>
      <c r="J15">
        <v>854.6182520496161</v>
      </c>
      <c r="K15">
        <v>839.65677848058385</v>
      </c>
      <c r="L15" t="str">
        <f t="shared" si="1"/>
        <v>No Confirmation</v>
      </c>
      <c r="M15" t="str">
        <f t="shared" si="2"/>
        <v>No Trend</v>
      </c>
      <c r="N15">
        <v>52.863351021812946</v>
      </c>
      <c r="O15" t="str">
        <f t="shared" si="3"/>
        <v>No Momentum</v>
      </c>
      <c r="P15" t="str">
        <f t="shared" si="4"/>
        <v>No Trend + Momentum</v>
      </c>
      <c r="Q15">
        <f t="shared" si="5"/>
        <v>0.89999999999997726</v>
      </c>
      <c r="R15">
        <f t="shared" si="6"/>
        <v>10.399999999999977</v>
      </c>
      <c r="S15">
        <f t="shared" si="7"/>
        <v>8.6538461538459538E-2</v>
      </c>
      <c r="T15" t="str">
        <f t="shared" si="8"/>
        <v>DOWN</v>
      </c>
      <c r="U15" t="str">
        <f t="shared" si="9"/>
        <v>No T+M+I</v>
      </c>
      <c r="V15">
        <v>841.13264299802756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850</v>
      </c>
      <c r="D16">
        <v>862.25</v>
      </c>
      <c r="E16">
        <v>848</v>
      </c>
      <c r="F16">
        <v>859</v>
      </c>
      <c r="G16">
        <f>_xll.TA_TYPPRICE(D16,E16,F16)</f>
        <v>856.41666666666663</v>
      </c>
      <c r="H16">
        <v>853.12730848524302</v>
      </c>
      <c r="I16" t="str">
        <f t="shared" si="0"/>
        <v>UP</v>
      </c>
      <c r="J16">
        <v>856.31419603859035</v>
      </c>
      <c r="K16">
        <v>841.51082770712082</v>
      </c>
      <c r="L16" t="str">
        <f t="shared" si="1"/>
        <v>UP</v>
      </c>
      <c r="M16" t="str">
        <f t="shared" si="2"/>
        <v>UP</v>
      </c>
      <c r="N16">
        <v>71.298400931709722</v>
      </c>
      <c r="O16" t="str">
        <f t="shared" si="3"/>
        <v>UP</v>
      </c>
      <c r="P16" t="str">
        <f t="shared" si="4"/>
        <v>UP</v>
      </c>
      <c r="Q16">
        <f t="shared" si="5"/>
        <v>11</v>
      </c>
      <c r="R16">
        <f t="shared" si="6"/>
        <v>14.25</v>
      </c>
      <c r="S16">
        <f t="shared" si="7"/>
        <v>0.77192982456140347</v>
      </c>
      <c r="T16" t="str">
        <f t="shared" si="8"/>
        <v>No Indication</v>
      </c>
      <c r="U16" t="str">
        <f t="shared" si="9"/>
        <v>No T+M+I</v>
      </c>
      <c r="V16">
        <v>843.88146715217715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863</v>
      </c>
      <c r="D17">
        <v>870.8</v>
      </c>
      <c r="E17">
        <v>859.15</v>
      </c>
      <c r="F17">
        <v>865</v>
      </c>
      <c r="G17">
        <f>_xll.TA_TYPPRICE(D17,E17,F17)</f>
        <v>864.98333333333323</v>
      </c>
      <c r="H17">
        <v>859.05532090928818</v>
      </c>
      <c r="I17" t="str">
        <f t="shared" si="0"/>
        <v>UP</v>
      </c>
      <c r="J17">
        <v>859.53326358557024</v>
      </c>
      <c r="K17">
        <v>845.43064377220503</v>
      </c>
      <c r="L17" t="str">
        <f t="shared" si="1"/>
        <v>UP</v>
      </c>
      <c r="M17" t="str">
        <f t="shared" si="2"/>
        <v>UP</v>
      </c>
      <c r="N17">
        <v>76.270193849138167</v>
      </c>
      <c r="O17" t="str">
        <f t="shared" si="3"/>
        <v>UP</v>
      </c>
      <c r="P17" t="str">
        <f t="shared" si="4"/>
        <v>UP</v>
      </c>
      <c r="Q17">
        <f t="shared" si="5"/>
        <v>5.8500000000000227</v>
      </c>
      <c r="R17">
        <f t="shared" si="6"/>
        <v>11.649999999999977</v>
      </c>
      <c r="S17">
        <f t="shared" si="7"/>
        <v>0.50214592274678405</v>
      </c>
      <c r="T17" t="str">
        <f t="shared" si="8"/>
        <v>No Indication</v>
      </c>
      <c r="U17" t="str">
        <f t="shared" si="9"/>
        <v>No T+M+I</v>
      </c>
      <c r="V17">
        <v>847.13047220568831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854.9</v>
      </c>
      <c r="D18">
        <v>857.95</v>
      </c>
      <c r="E18">
        <v>840</v>
      </c>
      <c r="F18">
        <v>852</v>
      </c>
      <c r="G18">
        <f>_xll.TA_TYPPRICE(D18,E18,F18)</f>
        <v>849.98333333333323</v>
      </c>
      <c r="H18">
        <v>854.51932712131065</v>
      </c>
      <c r="I18" t="str">
        <f t="shared" si="0"/>
        <v>DOWN</v>
      </c>
      <c r="J18">
        <v>859.18142723322126</v>
      </c>
      <c r="K18">
        <v>844.22383404504831</v>
      </c>
      <c r="L18" t="str">
        <f t="shared" si="1"/>
        <v>No Confirmation</v>
      </c>
      <c r="M18" t="str">
        <f t="shared" si="2"/>
        <v>No Trend</v>
      </c>
      <c r="N18">
        <v>51.914606042510606</v>
      </c>
      <c r="O18" t="str">
        <f t="shared" si="3"/>
        <v>No Momentum</v>
      </c>
      <c r="P18" t="str">
        <f t="shared" si="4"/>
        <v>No Trend + Momentum</v>
      </c>
      <c r="Q18">
        <f t="shared" si="5"/>
        <v>12</v>
      </c>
      <c r="R18">
        <f t="shared" si="6"/>
        <v>17.950000000000045</v>
      </c>
      <c r="S18">
        <f t="shared" si="7"/>
        <v>0.66852367688022118</v>
      </c>
      <c r="T18" t="str">
        <f t="shared" si="8"/>
        <v>No Indication</v>
      </c>
      <c r="U18" t="str">
        <f t="shared" si="9"/>
        <v>No T+M+I</v>
      </c>
      <c r="V18">
        <v>847.87963032789014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860.25</v>
      </c>
      <c r="D19">
        <v>867.5</v>
      </c>
      <c r="E19">
        <v>852.6</v>
      </c>
      <c r="F19">
        <v>859</v>
      </c>
      <c r="G19">
        <f>_xll.TA_TYPPRICE(D19,E19,F19)</f>
        <v>859.69999999999993</v>
      </c>
      <c r="H19">
        <v>857.10966356065524</v>
      </c>
      <c r="I19" t="str">
        <f t="shared" si="0"/>
        <v>UP</v>
      </c>
      <c r="J19">
        <v>861.02999895917208</v>
      </c>
      <c r="K19">
        <v>846.08520425725976</v>
      </c>
      <c r="L19" t="str">
        <f t="shared" si="1"/>
        <v>No Confirmation</v>
      </c>
      <c r="M19" t="str">
        <f t="shared" si="2"/>
        <v>No Trend</v>
      </c>
      <c r="N19">
        <v>60.421448045649697</v>
      </c>
      <c r="O19" t="str">
        <f t="shared" si="3"/>
        <v>UP</v>
      </c>
      <c r="P19" t="str">
        <f t="shared" si="4"/>
        <v>No Trend + Momentum</v>
      </c>
      <c r="Q19">
        <f t="shared" si="5"/>
        <v>6.3999999999999773</v>
      </c>
      <c r="R19">
        <f t="shared" si="6"/>
        <v>14.899999999999977</v>
      </c>
      <c r="S19">
        <f t="shared" si="7"/>
        <v>0.42953020134228098</v>
      </c>
      <c r="T19" t="str">
        <f t="shared" si="8"/>
        <v>No Indication</v>
      </c>
      <c r="U19" t="str">
        <f t="shared" si="9"/>
        <v>No T+M+I</v>
      </c>
      <c r="V19">
        <v>849.59045643129161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857.7</v>
      </c>
      <c r="D20">
        <v>866</v>
      </c>
      <c r="E20">
        <v>855.45</v>
      </c>
      <c r="F20">
        <v>858</v>
      </c>
      <c r="G20">
        <f>_xll.TA_TYPPRICE(D20,E20,F20)</f>
        <v>859.81666666666661</v>
      </c>
      <c r="H20">
        <v>858.46316511366092</v>
      </c>
      <c r="I20" t="str">
        <f t="shared" si="0"/>
        <v>DOWN</v>
      </c>
      <c r="J20">
        <v>862.13444363491158</v>
      </c>
      <c r="K20">
        <v>848.16626997786875</v>
      </c>
      <c r="L20" t="str">
        <f t="shared" si="1"/>
        <v>No Confirmation</v>
      </c>
      <c r="M20" t="str">
        <f t="shared" si="2"/>
        <v>No Trend</v>
      </c>
      <c r="N20">
        <v>58.571111911576104</v>
      </c>
      <c r="O20" t="str">
        <f t="shared" si="3"/>
        <v>No Momentum</v>
      </c>
      <c r="P20" t="str">
        <f t="shared" si="4"/>
        <v>No Trend + Momentum</v>
      </c>
      <c r="Q20">
        <f t="shared" si="5"/>
        <v>2.5499999999999545</v>
      </c>
      <c r="R20">
        <f t="shared" si="6"/>
        <v>10.549999999999955</v>
      </c>
      <c r="S20">
        <f t="shared" si="7"/>
        <v>0.24170616113743748</v>
      </c>
      <c r="T20" t="str">
        <f t="shared" si="8"/>
        <v>No Indication</v>
      </c>
      <c r="U20" t="str">
        <f t="shared" si="9"/>
        <v>No T+M+I</v>
      </c>
      <c r="V20">
        <v>850.88423236493907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858.9</v>
      </c>
      <c r="D21">
        <v>872</v>
      </c>
      <c r="E21">
        <v>851.45</v>
      </c>
      <c r="F21">
        <v>865</v>
      </c>
      <c r="G21">
        <f>_xll.TA_TYPPRICE(D21,E21,F21)</f>
        <v>862.81666666666661</v>
      </c>
      <c r="H21">
        <v>860.63991589016382</v>
      </c>
      <c r="I21" t="str">
        <f t="shared" si="0"/>
        <v>UP</v>
      </c>
      <c r="J21">
        <v>864.32678949382012</v>
      </c>
      <c r="K21">
        <v>848.89598776056459</v>
      </c>
      <c r="L21" t="str">
        <f t="shared" si="1"/>
        <v>UP</v>
      </c>
      <c r="M21" t="str">
        <f t="shared" si="2"/>
        <v>UP</v>
      </c>
      <c r="N21">
        <v>67.326306207187443</v>
      </c>
      <c r="O21" t="str">
        <f t="shared" si="3"/>
        <v>UP</v>
      </c>
      <c r="P21" t="str">
        <f t="shared" si="4"/>
        <v>UP</v>
      </c>
      <c r="Q21">
        <f t="shared" si="5"/>
        <v>13.549999999999955</v>
      </c>
      <c r="R21">
        <f t="shared" si="6"/>
        <v>20.549999999999955</v>
      </c>
      <c r="S21">
        <f t="shared" si="7"/>
        <v>0.65936739659367316</v>
      </c>
      <c r="T21" t="str">
        <f t="shared" si="8"/>
        <v>No Indication</v>
      </c>
      <c r="U21" t="str">
        <f t="shared" si="9"/>
        <v>No T+M+I</v>
      </c>
      <c r="V21">
        <v>853.05588892417916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864.45</v>
      </c>
      <c r="D22">
        <v>871.95</v>
      </c>
      <c r="E22">
        <v>852.95</v>
      </c>
      <c r="F22">
        <v>870</v>
      </c>
      <c r="G22">
        <f>_xll.TA_TYPPRICE(D22,E22,F22)</f>
        <v>864.9666666666667</v>
      </c>
      <c r="H22">
        <v>862.80329127841526</v>
      </c>
      <c r="I22" t="str">
        <f t="shared" si="0"/>
        <v>UP</v>
      </c>
      <c r="J22">
        <v>866.02083627297122</v>
      </c>
      <c r="K22">
        <v>849.79687936932805</v>
      </c>
      <c r="L22" t="str">
        <f t="shared" si="1"/>
        <v>UP</v>
      </c>
      <c r="M22" t="str">
        <f t="shared" si="2"/>
        <v>UP</v>
      </c>
      <c r="N22">
        <v>72.512811335558325</v>
      </c>
      <c r="O22" t="str">
        <f t="shared" si="3"/>
        <v>UP</v>
      </c>
      <c r="P22" t="str">
        <f t="shared" si="4"/>
        <v>UP</v>
      </c>
      <c r="Q22">
        <f t="shared" si="5"/>
        <v>17.049999999999955</v>
      </c>
      <c r="R22">
        <f t="shared" si="6"/>
        <v>19</v>
      </c>
      <c r="S22">
        <f t="shared" si="7"/>
        <v>0.89736842105262915</v>
      </c>
      <c r="T22" t="str">
        <f t="shared" si="8"/>
        <v>UP</v>
      </c>
      <c r="U22" t="str">
        <f t="shared" si="9"/>
        <v>UP</v>
      </c>
      <c r="V22">
        <v>855.66267524353623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864.1</v>
      </c>
      <c r="D23">
        <v>869.3</v>
      </c>
      <c r="E23">
        <v>858.25</v>
      </c>
      <c r="F23">
        <v>860</v>
      </c>
      <c r="G23">
        <f>_xll.TA_TYPPRICE(D23,E23,F23)</f>
        <v>862.51666666666677</v>
      </c>
      <c r="H23">
        <v>862.65997897254101</v>
      </c>
      <c r="I23" t="str">
        <f t="shared" si="0"/>
        <v>DOWN</v>
      </c>
      <c r="J23">
        <v>866.74953932342203</v>
      </c>
      <c r="K23">
        <v>851.67535062058846</v>
      </c>
      <c r="L23" t="str">
        <f t="shared" si="1"/>
        <v>No Confirmation</v>
      </c>
      <c r="M23" t="str">
        <f t="shared" si="2"/>
        <v>No Trend</v>
      </c>
      <c r="N23">
        <v>51.911999252881856</v>
      </c>
      <c r="O23" t="str">
        <f t="shared" si="3"/>
        <v>No Momentum</v>
      </c>
      <c r="P23" t="str">
        <f t="shared" si="4"/>
        <v>No Trend + Momentum</v>
      </c>
      <c r="Q23">
        <f t="shared" si="5"/>
        <v>1.75</v>
      </c>
      <c r="R23">
        <f t="shared" si="6"/>
        <v>11.049999999999955</v>
      </c>
      <c r="S23">
        <f t="shared" si="7"/>
        <v>0.15837104072398256</v>
      </c>
      <c r="T23" t="str">
        <f t="shared" si="8"/>
        <v>DOWN</v>
      </c>
      <c r="U23" t="str">
        <f t="shared" si="9"/>
        <v>No T+M+I</v>
      </c>
      <c r="V23">
        <v>856.32995597529987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863</v>
      </c>
      <c r="D24">
        <v>871</v>
      </c>
      <c r="E24">
        <v>859.15</v>
      </c>
      <c r="F24">
        <v>863</v>
      </c>
      <c r="G24">
        <f>_xll.TA_TYPPRICE(D24,E24,F24)</f>
        <v>864.38333333333333</v>
      </c>
      <c r="H24">
        <v>863.52165615293711</v>
      </c>
      <c r="I24" t="str">
        <f t="shared" si="0"/>
        <v>DOWN</v>
      </c>
      <c r="J24">
        <v>867.69408614043937</v>
      </c>
      <c r="K24">
        <v>853.33638381601327</v>
      </c>
      <c r="L24" t="str">
        <f t="shared" si="1"/>
        <v>No Confirmation</v>
      </c>
      <c r="M24" t="str">
        <f t="shared" si="2"/>
        <v>No Trend</v>
      </c>
      <c r="N24">
        <v>56.541899220578316</v>
      </c>
      <c r="O24" t="str">
        <f t="shared" si="3"/>
        <v>No Momentum</v>
      </c>
      <c r="P24" t="str">
        <f t="shared" si="4"/>
        <v>No Trend + Momentum</v>
      </c>
      <c r="Q24">
        <f t="shared" si="5"/>
        <v>3.8500000000000227</v>
      </c>
      <c r="R24">
        <f t="shared" si="6"/>
        <v>11.850000000000023</v>
      </c>
      <c r="S24">
        <f t="shared" si="7"/>
        <v>0.3248945147679338</v>
      </c>
      <c r="T24" t="str">
        <f t="shared" si="8"/>
        <v>No Indication</v>
      </c>
      <c r="U24" t="str">
        <f t="shared" si="9"/>
        <v>No T+M+I</v>
      </c>
      <c r="V24">
        <v>857.35611659448455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862.8</v>
      </c>
      <c r="D25">
        <v>869.7</v>
      </c>
      <c r="E25">
        <v>853.7</v>
      </c>
      <c r="F25">
        <v>857</v>
      </c>
      <c r="G25">
        <f>_xll.TA_TYPPRICE(D25,E25,F25)</f>
        <v>860.13333333333333</v>
      </c>
      <c r="H25">
        <v>861.82749474313528</v>
      </c>
      <c r="I25" t="str">
        <f t="shared" si="0"/>
        <v>DOWN</v>
      </c>
      <c r="J25">
        <v>868.13984477589725</v>
      </c>
      <c r="K25">
        <v>853.41718741245472</v>
      </c>
      <c r="L25" t="str">
        <f t="shared" si="1"/>
        <v>No Confirmation</v>
      </c>
      <c r="M25" t="str">
        <f t="shared" si="2"/>
        <v>No Trend</v>
      </c>
      <c r="N25">
        <v>45.572603703230591</v>
      </c>
      <c r="O25" t="str">
        <f t="shared" si="3"/>
        <v>No Momentum</v>
      </c>
      <c r="P25" t="str">
        <f t="shared" si="4"/>
        <v>No Trend + Momentum</v>
      </c>
      <c r="Q25">
        <f t="shared" si="5"/>
        <v>3.2999999999999545</v>
      </c>
      <c r="R25">
        <f t="shared" si="6"/>
        <v>16</v>
      </c>
      <c r="S25">
        <f t="shared" si="7"/>
        <v>0.20624999999999716</v>
      </c>
      <c r="T25" t="str">
        <f t="shared" si="8"/>
        <v>No Indication</v>
      </c>
      <c r="U25" t="str">
        <f t="shared" si="9"/>
        <v>No T+M+I</v>
      </c>
      <c r="V25">
        <v>857.30132942610226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856</v>
      </c>
      <c r="D26">
        <v>866.9</v>
      </c>
      <c r="E26">
        <v>856</v>
      </c>
      <c r="F26">
        <v>858</v>
      </c>
      <c r="G26">
        <f>_xll.TA_TYPPRICE(D26,E26,F26)</f>
        <v>860.30000000000007</v>
      </c>
      <c r="H26">
        <v>861.06374737156762</v>
      </c>
      <c r="I26" t="str">
        <f t="shared" si="0"/>
        <v>DOWN</v>
      </c>
      <c r="J26">
        <v>867.8643237145867</v>
      </c>
      <c r="K26">
        <v>853.99114576524255</v>
      </c>
      <c r="L26" t="str">
        <f t="shared" si="1"/>
        <v>No Confirmation</v>
      </c>
      <c r="M26" t="str">
        <f t="shared" si="2"/>
        <v>No Trend</v>
      </c>
      <c r="N26">
        <v>47.686954815529184</v>
      </c>
      <c r="O26" t="str">
        <f t="shared" si="3"/>
        <v>No Momentum</v>
      </c>
      <c r="P26" t="str">
        <f t="shared" si="4"/>
        <v>No Trend + Momentum</v>
      </c>
      <c r="Q26">
        <f t="shared" si="5"/>
        <v>2</v>
      </c>
      <c r="R26">
        <f t="shared" si="6"/>
        <v>10.899999999999977</v>
      </c>
      <c r="S26">
        <f t="shared" si="7"/>
        <v>0.18348623853211046</v>
      </c>
      <c r="T26" t="str">
        <f t="shared" si="8"/>
        <v>DOWN</v>
      </c>
      <c r="U26" t="str">
        <f t="shared" si="9"/>
        <v>No T+M+I</v>
      </c>
      <c r="V26">
        <v>857.40881720670188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875.5</v>
      </c>
      <c r="D27">
        <v>909.6</v>
      </c>
      <c r="E27">
        <v>866.1</v>
      </c>
      <c r="F27">
        <v>888</v>
      </c>
      <c r="G27">
        <f>_xll.TA_TYPPRICE(D27,E27,F27)</f>
        <v>887.9</v>
      </c>
      <c r="H27">
        <v>874.48187368578374</v>
      </c>
      <c r="I27" t="str">
        <f t="shared" si="0"/>
        <v>UP</v>
      </c>
      <c r="J27">
        <v>877.13891844467855</v>
      </c>
      <c r="K27">
        <v>856.68200226185536</v>
      </c>
      <c r="L27" t="str">
        <f t="shared" si="1"/>
        <v>UP</v>
      </c>
      <c r="M27" t="str">
        <f t="shared" si="2"/>
        <v>UP</v>
      </c>
      <c r="N27">
        <v>78.706571040078884</v>
      </c>
      <c r="O27" t="str">
        <f t="shared" si="3"/>
        <v>UP</v>
      </c>
      <c r="P27" t="str">
        <f t="shared" si="4"/>
        <v>UP</v>
      </c>
      <c r="Q27">
        <f t="shared" si="5"/>
        <v>21.899999999999977</v>
      </c>
      <c r="R27">
        <f t="shared" si="6"/>
        <v>43.5</v>
      </c>
      <c r="S27">
        <f t="shared" si="7"/>
        <v>0.50344827586206842</v>
      </c>
      <c r="T27" t="str">
        <f t="shared" si="8"/>
        <v>No Indication</v>
      </c>
      <c r="U27" t="str">
        <f t="shared" si="9"/>
        <v>No T+M+I</v>
      </c>
      <c r="V27">
        <v>862.11515302105545</v>
      </c>
      <c r="W27">
        <v>850.69230769230774</v>
      </c>
      <c r="X27">
        <f t="shared" si="10"/>
        <v>11.422845328747712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893.35</v>
      </c>
      <c r="D28">
        <v>894.9</v>
      </c>
      <c r="E28">
        <v>864.55</v>
      </c>
      <c r="F28">
        <v>879</v>
      </c>
      <c r="G28">
        <f>_xll.TA_TYPPRICE(D28,E28,F28)</f>
        <v>879.48333333333323</v>
      </c>
      <c r="H28">
        <v>876.98260350955843</v>
      </c>
      <c r="I28" t="str">
        <f t="shared" si="0"/>
        <v>UP</v>
      </c>
      <c r="J28">
        <v>881.0858254569722</v>
      </c>
      <c r="K28">
        <v>858.43044620366527</v>
      </c>
      <c r="L28" t="str">
        <f t="shared" si="1"/>
        <v>No Confirmation</v>
      </c>
      <c r="M28" t="str">
        <f t="shared" si="2"/>
        <v>No Trend</v>
      </c>
      <c r="N28">
        <v>64.388999450243006</v>
      </c>
      <c r="O28" t="str">
        <f t="shared" si="3"/>
        <v>UP</v>
      </c>
      <c r="P28" t="str">
        <f t="shared" si="4"/>
        <v>No Trend + Momentum</v>
      </c>
      <c r="Q28">
        <f t="shared" si="5"/>
        <v>14.450000000000045</v>
      </c>
      <c r="R28">
        <f t="shared" si="6"/>
        <v>30.350000000000023</v>
      </c>
      <c r="S28">
        <f t="shared" si="7"/>
        <v>0.47611202635914446</v>
      </c>
      <c r="T28" t="str">
        <f t="shared" si="8"/>
        <v>No Indication</v>
      </c>
      <c r="U28" t="str">
        <f t="shared" si="9"/>
        <v>No T+M+I</v>
      </c>
      <c r="V28">
        <v>864.71282178704689</v>
      </c>
      <c r="W28">
        <v>852.78917378917379</v>
      </c>
      <c r="X28">
        <f t="shared" si="10"/>
        <v>11.923647997873104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880</v>
      </c>
      <c r="D29">
        <v>880.4</v>
      </c>
      <c r="E29">
        <v>865</v>
      </c>
      <c r="F29">
        <v>866</v>
      </c>
      <c r="G29">
        <f>_xll.TA_TYPPRICE(D29,E29,F29)</f>
        <v>870.4666666666667</v>
      </c>
      <c r="H29">
        <v>873.72463508811256</v>
      </c>
      <c r="I29" t="str">
        <f t="shared" si="0"/>
        <v>DOWN</v>
      </c>
      <c r="J29">
        <v>880.93341979986724</v>
      </c>
      <c r="K29">
        <v>859.89034704729522</v>
      </c>
      <c r="L29" t="str">
        <f t="shared" si="1"/>
        <v>No Confirmation</v>
      </c>
      <c r="M29" t="str">
        <f t="shared" si="2"/>
        <v>No Trend</v>
      </c>
      <c r="N29">
        <v>48.469269363810447</v>
      </c>
      <c r="O29" t="str">
        <f t="shared" si="3"/>
        <v>No Momentum</v>
      </c>
      <c r="P29" t="str">
        <f t="shared" si="4"/>
        <v>No Trend + Momentum</v>
      </c>
      <c r="Q29">
        <f t="shared" si="5"/>
        <v>1</v>
      </c>
      <c r="R29">
        <f t="shared" si="6"/>
        <v>15.399999999999977</v>
      </c>
      <c r="S29">
        <f t="shared" si="7"/>
        <v>6.4935064935065026E-2</v>
      </c>
      <c r="T29" t="str">
        <f t="shared" si="8"/>
        <v>DOWN</v>
      </c>
      <c r="U29" t="str">
        <f t="shared" si="9"/>
        <v>No T+M+I</v>
      </c>
      <c r="V29">
        <v>864.91084920442427</v>
      </c>
      <c r="W29">
        <v>853.76775350849425</v>
      </c>
      <c r="X29">
        <f t="shared" si="10"/>
        <v>11.143095695930015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866.55</v>
      </c>
      <c r="D30">
        <v>872.9</v>
      </c>
      <c r="E30">
        <v>856.6</v>
      </c>
      <c r="F30">
        <v>859</v>
      </c>
      <c r="G30">
        <f>_xll.TA_TYPPRICE(D30,E30,F30)</f>
        <v>862.83333333333337</v>
      </c>
      <c r="H30">
        <v>868.27898421072291</v>
      </c>
      <c r="I30" t="str">
        <f t="shared" si="0"/>
        <v>DOWN</v>
      </c>
      <c r="J30">
        <v>879.14821539989669</v>
      </c>
      <c r="K30">
        <v>859.15915881456294</v>
      </c>
      <c r="L30" t="str">
        <f t="shared" si="1"/>
        <v>DOWN</v>
      </c>
      <c r="M30" t="str">
        <f t="shared" si="2"/>
        <v>DOWN</v>
      </c>
      <c r="N30">
        <v>41.554102952693505</v>
      </c>
      <c r="O30" t="str">
        <f t="shared" si="3"/>
        <v>No Momentum</v>
      </c>
      <c r="P30" t="str">
        <f t="shared" si="4"/>
        <v>No Trend + Momentum</v>
      </c>
      <c r="Q30">
        <f t="shared" si="5"/>
        <v>2.3999999999999773</v>
      </c>
      <c r="R30">
        <f t="shared" si="6"/>
        <v>16.299999999999955</v>
      </c>
      <c r="S30">
        <f t="shared" si="7"/>
        <v>0.14723926380367999</v>
      </c>
      <c r="T30" t="str">
        <f t="shared" si="8"/>
        <v>DOWN</v>
      </c>
      <c r="U30" t="str">
        <f t="shared" si="9"/>
        <v>No T+M+I</v>
      </c>
      <c r="V30">
        <v>864.00148778835899</v>
      </c>
      <c r="W30">
        <v>854.15532732267991</v>
      </c>
      <c r="X30">
        <f t="shared" si="10"/>
        <v>9.8461604656790769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862.8</v>
      </c>
      <c r="D31">
        <v>868.65</v>
      </c>
      <c r="E31">
        <v>852.05</v>
      </c>
      <c r="F31">
        <v>867</v>
      </c>
      <c r="G31">
        <f>_xll.TA_TYPPRICE(D31,E31,F31)</f>
        <v>862.56666666666661</v>
      </c>
      <c r="H31">
        <v>865.42282543869476</v>
      </c>
      <c r="I31" t="str">
        <f t="shared" si="0"/>
        <v>UP</v>
      </c>
      <c r="J31">
        <v>876.81527864436407</v>
      </c>
      <c r="K31">
        <v>857.57934574466003</v>
      </c>
      <c r="L31" t="str">
        <f t="shared" si="1"/>
        <v>No Confirmation</v>
      </c>
      <c r="M31" t="str">
        <f t="shared" si="2"/>
        <v>No Trend</v>
      </c>
      <c r="N31">
        <v>51.449473591479631</v>
      </c>
      <c r="O31" t="str">
        <f t="shared" si="3"/>
        <v>No Momentum</v>
      </c>
      <c r="P31" t="str">
        <f t="shared" si="4"/>
        <v>No Trend + Momentum</v>
      </c>
      <c r="Q31">
        <f t="shared" si="5"/>
        <v>14.950000000000045</v>
      </c>
      <c r="R31">
        <f t="shared" si="6"/>
        <v>16.600000000000023</v>
      </c>
      <c r="S31">
        <f t="shared" si="7"/>
        <v>0.90060240963855576</v>
      </c>
      <c r="T31" t="str">
        <f t="shared" si="8"/>
        <v>UP</v>
      </c>
      <c r="U31" t="str">
        <f t="shared" si="9"/>
        <v>No T+M+I</v>
      </c>
      <c r="V31">
        <v>864.46279735938072</v>
      </c>
      <c r="W31">
        <v>855.10678455803691</v>
      </c>
      <c r="X31">
        <f t="shared" si="10"/>
        <v>9.3560128013438089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862</v>
      </c>
      <c r="D32">
        <v>864.9</v>
      </c>
      <c r="E32">
        <v>842.3</v>
      </c>
      <c r="F32">
        <v>846</v>
      </c>
      <c r="G32">
        <f>_xll.TA_TYPPRICE(D32,E32,F32)</f>
        <v>851.06666666666661</v>
      </c>
      <c r="H32">
        <v>858.24474605268074</v>
      </c>
      <c r="I32" t="str">
        <f t="shared" si="0"/>
        <v>DOWN</v>
      </c>
      <c r="J32">
        <v>874.16743894561648</v>
      </c>
      <c r="K32">
        <v>854.18393557918</v>
      </c>
      <c r="L32" t="str">
        <f t="shared" si="1"/>
        <v>DOWN</v>
      </c>
      <c r="M32" t="str">
        <f t="shared" si="2"/>
        <v>DOWN</v>
      </c>
      <c r="N32">
        <v>33.074937314876628</v>
      </c>
      <c r="O32" t="str">
        <f t="shared" si="3"/>
        <v>DOWN</v>
      </c>
      <c r="P32" t="str">
        <f t="shared" si="4"/>
        <v>DOWN</v>
      </c>
      <c r="Q32">
        <f t="shared" si="5"/>
        <v>3.7000000000000455</v>
      </c>
      <c r="R32">
        <f t="shared" si="6"/>
        <v>22.600000000000023</v>
      </c>
      <c r="S32">
        <f t="shared" si="7"/>
        <v>0.16371681415929387</v>
      </c>
      <c r="T32" t="str">
        <f t="shared" si="8"/>
        <v>DOWN</v>
      </c>
      <c r="U32" t="str">
        <f t="shared" si="9"/>
        <v>DOWN</v>
      </c>
      <c r="V32">
        <v>861.62236699639902</v>
      </c>
      <c r="W32">
        <v>854.4322079241083</v>
      </c>
      <c r="X32">
        <f t="shared" si="10"/>
        <v>7.1901590722907258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849.5</v>
      </c>
      <c r="D33">
        <v>856.05</v>
      </c>
      <c r="E33">
        <v>841</v>
      </c>
      <c r="F33">
        <v>853</v>
      </c>
      <c r="G33">
        <f>_xll.TA_TYPPRICE(D33,E33,F33)</f>
        <v>850.01666666666677</v>
      </c>
      <c r="H33">
        <v>854.1307063596737</v>
      </c>
      <c r="I33" t="str">
        <f t="shared" si="0"/>
        <v>DOWN</v>
      </c>
      <c r="J33">
        <v>870.14134140214617</v>
      </c>
      <c r="K33">
        <v>851.25417211714</v>
      </c>
      <c r="L33" t="str">
        <f t="shared" si="1"/>
        <v>No Confirmation</v>
      </c>
      <c r="M33" t="str">
        <f t="shared" si="2"/>
        <v>No Trend</v>
      </c>
      <c r="N33">
        <v>41.743873653215211</v>
      </c>
      <c r="O33" t="str">
        <f t="shared" si="3"/>
        <v>No Momentum</v>
      </c>
      <c r="P33" t="str">
        <f t="shared" si="4"/>
        <v>No Trend + Momentum</v>
      </c>
      <c r="Q33">
        <f t="shared" si="5"/>
        <v>12</v>
      </c>
      <c r="R33">
        <f t="shared" si="6"/>
        <v>15.049999999999955</v>
      </c>
      <c r="S33">
        <f t="shared" si="7"/>
        <v>0.79734219269103235</v>
      </c>
      <c r="T33" t="str">
        <f t="shared" si="8"/>
        <v>No Indication</v>
      </c>
      <c r="U33" t="str">
        <f t="shared" si="9"/>
        <v>No T+M+I</v>
      </c>
      <c r="V33">
        <v>860.29584899695305</v>
      </c>
      <c r="W33">
        <v>854.32611844824839</v>
      </c>
      <c r="X33">
        <f t="shared" si="10"/>
        <v>5.9697305487046606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853</v>
      </c>
      <c r="D34">
        <v>853</v>
      </c>
      <c r="E34">
        <v>841.5</v>
      </c>
      <c r="F34">
        <v>846</v>
      </c>
      <c r="G34">
        <f>_xll.TA_TYPPRICE(D34,E34,F34)</f>
        <v>846.83333333333337</v>
      </c>
      <c r="H34">
        <v>850.48201984650359</v>
      </c>
      <c r="I34" t="str">
        <f t="shared" si="0"/>
        <v>DOWN</v>
      </c>
      <c r="J34">
        <v>866.33215442389144</v>
      </c>
      <c r="K34">
        <v>849.08657831333107</v>
      </c>
      <c r="L34" t="str">
        <f t="shared" si="1"/>
        <v>DOWN</v>
      </c>
      <c r="M34" t="str">
        <f t="shared" si="2"/>
        <v>DOWN</v>
      </c>
      <c r="N34">
        <v>35.926788314680287</v>
      </c>
      <c r="O34" t="str">
        <f t="shared" si="3"/>
        <v>DOWN</v>
      </c>
      <c r="P34" t="str">
        <f t="shared" si="4"/>
        <v>DOWN</v>
      </c>
      <c r="Q34">
        <f t="shared" si="5"/>
        <v>4.5</v>
      </c>
      <c r="R34">
        <f t="shared" si="6"/>
        <v>11.5</v>
      </c>
      <c r="S34">
        <f t="shared" si="7"/>
        <v>0.39130434782608697</v>
      </c>
      <c r="T34" t="str">
        <f t="shared" si="8"/>
        <v>No Indication</v>
      </c>
      <c r="U34" t="str">
        <f t="shared" si="9"/>
        <v>No T+M+I</v>
      </c>
      <c r="V34">
        <v>858.09648761280641</v>
      </c>
      <c r="W34">
        <v>853.70936893356338</v>
      </c>
      <c r="X34">
        <f t="shared" si="10"/>
        <v>4.3871186792430308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842</v>
      </c>
      <c r="D35">
        <v>847</v>
      </c>
      <c r="E35">
        <v>835</v>
      </c>
      <c r="F35">
        <v>837</v>
      </c>
      <c r="G35">
        <f>_xll.TA_TYPPRICE(D35,E35,F35)</f>
        <v>839.66666666666663</v>
      </c>
      <c r="H35">
        <v>845.07434325658505</v>
      </c>
      <c r="I35" t="str">
        <f t="shared" si="0"/>
        <v>DOWN</v>
      </c>
      <c r="J35">
        <v>862.03612010747111</v>
      </c>
      <c r="K35">
        <v>845.95622757703529</v>
      </c>
      <c r="L35" t="str">
        <f t="shared" si="1"/>
        <v>DOWN</v>
      </c>
      <c r="M35" t="str">
        <f t="shared" si="2"/>
        <v>DOWN</v>
      </c>
      <c r="N35">
        <v>29.352951153184275</v>
      </c>
      <c r="O35" t="str">
        <f t="shared" si="3"/>
        <v>DOWN</v>
      </c>
      <c r="P35" t="str">
        <f t="shared" si="4"/>
        <v>DOWN</v>
      </c>
      <c r="Q35">
        <f t="shared" si="5"/>
        <v>2</v>
      </c>
      <c r="R35">
        <f t="shared" si="6"/>
        <v>12</v>
      </c>
      <c r="S35">
        <f t="shared" si="7"/>
        <v>0.16666666666666666</v>
      </c>
      <c r="T35" t="str">
        <f t="shared" si="8"/>
        <v>DOWN</v>
      </c>
      <c r="U35" t="str">
        <f t="shared" si="9"/>
        <v>DOWN</v>
      </c>
      <c r="V35">
        <v>854.85087413391307</v>
      </c>
      <c r="W35">
        <v>852.47163790144759</v>
      </c>
      <c r="X35">
        <f t="shared" si="10"/>
        <v>2.3792362324654732</v>
      </c>
      <c r="Y35">
        <v>8.179778535808623</v>
      </c>
      <c r="Z35" t="str">
        <f t="shared" si="11"/>
        <v>DOWN</v>
      </c>
      <c r="AA35" t="str">
        <f t="shared" si="12"/>
        <v>DOWN</v>
      </c>
      <c r="AB35" t="str">
        <f t="shared" si="13"/>
        <v>DOWN</v>
      </c>
      <c r="AC35" t="str">
        <f t="shared" si="14"/>
        <v>DOWN</v>
      </c>
      <c r="AD35">
        <f t="shared" si="15"/>
        <v>845.65000000000009</v>
      </c>
      <c r="AE35">
        <f t="shared" si="16"/>
        <v>842.40000000000009</v>
      </c>
      <c r="AF35">
        <f t="shared" si="17"/>
        <v>841</v>
      </c>
      <c r="AG35">
        <f t="shared" si="18"/>
        <v>839.6</v>
      </c>
      <c r="AH35">
        <f t="shared" si="19"/>
        <v>839.6</v>
      </c>
    </row>
    <row r="36" spans="1:34" x14ac:dyDescent="0.25">
      <c r="A36" t="s">
        <v>5</v>
      </c>
      <c r="B36" s="1">
        <v>42905</v>
      </c>
      <c r="C36">
        <v>839.5</v>
      </c>
      <c r="D36">
        <v>845.9</v>
      </c>
      <c r="E36">
        <v>830.3</v>
      </c>
      <c r="F36">
        <v>845</v>
      </c>
      <c r="G36">
        <f>_xll.TA_TYPPRICE(D36,E36,F36)</f>
        <v>840.4</v>
      </c>
      <c r="H36">
        <v>842.73717162829257</v>
      </c>
      <c r="I36" t="str">
        <f t="shared" si="0"/>
        <v>UP</v>
      </c>
      <c r="J36">
        <v>858.45031563914415</v>
      </c>
      <c r="K36">
        <v>842.47706589324969</v>
      </c>
      <c r="L36" t="str">
        <f t="shared" si="1"/>
        <v>No Confirmation</v>
      </c>
      <c r="M36" t="str">
        <f t="shared" si="2"/>
        <v>No Trend</v>
      </c>
      <c r="N36">
        <v>41.289386640261959</v>
      </c>
      <c r="O36" t="str">
        <f t="shared" si="3"/>
        <v>No Momentum</v>
      </c>
      <c r="P36" t="str">
        <f t="shared" si="4"/>
        <v>No Trend + Momentum</v>
      </c>
      <c r="Q36">
        <f t="shared" si="5"/>
        <v>14.700000000000045</v>
      </c>
      <c r="R36">
        <f t="shared" si="6"/>
        <v>15.600000000000023</v>
      </c>
      <c r="S36">
        <f t="shared" si="7"/>
        <v>0.94230769230769384</v>
      </c>
      <c r="T36" t="str">
        <f t="shared" si="8"/>
        <v>UP</v>
      </c>
      <c r="U36" t="str">
        <f t="shared" si="9"/>
        <v>No T+M+I</v>
      </c>
      <c r="V36">
        <v>853.33535503638802</v>
      </c>
      <c r="W36">
        <v>851.91818324208111</v>
      </c>
      <c r="X36">
        <f t="shared" si="10"/>
        <v>1.4171717943069098</v>
      </c>
      <c r="Y36">
        <v>6.8272571875082804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845</v>
      </c>
      <c r="D37">
        <v>855.05</v>
      </c>
      <c r="E37">
        <v>843</v>
      </c>
      <c r="F37">
        <v>854</v>
      </c>
      <c r="G37">
        <f>_xll.TA_TYPPRICE(D37,E37,F37)</f>
        <v>850.68333333333339</v>
      </c>
      <c r="H37">
        <v>846.71025248081298</v>
      </c>
      <c r="I37" t="str">
        <f t="shared" si="0"/>
        <v>UP</v>
      </c>
      <c r="J37">
        <v>857.69468994155659</v>
      </c>
      <c r="K37">
        <v>842.59327347252758</v>
      </c>
      <c r="L37" t="str">
        <f t="shared" si="1"/>
        <v>No Confirmation</v>
      </c>
      <c r="M37" t="str">
        <f t="shared" si="2"/>
        <v>No Trend</v>
      </c>
      <c r="N37">
        <v>52.560844991695618</v>
      </c>
      <c r="O37" t="str">
        <f t="shared" si="3"/>
        <v>No Momentum</v>
      </c>
      <c r="P37" t="str">
        <f t="shared" si="4"/>
        <v>No Trend + Momentum</v>
      </c>
      <c r="Q37">
        <f t="shared" si="5"/>
        <v>11</v>
      </c>
      <c r="R37">
        <f t="shared" si="6"/>
        <v>12.049999999999955</v>
      </c>
      <c r="S37">
        <f t="shared" si="7"/>
        <v>0.91286307053942251</v>
      </c>
      <c r="T37" t="str">
        <f t="shared" si="8"/>
        <v>UP</v>
      </c>
      <c r="U37" t="str">
        <f t="shared" si="9"/>
        <v>No T+M+I</v>
      </c>
      <c r="V37">
        <v>853.43760810771289</v>
      </c>
      <c r="W37">
        <v>852.07239189081588</v>
      </c>
      <c r="X37">
        <f t="shared" si="10"/>
        <v>1.3652162168970108</v>
      </c>
      <c r="Y37">
        <v>5.7348489933860263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854</v>
      </c>
      <c r="D38">
        <v>854</v>
      </c>
      <c r="E38">
        <v>838.1</v>
      </c>
      <c r="F38">
        <v>843</v>
      </c>
      <c r="G38">
        <f>_xll.TA_TYPPRICE(D38,E38,F38)</f>
        <v>845.0333333333333</v>
      </c>
      <c r="H38">
        <v>845.87179290707309</v>
      </c>
      <c r="I38" t="str">
        <f t="shared" si="0"/>
        <v>DOWN</v>
      </c>
      <c r="J38">
        <v>856.87364773232184</v>
      </c>
      <c r="K38">
        <v>841.59476825641036</v>
      </c>
      <c r="L38" t="str">
        <f t="shared" si="1"/>
        <v>No Confirmation</v>
      </c>
      <c r="M38" t="str">
        <f t="shared" si="2"/>
        <v>No Trend</v>
      </c>
      <c r="N38">
        <v>40.64062946748723</v>
      </c>
      <c r="O38" t="str">
        <f t="shared" si="3"/>
        <v>No Momentum</v>
      </c>
      <c r="P38" t="str">
        <f t="shared" si="4"/>
        <v>No Trend + Momentum</v>
      </c>
      <c r="Q38">
        <f t="shared" si="5"/>
        <v>4.8999999999999773</v>
      </c>
      <c r="R38">
        <f t="shared" si="6"/>
        <v>15.899999999999977</v>
      </c>
      <c r="S38">
        <f t="shared" si="7"/>
        <v>0.30817610062892981</v>
      </c>
      <c r="T38" t="str">
        <f t="shared" si="8"/>
        <v>No Indication</v>
      </c>
      <c r="U38" t="str">
        <f t="shared" si="9"/>
        <v>No T+M+I</v>
      </c>
      <c r="V38">
        <v>851.83182224498785</v>
      </c>
      <c r="W38">
        <v>851.4003628618666</v>
      </c>
      <c r="X38">
        <f t="shared" si="10"/>
        <v>0.43145938312125054</v>
      </c>
      <c r="Y38">
        <v>4.6741710713330713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849</v>
      </c>
      <c r="D39">
        <v>854</v>
      </c>
      <c r="E39">
        <v>836.2</v>
      </c>
      <c r="F39">
        <v>847</v>
      </c>
      <c r="G39">
        <f>_xll.TA_TYPPRICE(D39,E39,F39)</f>
        <v>845.73333333333323</v>
      </c>
      <c r="H39">
        <v>845.8025631202031</v>
      </c>
      <c r="I39" t="str">
        <f t="shared" si="0"/>
        <v>UP</v>
      </c>
      <c r="J39">
        <v>856.23505934736147</v>
      </c>
      <c r="K39">
        <v>840.39593086609693</v>
      </c>
      <c r="L39" t="str">
        <f t="shared" si="1"/>
        <v>No Confirmation</v>
      </c>
      <c r="M39" t="str">
        <f t="shared" si="2"/>
        <v>No Trend</v>
      </c>
      <c r="N39">
        <v>46.187896325638071</v>
      </c>
      <c r="O39" t="str">
        <f t="shared" si="3"/>
        <v>No Momentum</v>
      </c>
      <c r="P39" t="str">
        <f t="shared" si="4"/>
        <v>No Trend + Momentum</v>
      </c>
      <c r="Q39">
        <f t="shared" si="5"/>
        <v>10.799999999999955</v>
      </c>
      <c r="R39">
        <f t="shared" si="6"/>
        <v>17.799999999999955</v>
      </c>
      <c r="S39">
        <f t="shared" si="7"/>
        <v>0.6067415730337069</v>
      </c>
      <c r="T39" t="str">
        <f t="shared" si="8"/>
        <v>No Indication</v>
      </c>
      <c r="U39" t="str">
        <f t="shared" si="9"/>
        <v>No T+M+I</v>
      </c>
      <c r="V39">
        <v>851.08846497652814</v>
      </c>
      <c r="W39">
        <v>851.0744100572839</v>
      </c>
      <c r="X39">
        <f t="shared" si="10"/>
        <v>1.4054919244244957E-2</v>
      </c>
      <c r="Y39">
        <v>3.7421478409153059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850</v>
      </c>
      <c r="D40">
        <v>858</v>
      </c>
      <c r="E40">
        <v>842.35</v>
      </c>
      <c r="F40">
        <v>851</v>
      </c>
      <c r="G40">
        <f>_xll.TA_TYPPRICE(D40,E40,F40)</f>
        <v>850.44999999999993</v>
      </c>
      <c r="H40">
        <v>848.12628156010146</v>
      </c>
      <c r="I40" t="str">
        <f t="shared" si="0"/>
        <v>UP</v>
      </c>
      <c r="J40">
        <v>856.62726838128117</v>
      </c>
      <c r="K40">
        <v>840.83016845140878</v>
      </c>
      <c r="L40" t="str">
        <f t="shared" si="1"/>
        <v>No Confirmation</v>
      </c>
      <c r="M40" t="str">
        <f t="shared" si="2"/>
        <v>No Trend</v>
      </c>
      <c r="N40">
        <v>51.816470505949638</v>
      </c>
      <c r="O40" t="str">
        <f t="shared" si="3"/>
        <v>No Momentum</v>
      </c>
      <c r="P40" t="str">
        <f t="shared" si="4"/>
        <v>No Trend + Momentum</v>
      </c>
      <c r="Q40">
        <f t="shared" si="5"/>
        <v>8.6499999999999773</v>
      </c>
      <c r="R40">
        <f t="shared" si="6"/>
        <v>15.649999999999977</v>
      </c>
      <c r="S40">
        <f t="shared" si="7"/>
        <v>0.55271565495207597</v>
      </c>
      <c r="T40" t="str">
        <f t="shared" si="8"/>
        <v>No Indication</v>
      </c>
      <c r="U40" t="str">
        <f t="shared" si="9"/>
        <v>No T+M+I</v>
      </c>
      <c r="V40">
        <v>851.07485498013921</v>
      </c>
      <c r="W40">
        <v>851.06889820118874</v>
      </c>
      <c r="X40">
        <f t="shared" si="10"/>
        <v>5.9567789504626489E-3</v>
      </c>
      <c r="Y40">
        <v>2.9949096285223371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852</v>
      </c>
      <c r="D41">
        <v>859</v>
      </c>
      <c r="E41">
        <v>833.2</v>
      </c>
      <c r="F41">
        <v>836</v>
      </c>
      <c r="G41">
        <f>_xll.TA_TYPPRICE(D41,E41,F41)</f>
        <v>842.73333333333323</v>
      </c>
      <c r="H41">
        <v>845.4298074467174</v>
      </c>
      <c r="I41" t="str">
        <f t="shared" si="0"/>
        <v>DOWN</v>
      </c>
      <c r="J41">
        <v>857.15454207432981</v>
      </c>
      <c r="K41">
        <v>839.13457546220684</v>
      </c>
      <c r="L41" t="str">
        <f t="shared" si="1"/>
        <v>DOWN</v>
      </c>
      <c r="M41" t="str">
        <f t="shared" si="2"/>
        <v>DOWN</v>
      </c>
      <c r="N41">
        <v>34.769211846781353</v>
      </c>
      <c r="O41" t="str">
        <f t="shared" si="3"/>
        <v>DOWN</v>
      </c>
      <c r="P41" t="str">
        <f t="shared" si="4"/>
        <v>DOWN</v>
      </c>
      <c r="Q41">
        <f t="shared" si="5"/>
        <v>2.7999999999999545</v>
      </c>
      <c r="R41">
        <f t="shared" si="6"/>
        <v>25.799999999999955</v>
      </c>
      <c r="S41">
        <f t="shared" si="7"/>
        <v>0.10852713178294417</v>
      </c>
      <c r="T41" t="str">
        <f t="shared" si="8"/>
        <v>DOWN</v>
      </c>
      <c r="U41" t="str">
        <f t="shared" si="9"/>
        <v>DOWN</v>
      </c>
      <c r="V41">
        <v>848.75564652165622</v>
      </c>
      <c r="W41">
        <v>849.9526835196192</v>
      </c>
      <c r="X41">
        <f t="shared" si="10"/>
        <v>-1.1970369979629822</v>
      </c>
      <c r="Y41">
        <v>2.1565203032252733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838.5</v>
      </c>
      <c r="D42">
        <v>857.25</v>
      </c>
      <c r="E42">
        <v>833.3</v>
      </c>
      <c r="F42">
        <v>846</v>
      </c>
      <c r="G42">
        <f>_xll.TA_TYPPRICE(D42,E42,F42)</f>
        <v>845.51666666666677</v>
      </c>
      <c r="H42">
        <v>845.47323705669214</v>
      </c>
      <c r="I42" t="str">
        <f t="shared" si="0"/>
        <v>UP</v>
      </c>
      <c r="J42">
        <v>857.17575494670098</v>
      </c>
      <c r="K42">
        <v>837.83800313727193</v>
      </c>
      <c r="L42" t="str">
        <f t="shared" si="1"/>
        <v>No Confirmation</v>
      </c>
      <c r="M42" t="str">
        <f t="shared" si="2"/>
        <v>No Trend</v>
      </c>
      <c r="N42">
        <v>48.804904118741561</v>
      </c>
      <c r="O42" t="str">
        <f t="shared" si="3"/>
        <v>No Momentum</v>
      </c>
      <c r="P42" t="str">
        <f t="shared" si="4"/>
        <v>No Trend + Momentum</v>
      </c>
      <c r="Q42">
        <f t="shared" si="5"/>
        <v>12.700000000000045</v>
      </c>
      <c r="R42">
        <f t="shared" si="6"/>
        <v>23.950000000000045</v>
      </c>
      <c r="S42">
        <f t="shared" si="7"/>
        <v>0.53027139874739126</v>
      </c>
      <c r="T42" t="str">
        <f t="shared" si="8"/>
        <v>No Indication</v>
      </c>
      <c r="U42" t="str">
        <f t="shared" si="9"/>
        <v>No T+M+I</v>
      </c>
      <c r="V42">
        <v>848.33170090293993</v>
      </c>
      <c r="W42">
        <v>849.65989214779552</v>
      </c>
      <c r="X42">
        <f t="shared" si="10"/>
        <v>-1.3281912448555886</v>
      </c>
      <c r="Y42">
        <v>1.4595779936091009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851.9</v>
      </c>
      <c r="D43">
        <v>857</v>
      </c>
      <c r="E43">
        <v>842.5</v>
      </c>
      <c r="F43">
        <v>850</v>
      </c>
      <c r="G43">
        <f>_xll.TA_TYPPRICE(D43,E43,F43)</f>
        <v>849.83333333333337</v>
      </c>
      <c r="H43">
        <v>847.65328519501281</v>
      </c>
      <c r="I43" t="str">
        <f t="shared" si="0"/>
        <v>UP</v>
      </c>
      <c r="J43">
        <v>857.13669829187859</v>
      </c>
      <c r="K43">
        <v>838.87400244010041</v>
      </c>
      <c r="L43" t="str">
        <f t="shared" si="1"/>
        <v>No Confirmation</v>
      </c>
      <c r="M43" t="str">
        <f t="shared" si="2"/>
        <v>No Trend</v>
      </c>
      <c r="N43">
        <v>53.777722073656641</v>
      </c>
      <c r="O43" t="str">
        <f t="shared" si="3"/>
        <v>No Momentum</v>
      </c>
      <c r="P43" t="str">
        <f t="shared" si="4"/>
        <v>No Trend + Momentum</v>
      </c>
      <c r="Q43">
        <f t="shared" si="5"/>
        <v>7.5</v>
      </c>
      <c r="R43">
        <f t="shared" si="6"/>
        <v>14.5</v>
      </c>
      <c r="S43">
        <f t="shared" si="7"/>
        <v>0.51724137931034486</v>
      </c>
      <c r="T43" t="str">
        <f t="shared" si="8"/>
        <v>No Indication</v>
      </c>
      <c r="U43" t="str">
        <f t="shared" si="9"/>
        <v>No T+M+I</v>
      </c>
      <c r="V43">
        <v>848.58836230248767</v>
      </c>
      <c r="W43">
        <v>849.68508532203293</v>
      </c>
      <c r="X43">
        <f t="shared" si="10"/>
        <v>-1.0967230195452657</v>
      </c>
      <c r="Y43">
        <v>0.94831779097822755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848.45</v>
      </c>
      <c r="D44">
        <v>855.95</v>
      </c>
      <c r="E44">
        <v>838.4</v>
      </c>
      <c r="F44">
        <v>851</v>
      </c>
      <c r="G44">
        <f>_xll.TA_TYPPRICE(D44,E44,F44)</f>
        <v>848.44999999999993</v>
      </c>
      <c r="H44">
        <v>848.05164259750632</v>
      </c>
      <c r="I44" t="str">
        <f t="shared" si="0"/>
        <v>UP</v>
      </c>
      <c r="J44">
        <v>856.87298756035</v>
      </c>
      <c r="K44">
        <v>838.7686685645225</v>
      </c>
      <c r="L44" t="str">
        <f t="shared" si="1"/>
        <v>No Confirmation</v>
      </c>
      <c r="M44" t="str">
        <f t="shared" si="2"/>
        <v>No Trend</v>
      </c>
      <c r="N44">
        <v>55.139445348834826</v>
      </c>
      <c r="O44" t="str">
        <f t="shared" si="3"/>
        <v>No Momentum</v>
      </c>
      <c r="P44" t="str">
        <f t="shared" si="4"/>
        <v>No Trend + Momentum</v>
      </c>
      <c r="Q44">
        <f t="shared" si="5"/>
        <v>12.600000000000023</v>
      </c>
      <c r="R44">
        <f t="shared" si="6"/>
        <v>17.550000000000068</v>
      </c>
      <c r="S44">
        <f t="shared" si="7"/>
        <v>0.71794871794871651</v>
      </c>
      <c r="T44" t="str">
        <f t="shared" si="8"/>
        <v>No Indication</v>
      </c>
      <c r="U44" t="str">
        <f t="shared" si="9"/>
        <v>No T+M+I</v>
      </c>
      <c r="V44">
        <v>848.9593834867203</v>
      </c>
      <c r="W44">
        <v>849.78248640928973</v>
      </c>
      <c r="X44">
        <f t="shared" si="10"/>
        <v>-0.82310292256943285</v>
      </c>
      <c r="Y44">
        <v>0.59403364826869542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852</v>
      </c>
      <c r="D45">
        <v>853.95</v>
      </c>
      <c r="E45">
        <v>832.3</v>
      </c>
      <c r="F45">
        <v>840</v>
      </c>
      <c r="G45">
        <f>_xll.TA_TYPPRICE(D45,E45,F45)</f>
        <v>842.08333333333337</v>
      </c>
      <c r="H45">
        <v>845.06748796541979</v>
      </c>
      <c r="I45" t="str">
        <f t="shared" si="0"/>
        <v>DOWN</v>
      </c>
      <c r="J45">
        <v>856.22343476916114</v>
      </c>
      <c r="K45">
        <v>837.33118666129531</v>
      </c>
      <c r="L45" t="str">
        <f t="shared" si="1"/>
        <v>No Confirmation</v>
      </c>
      <c r="M45" t="str">
        <f t="shared" si="2"/>
        <v>No Trend</v>
      </c>
      <c r="N45">
        <v>39.242937651981563</v>
      </c>
      <c r="O45" t="str">
        <f t="shared" si="3"/>
        <v>DOWN</v>
      </c>
      <c r="P45" t="str">
        <f t="shared" si="4"/>
        <v>No Trend + Momentum</v>
      </c>
      <c r="Q45">
        <f t="shared" si="5"/>
        <v>7.7000000000000455</v>
      </c>
      <c r="R45">
        <f t="shared" si="6"/>
        <v>21.650000000000091</v>
      </c>
      <c r="S45">
        <f t="shared" si="7"/>
        <v>0.3556581986143193</v>
      </c>
      <c r="T45" t="str">
        <f t="shared" si="8"/>
        <v>No Indication</v>
      </c>
      <c r="U45" t="str">
        <f t="shared" si="9"/>
        <v>No T+M+I</v>
      </c>
      <c r="V45">
        <v>847.58101679645563</v>
      </c>
      <c r="W45">
        <v>849.05785778637937</v>
      </c>
      <c r="X45">
        <f t="shared" si="10"/>
        <v>-1.476840989923744</v>
      </c>
      <c r="Y45">
        <v>0.17985872063020758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848.4</v>
      </c>
      <c r="D46">
        <v>849.95</v>
      </c>
      <c r="E46">
        <v>838</v>
      </c>
      <c r="F46">
        <v>841</v>
      </c>
      <c r="G46">
        <f>_xll.TA_TYPPRICE(D46,E46,F46)</f>
        <v>842.98333333333323</v>
      </c>
      <c r="H46">
        <v>844.02541064937645</v>
      </c>
      <c r="I46" t="str">
        <f t="shared" si="0"/>
        <v>DOWN</v>
      </c>
      <c r="J46">
        <v>854.82933815379204</v>
      </c>
      <c r="K46">
        <v>837.47981184767411</v>
      </c>
      <c r="L46" t="str">
        <f t="shared" si="1"/>
        <v>No Confirmation</v>
      </c>
      <c r="M46" t="str">
        <f t="shared" si="2"/>
        <v>No Trend</v>
      </c>
      <c r="N46">
        <v>41.170256695957328</v>
      </c>
      <c r="O46" t="str">
        <f t="shared" si="3"/>
        <v>No Momentum</v>
      </c>
      <c r="P46" t="str">
        <f t="shared" si="4"/>
        <v>No Trend + Momentum</v>
      </c>
      <c r="Q46">
        <f t="shared" si="5"/>
        <v>3</v>
      </c>
      <c r="R46">
        <f t="shared" si="6"/>
        <v>11.950000000000045</v>
      </c>
      <c r="S46">
        <f t="shared" si="7"/>
        <v>0.25104602510460156</v>
      </c>
      <c r="T46" t="str">
        <f t="shared" si="8"/>
        <v>No Indication</v>
      </c>
      <c r="U46" t="str">
        <f t="shared" si="9"/>
        <v>No T+M+I</v>
      </c>
      <c r="V46">
        <v>846.56855267392405</v>
      </c>
      <c r="W46">
        <v>848.4609794318327</v>
      </c>
      <c r="X46">
        <f t="shared" si="10"/>
        <v>-1.8924267579086518</v>
      </c>
      <c r="Y46">
        <v>-0.23459837507756426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839</v>
      </c>
      <c r="D47">
        <v>841.2</v>
      </c>
      <c r="E47">
        <v>835.1</v>
      </c>
      <c r="F47">
        <v>838</v>
      </c>
      <c r="G47">
        <f>_xll.TA_TYPPRICE(D47,E47,F47)</f>
        <v>838.1</v>
      </c>
      <c r="H47">
        <v>841.0627053246883</v>
      </c>
      <c r="I47" t="str">
        <f t="shared" si="0"/>
        <v>DOWN</v>
      </c>
      <c r="J47">
        <v>851.80059634183829</v>
      </c>
      <c r="K47">
        <v>836.95096477041318</v>
      </c>
      <c r="L47" t="str">
        <f t="shared" si="1"/>
        <v>No Confirmation</v>
      </c>
      <c r="M47" t="str">
        <f t="shared" si="2"/>
        <v>No Trend</v>
      </c>
      <c r="N47">
        <v>36.793438659429221</v>
      </c>
      <c r="O47" t="str">
        <f t="shared" si="3"/>
        <v>DOWN</v>
      </c>
      <c r="P47" t="str">
        <f t="shared" si="4"/>
        <v>No Trend + Momentum</v>
      </c>
      <c r="Q47">
        <f t="shared" si="5"/>
        <v>2.8999999999999773</v>
      </c>
      <c r="R47">
        <f t="shared" si="6"/>
        <v>6.1000000000000227</v>
      </c>
      <c r="S47">
        <f t="shared" si="7"/>
        <v>0.47540983606556825</v>
      </c>
      <c r="T47" t="str">
        <f t="shared" si="8"/>
        <v>No Indication</v>
      </c>
      <c r="U47" t="str">
        <f t="shared" si="9"/>
        <v>No T+M+I</v>
      </c>
      <c r="V47">
        <v>845.25031380101268</v>
      </c>
      <c r="W47">
        <v>847.68609206651172</v>
      </c>
      <c r="X47">
        <f t="shared" si="10"/>
        <v>-2.4357782654990388</v>
      </c>
      <c r="Y47">
        <v>-0.67483435316185925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840</v>
      </c>
      <c r="D48">
        <v>842.4</v>
      </c>
      <c r="E48">
        <v>835.7</v>
      </c>
      <c r="F48">
        <v>841</v>
      </c>
      <c r="G48">
        <f>_xll.TA_TYPPRICE(D48,E48,F48)</f>
        <v>839.69999999999993</v>
      </c>
      <c r="H48">
        <v>840.38135266234417</v>
      </c>
      <c r="I48" t="str">
        <f t="shared" si="0"/>
        <v>UP</v>
      </c>
      <c r="J48">
        <v>849.71157493254088</v>
      </c>
      <c r="K48">
        <v>836.67297259921031</v>
      </c>
      <c r="L48" t="str">
        <f t="shared" si="1"/>
        <v>No Confirmation</v>
      </c>
      <c r="M48" t="str">
        <f t="shared" si="2"/>
        <v>No Trend</v>
      </c>
      <c r="N48">
        <v>44.207568969546344</v>
      </c>
      <c r="O48" t="str">
        <f t="shared" si="3"/>
        <v>No Momentum</v>
      </c>
      <c r="P48" t="str">
        <f t="shared" si="4"/>
        <v>No Trend + Momentum</v>
      </c>
      <c r="Q48">
        <f t="shared" si="5"/>
        <v>5.2999999999999545</v>
      </c>
      <c r="R48">
        <f t="shared" si="6"/>
        <v>6.6999999999999318</v>
      </c>
      <c r="S48">
        <f t="shared" si="7"/>
        <v>0.79104477611940427</v>
      </c>
      <c r="T48" t="str">
        <f t="shared" si="8"/>
        <v>No Indication</v>
      </c>
      <c r="U48" t="str">
        <f t="shared" si="9"/>
        <v>No T+M+I</v>
      </c>
      <c r="V48">
        <v>844.59641937008769</v>
      </c>
      <c r="W48">
        <v>847.19082598751083</v>
      </c>
      <c r="X48">
        <f t="shared" si="10"/>
        <v>-2.5944066174231466</v>
      </c>
      <c r="Y48">
        <v>-1.0587488060141168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840.5</v>
      </c>
      <c r="D49">
        <v>840.5</v>
      </c>
      <c r="E49">
        <v>828.8</v>
      </c>
      <c r="F49">
        <v>832</v>
      </c>
      <c r="G49">
        <f>_xll.TA_TYPPRICE(D49,E49,F49)</f>
        <v>833.76666666666677</v>
      </c>
      <c r="H49">
        <v>837.07400966450541</v>
      </c>
      <c r="I49" t="str">
        <f t="shared" si="0"/>
        <v>DOWN</v>
      </c>
      <c r="J49">
        <v>847.66455828086509</v>
      </c>
      <c r="K49">
        <v>834.92342313271911</v>
      </c>
      <c r="L49" t="str">
        <f t="shared" si="1"/>
        <v>DOWN</v>
      </c>
      <c r="M49" t="str">
        <f t="shared" si="2"/>
        <v>DOWN</v>
      </c>
      <c r="N49">
        <v>30.702364968109165</v>
      </c>
      <c r="O49" t="str">
        <f t="shared" si="3"/>
        <v>DOWN</v>
      </c>
      <c r="P49" t="str">
        <f t="shared" si="4"/>
        <v>DOWN</v>
      </c>
      <c r="Q49">
        <f t="shared" si="5"/>
        <v>3.2000000000000455</v>
      </c>
      <c r="R49">
        <f t="shared" si="6"/>
        <v>11.700000000000045</v>
      </c>
      <c r="S49">
        <f t="shared" si="7"/>
        <v>0.27350427350427631</v>
      </c>
      <c r="T49" t="str">
        <f t="shared" si="8"/>
        <v>No Indication</v>
      </c>
      <c r="U49" t="str">
        <f t="shared" si="9"/>
        <v>No T+M+I</v>
      </c>
      <c r="V49">
        <v>842.65850869776648</v>
      </c>
      <c r="W49">
        <v>846.06557961806561</v>
      </c>
      <c r="X49">
        <f t="shared" si="10"/>
        <v>-3.4070709202991338</v>
      </c>
      <c r="Y49">
        <v>-1.5284132288711203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834</v>
      </c>
      <c r="D50">
        <v>856.85</v>
      </c>
      <c r="E50">
        <v>830.1</v>
      </c>
      <c r="F50">
        <v>849</v>
      </c>
      <c r="G50">
        <f>_xll.TA_TYPPRICE(D50,E50,F50)</f>
        <v>845.31666666666661</v>
      </c>
      <c r="H50">
        <v>841.19533816558601</v>
      </c>
      <c r="I50" t="str">
        <f t="shared" si="0"/>
        <v>UP</v>
      </c>
      <c r="J50">
        <v>849.70576755178399</v>
      </c>
      <c r="K50">
        <v>833.85155132544821</v>
      </c>
      <c r="L50" t="str">
        <f t="shared" si="1"/>
        <v>No Confirmation</v>
      </c>
      <c r="M50" t="str">
        <f t="shared" si="2"/>
        <v>No Trend</v>
      </c>
      <c r="N50">
        <v>59.741300092061408</v>
      </c>
      <c r="O50" t="str">
        <f t="shared" si="3"/>
        <v>No Momentum</v>
      </c>
      <c r="P50" t="str">
        <f t="shared" si="4"/>
        <v>No Trend + Momentum</v>
      </c>
      <c r="Q50">
        <f t="shared" si="5"/>
        <v>18.899999999999977</v>
      </c>
      <c r="R50">
        <f t="shared" si="6"/>
        <v>26.75</v>
      </c>
      <c r="S50">
        <f t="shared" si="7"/>
        <v>0.7065420560747655</v>
      </c>
      <c r="T50" t="str">
        <f t="shared" si="8"/>
        <v>No Indication</v>
      </c>
      <c r="U50" t="str">
        <f t="shared" si="9"/>
        <v>No T+M+I</v>
      </c>
      <c r="V50">
        <v>843.63412274426389</v>
      </c>
      <c r="W50">
        <v>846.28294409080149</v>
      </c>
      <c r="X50">
        <f t="shared" si="10"/>
        <v>-2.648821346537602</v>
      </c>
      <c r="Y50">
        <v>-1.7524948524044166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845.65</v>
      </c>
      <c r="D51">
        <v>869</v>
      </c>
      <c r="E51">
        <v>845.65</v>
      </c>
      <c r="F51">
        <v>850</v>
      </c>
      <c r="G51">
        <f>_xll.TA_TYPPRICE(D51,E51,F51)</f>
        <v>854.88333333333333</v>
      </c>
      <c r="H51">
        <v>848.03933574945972</v>
      </c>
      <c r="I51" t="str">
        <f t="shared" si="0"/>
        <v>UP</v>
      </c>
      <c r="J51">
        <v>853.99337476249866</v>
      </c>
      <c r="K51">
        <v>836.47342880868189</v>
      </c>
      <c r="L51" t="str">
        <f t="shared" si="1"/>
        <v>No Confirmation</v>
      </c>
      <c r="M51" t="str">
        <f t="shared" si="2"/>
        <v>No Trend</v>
      </c>
      <c r="N51">
        <v>60.944682175099786</v>
      </c>
      <c r="O51" t="str">
        <f t="shared" si="3"/>
        <v>UP</v>
      </c>
      <c r="P51" t="str">
        <f t="shared" si="4"/>
        <v>No Trend + Momentum</v>
      </c>
      <c r="Q51">
        <f t="shared" si="5"/>
        <v>4.3500000000000227</v>
      </c>
      <c r="R51">
        <f t="shared" si="6"/>
        <v>23.350000000000023</v>
      </c>
      <c r="S51">
        <f t="shared" si="7"/>
        <v>0.18629550321199223</v>
      </c>
      <c r="T51" t="str">
        <f t="shared" si="8"/>
        <v>DOWN</v>
      </c>
      <c r="U51" t="str">
        <f t="shared" si="9"/>
        <v>No T+M+I</v>
      </c>
      <c r="V51">
        <v>844.61348847591557</v>
      </c>
      <c r="W51">
        <v>846.55828156555697</v>
      </c>
      <c r="X51">
        <f t="shared" si="10"/>
        <v>-1.9447930896413936</v>
      </c>
      <c r="Y51">
        <v>-1.7909544998518121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850.1</v>
      </c>
      <c r="D52">
        <v>858.5</v>
      </c>
      <c r="E52">
        <v>846.05</v>
      </c>
      <c r="F52">
        <v>856</v>
      </c>
      <c r="G52">
        <f>_xll.TA_TYPPRICE(D52,E52,F52)</f>
        <v>853.51666666666677</v>
      </c>
      <c r="H52">
        <v>850.77800120806319</v>
      </c>
      <c r="I52" t="str">
        <f t="shared" si="0"/>
        <v>UP</v>
      </c>
      <c r="J52">
        <v>854.99484703749897</v>
      </c>
      <c r="K52">
        <v>838.60155574008593</v>
      </c>
      <c r="L52" t="str">
        <f t="shared" si="1"/>
        <v>UP</v>
      </c>
      <c r="M52" t="str">
        <f t="shared" si="2"/>
        <v>UP</v>
      </c>
      <c r="N52">
        <v>68.096862481007079</v>
      </c>
      <c r="O52" t="str">
        <f t="shared" si="3"/>
        <v>UP</v>
      </c>
      <c r="P52" t="str">
        <f t="shared" si="4"/>
        <v>UP</v>
      </c>
      <c r="Q52">
        <f t="shared" si="5"/>
        <v>9.9500000000000455</v>
      </c>
      <c r="R52">
        <f t="shared" si="6"/>
        <v>12.450000000000045</v>
      </c>
      <c r="S52">
        <f t="shared" si="7"/>
        <v>0.7991967871485951</v>
      </c>
      <c r="T52" t="str">
        <f t="shared" si="8"/>
        <v>No Indication</v>
      </c>
      <c r="U52" t="str">
        <f t="shared" si="9"/>
        <v>No T+M+I</v>
      </c>
      <c r="V52">
        <v>846.36525947962082</v>
      </c>
      <c r="W52">
        <v>847.25766811625647</v>
      </c>
      <c r="X52">
        <f t="shared" si="10"/>
        <v>-0.89240863663565051</v>
      </c>
      <c r="Y52">
        <v>-1.6112453272085798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856.1</v>
      </c>
      <c r="D53">
        <v>863.9</v>
      </c>
      <c r="E53">
        <v>855.5</v>
      </c>
      <c r="F53">
        <v>860</v>
      </c>
      <c r="G53">
        <f>_xll.TA_TYPPRICE(D53,E53,F53)</f>
        <v>859.80000000000007</v>
      </c>
      <c r="H53">
        <v>855.28900060403157</v>
      </c>
      <c r="I53" t="str">
        <f t="shared" si="0"/>
        <v>UP</v>
      </c>
      <c r="J53">
        <v>856.9737699180547</v>
      </c>
      <c r="K53">
        <v>842.35676557562238</v>
      </c>
      <c r="L53" t="str">
        <f t="shared" si="1"/>
        <v>UP</v>
      </c>
      <c r="M53" t="str">
        <f t="shared" si="2"/>
        <v>UP</v>
      </c>
      <c r="N53">
        <v>72.320910376710074</v>
      </c>
      <c r="O53" t="str">
        <f t="shared" si="3"/>
        <v>UP</v>
      </c>
      <c r="P53" t="str">
        <f t="shared" si="4"/>
        <v>UP</v>
      </c>
      <c r="Q53">
        <f t="shared" si="5"/>
        <v>4.5</v>
      </c>
      <c r="R53">
        <f t="shared" si="6"/>
        <v>8.3999999999999773</v>
      </c>
      <c r="S53">
        <f t="shared" si="7"/>
        <v>0.53571428571428714</v>
      </c>
      <c r="T53" t="str">
        <f t="shared" si="8"/>
        <v>No Indication</v>
      </c>
      <c r="U53" t="str">
        <f t="shared" si="9"/>
        <v>No T+M+I</v>
      </c>
      <c r="V53">
        <v>848.46291186737142</v>
      </c>
      <c r="W53">
        <v>848.20154455208933</v>
      </c>
      <c r="X53">
        <f t="shared" si="10"/>
        <v>0.26136731528208657</v>
      </c>
      <c r="Y53">
        <v>-1.2367227987104465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860</v>
      </c>
      <c r="D54">
        <v>860.4</v>
      </c>
      <c r="E54">
        <v>845.05</v>
      </c>
      <c r="F54">
        <v>850</v>
      </c>
      <c r="G54">
        <f>_xll.TA_TYPPRICE(D54,E54,F54)</f>
        <v>851.81666666666661</v>
      </c>
      <c r="H54">
        <v>853.55283363534909</v>
      </c>
      <c r="I54" t="str">
        <f t="shared" si="0"/>
        <v>DOWN</v>
      </c>
      <c r="J54">
        <v>857.73515438070922</v>
      </c>
      <c r="K54">
        <v>842.955262114373</v>
      </c>
      <c r="L54" t="str">
        <f t="shared" si="1"/>
        <v>No Confirmation</v>
      </c>
      <c r="M54" t="str">
        <f t="shared" si="2"/>
        <v>No Trend</v>
      </c>
      <c r="N54">
        <v>51.155117350331757</v>
      </c>
      <c r="O54" t="str">
        <f t="shared" si="3"/>
        <v>No Momentum</v>
      </c>
      <c r="P54" t="str">
        <f t="shared" si="4"/>
        <v>No Trend + Momentum</v>
      </c>
      <c r="Q54">
        <f t="shared" si="5"/>
        <v>4.9500000000000455</v>
      </c>
      <c r="R54">
        <f t="shared" si="6"/>
        <v>15.350000000000023</v>
      </c>
      <c r="S54">
        <f t="shared" si="7"/>
        <v>0.32247557003257576</v>
      </c>
      <c r="T54" t="str">
        <f t="shared" si="8"/>
        <v>No Indication</v>
      </c>
      <c r="U54" t="str">
        <f t="shared" si="9"/>
        <v>No T+M+I</v>
      </c>
      <c r="V54">
        <v>848.69938696469887</v>
      </c>
      <c r="W54">
        <v>848.33476347415683</v>
      </c>
      <c r="X54">
        <f t="shared" si="10"/>
        <v>0.36462349054204424</v>
      </c>
      <c r="Y54">
        <v>-0.91645354085994835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849</v>
      </c>
      <c r="D55">
        <v>870</v>
      </c>
      <c r="E55">
        <v>843.9</v>
      </c>
      <c r="F55">
        <v>869</v>
      </c>
      <c r="G55">
        <f>_xll.TA_TYPPRICE(D55,E55,F55)</f>
        <v>860.9666666666667</v>
      </c>
      <c r="H55">
        <v>857.25975015100789</v>
      </c>
      <c r="I55" t="str">
        <f t="shared" si="0"/>
        <v>UP</v>
      </c>
      <c r="J55">
        <v>860.46067562944052</v>
      </c>
      <c r="K55">
        <v>843.1652038667346</v>
      </c>
      <c r="L55" t="str">
        <f t="shared" si="1"/>
        <v>UP</v>
      </c>
      <c r="M55" t="str">
        <f t="shared" si="2"/>
        <v>UP</v>
      </c>
      <c r="N55">
        <v>71.184306029760421</v>
      </c>
      <c r="O55" t="str">
        <f t="shared" si="3"/>
        <v>UP</v>
      </c>
      <c r="P55" t="str">
        <f t="shared" si="4"/>
        <v>UP</v>
      </c>
      <c r="Q55">
        <f t="shared" si="5"/>
        <v>25.100000000000023</v>
      </c>
      <c r="R55">
        <f t="shared" si="6"/>
        <v>26.100000000000023</v>
      </c>
      <c r="S55">
        <f t="shared" si="7"/>
        <v>0.96168582375478928</v>
      </c>
      <c r="T55" t="str">
        <f t="shared" si="8"/>
        <v>UP</v>
      </c>
      <c r="U55" t="str">
        <f t="shared" si="9"/>
        <v>UP</v>
      </c>
      <c r="V55">
        <v>851.82255820089904</v>
      </c>
      <c r="W55">
        <v>849.86552173533039</v>
      </c>
      <c r="X55">
        <f t="shared" si="10"/>
        <v>1.957036465568649</v>
      </c>
      <c r="Y55">
        <v>-0.34175553957422877</v>
      </c>
      <c r="Z55" t="str">
        <f t="shared" si="11"/>
        <v>UP</v>
      </c>
      <c r="AA55" t="str">
        <f t="shared" si="12"/>
        <v>UP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869.1</v>
      </c>
      <c r="D56">
        <v>884.3</v>
      </c>
      <c r="E56">
        <v>868.35</v>
      </c>
      <c r="F56">
        <v>880</v>
      </c>
      <c r="G56">
        <f>_xll.TA_TYPPRICE(D56,E56,F56)</f>
        <v>877.55000000000007</v>
      </c>
      <c r="H56">
        <v>867.40487507550392</v>
      </c>
      <c r="I56" t="str">
        <f t="shared" si="0"/>
        <v>UP</v>
      </c>
      <c r="J56">
        <v>865.75830326734263</v>
      </c>
      <c r="K56">
        <v>848.76182522968247</v>
      </c>
      <c r="L56" t="str">
        <f t="shared" si="1"/>
        <v>UP</v>
      </c>
      <c r="M56" t="str">
        <f t="shared" si="2"/>
        <v>UP</v>
      </c>
      <c r="N56">
        <v>77.778558989398576</v>
      </c>
      <c r="O56" t="str">
        <f t="shared" si="3"/>
        <v>UP</v>
      </c>
      <c r="P56" t="str">
        <f t="shared" si="4"/>
        <v>UP</v>
      </c>
      <c r="Q56">
        <f t="shared" si="5"/>
        <v>11.649999999999977</v>
      </c>
      <c r="R56">
        <f t="shared" si="6"/>
        <v>15.949999999999932</v>
      </c>
      <c r="S56">
        <f t="shared" si="7"/>
        <v>0.73040752351097349</v>
      </c>
      <c r="T56" t="str">
        <f t="shared" si="8"/>
        <v>No Indication</v>
      </c>
      <c r="U56" t="str">
        <f t="shared" si="9"/>
        <v>No T+M+I</v>
      </c>
      <c r="V56">
        <v>856.15754924691453</v>
      </c>
      <c r="W56">
        <v>852.09770531049105</v>
      </c>
      <c r="X56">
        <f t="shared" si="10"/>
        <v>4.0598439364234764</v>
      </c>
      <c r="Y56">
        <v>0.53856435562531235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885</v>
      </c>
      <c r="D57">
        <v>899.6</v>
      </c>
      <c r="E57">
        <v>885</v>
      </c>
      <c r="F57">
        <v>899</v>
      </c>
      <c r="G57">
        <f>_xll.TA_TYPPRICE(D57,E57,F57)</f>
        <v>894.5333333333333</v>
      </c>
      <c r="H57">
        <v>880.96910420441861</v>
      </c>
      <c r="I57" t="str">
        <f t="shared" si="0"/>
        <v>UP</v>
      </c>
      <c r="J57">
        <v>873.27868031904427</v>
      </c>
      <c r="K57">
        <v>856.81475295641974</v>
      </c>
      <c r="L57" t="str">
        <f t="shared" si="1"/>
        <v>UP</v>
      </c>
      <c r="M57" t="str">
        <f t="shared" si="2"/>
        <v>UP</v>
      </c>
      <c r="N57">
        <v>85.127122471622712</v>
      </c>
      <c r="O57" t="str">
        <f t="shared" si="3"/>
        <v>UP</v>
      </c>
      <c r="P57" t="str">
        <f t="shared" si="4"/>
        <v>UP</v>
      </c>
      <c r="Q57">
        <f t="shared" si="5"/>
        <v>14</v>
      </c>
      <c r="R57">
        <f t="shared" si="6"/>
        <v>14.600000000000023</v>
      </c>
      <c r="S57">
        <f t="shared" si="7"/>
        <v>0.9589041095890396</v>
      </c>
      <c r="T57" t="str">
        <f t="shared" si="8"/>
        <v>UP</v>
      </c>
      <c r="U57" t="str">
        <f t="shared" si="9"/>
        <v>UP</v>
      </c>
      <c r="V57">
        <v>862.74869551661993</v>
      </c>
      <c r="W57">
        <v>855.57194936156577</v>
      </c>
      <c r="X57">
        <f t="shared" si="10"/>
        <v>7.1767461550541611</v>
      </c>
      <c r="Y57">
        <v>1.8662007155110822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886.65000000000009</v>
      </c>
      <c r="AE57">
        <f t="shared" si="16"/>
        <v>890.6</v>
      </c>
      <c r="AF57">
        <f t="shared" si="17"/>
        <v>892.30000000000007</v>
      </c>
      <c r="AG57">
        <f t="shared" si="18"/>
        <v>894</v>
      </c>
    </row>
    <row r="58" spans="1:34" x14ac:dyDescent="0.25">
      <c r="A58" t="s">
        <v>5</v>
      </c>
      <c r="B58" s="1">
        <v>42936</v>
      </c>
      <c r="C58">
        <v>899</v>
      </c>
      <c r="D58">
        <v>899</v>
      </c>
      <c r="E58">
        <v>882.4</v>
      </c>
      <c r="F58">
        <v>884</v>
      </c>
      <c r="G58">
        <f>_xll.TA_TYPPRICE(D58,E58,F58)</f>
        <v>888.4666666666667</v>
      </c>
      <c r="H58">
        <v>884.71788543554271</v>
      </c>
      <c r="I58" t="str">
        <f t="shared" si="0"/>
        <v>DOWN</v>
      </c>
      <c r="J58">
        <v>878.99452913703442</v>
      </c>
      <c r="K58">
        <v>862.50036341054863</v>
      </c>
      <c r="L58" t="str">
        <f t="shared" si="1"/>
        <v>UP</v>
      </c>
      <c r="M58" t="str">
        <f t="shared" si="2"/>
        <v>No Trend</v>
      </c>
      <c r="N58">
        <v>64.181700200231148</v>
      </c>
      <c r="O58" t="str">
        <f t="shared" si="3"/>
        <v>UP</v>
      </c>
      <c r="P58" t="str">
        <f t="shared" si="4"/>
        <v>No Trend + Momentum</v>
      </c>
      <c r="Q58">
        <f t="shared" si="5"/>
        <v>1.6000000000000227</v>
      </c>
      <c r="R58">
        <f t="shared" si="6"/>
        <v>16.600000000000023</v>
      </c>
      <c r="S58">
        <f t="shared" si="7"/>
        <v>9.6385542168675939E-2</v>
      </c>
      <c r="T58" t="str">
        <f t="shared" si="8"/>
        <v>DOWN</v>
      </c>
      <c r="U58" t="str">
        <f t="shared" si="9"/>
        <v>No T+M+I</v>
      </c>
      <c r="V58">
        <v>866.01812697560149</v>
      </c>
      <c r="W58">
        <v>857.67773089033869</v>
      </c>
      <c r="X58">
        <f t="shared" si="10"/>
        <v>8.3403960852627961</v>
      </c>
      <c r="Y58">
        <v>3.1610397894614248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884</v>
      </c>
      <c r="D59">
        <v>908</v>
      </c>
      <c r="E59">
        <v>884</v>
      </c>
      <c r="F59">
        <v>903</v>
      </c>
      <c r="G59">
        <f>_xll.TA_TYPPRICE(D59,E59,F59)</f>
        <v>898.33333333333337</v>
      </c>
      <c r="H59">
        <v>891.52560938443798</v>
      </c>
      <c r="I59" t="str">
        <f t="shared" si="0"/>
        <v>UP</v>
      </c>
      <c r="J59">
        <v>885.44018932880454</v>
      </c>
      <c r="K59">
        <v>867.27806043042676</v>
      </c>
      <c r="L59" t="str">
        <f t="shared" si="1"/>
        <v>UP</v>
      </c>
      <c r="M59" t="str">
        <f t="shared" si="2"/>
        <v>UP</v>
      </c>
      <c r="N59">
        <v>74.223598352122906</v>
      </c>
      <c r="O59" t="str">
        <f t="shared" si="3"/>
        <v>UP</v>
      </c>
      <c r="P59" t="str">
        <f t="shared" si="4"/>
        <v>UP</v>
      </c>
      <c r="Q59">
        <f t="shared" si="5"/>
        <v>19</v>
      </c>
      <c r="R59">
        <f t="shared" si="6"/>
        <v>24</v>
      </c>
      <c r="S59">
        <f t="shared" si="7"/>
        <v>0.79166666666666663</v>
      </c>
      <c r="T59" t="str">
        <f t="shared" si="8"/>
        <v>No Indication</v>
      </c>
      <c r="U59" t="str">
        <f t="shared" si="9"/>
        <v>No T+M+I</v>
      </c>
      <c r="V59">
        <v>871.70764590243198</v>
      </c>
      <c r="W59">
        <v>861.0349360095729</v>
      </c>
      <c r="X59">
        <f t="shared" si="10"/>
        <v>10.672709892859075</v>
      </c>
      <c r="Y59">
        <v>4.6633738101409552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904.95</v>
      </c>
      <c r="D60">
        <v>912</v>
      </c>
      <c r="E60">
        <v>901.2</v>
      </c>
      <c r="F60">
        <v>902</v>
      </c>
      <c r="G60">
        <f>_xll.TA_TYPPRICE(D60,E60,F60)</f>
        <v>905.06666666666661</v>
      </c>
      <c r="H60">
        <v>898.2961380255523</v>
      </c>
      <c r="I60" t="str">
        <f t="shared" si="0"/>
        <v>UP</v>
      </c>
      <c r="J60">
        <v>891.3423694779591</v>
      </c>
      <c r="K60">
        <v>874.81626922366524</v>
      </c>
      <c r="L60" t="str">
        <f t="shared" si="1"/>
        <v>UP</v>
      </c>
      <c r="M60" t="str">
        <f t="shared" si="2"/>
        <v>UP</v>
      </c>
      <c r="N60">
        <v>72.87937359912749</v>
      </c>
      <c r="O60" t="str">
        <f t="shared" si="3"/>
        <v>UP</v>
      </c>
      <c r="P60" t="str">
        <f t="shared" si="4"/>
        <v>UP</v>
      </c>
      <c r="Q60">
        <f t="shared" si="5"/>
        <v>0.79999999999995453</v>
      </c>
      <c r="R60">
        <f t="shared" si="6"/>
        <v>10.799999999999955</v>
      </c>
      <c r="S60">
        <f t="shared" si="7"/>
        <v>7.407407407407017E-2</v>
      </c>
      <c r="T60" t="str">
        <f t="shared" si="8"/>
        <v>DOWN</v>
      </c>
      <c r="U60" t="str">
        <f t="shared" si="9"/>
        <v>No T+M+I</v>
      </c>
      <c r="V60">
        <v>876.36800807128861</v>
      </c>
      <c r="W60">
        <v>864.069385194049</v>
      </c>
      <c r="X60">
        <f t="shared" si="10"/>
        <v>12.298622877239609</v>
      </c>
      <c r="Y60">
        <v>6.1904236235606858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902</v>
      </c>
      <c r="D61">
        <v>904.9</v>
      </c>
      <c r="E61">
        <v>886</v>
      </c>
      <c r="F61">
        <v>897</v>
      </c>
      <c r="G61">
        <f>_xll.TA_TYPPRICE(D61,E61,F61)</f>
        <v>895.9666666666667</v>
      </c>
      <c r="H61">
        <v>897.13140234610955</v>
      </c>
      <c r="I61" t="str">
        <f t="shared" si="0"/>
        <v>DOWN</v>
      </c>
      <c r="J61">
        <v>894.35517626063483</v>
      </c>
      <c r="K61">
        <v>877.30154272951745</v>
      </c>
      <c r="L61" t="str">
        <f t="shared" si="1"/>
        <v>UP</v>
      </c>
      <c r="M61" t="str">
        <f t="shared" si="2"/>
        <v>No Trend</v>
      </c>
      <c r="N61">
        <v>65.468915630250777</v>
      </c>
      <c r="O61" t="str">
        <f t="shared" si="3"/>
        <v>UP</v>
      </c>
      <c r="P61" t="str">
        <f t="shared" si="4"/>
        <v>No Trend + Momentum</v>
      </c>
      <c r="Q61">
        <f t="shared" si="5"/>
        <v>11</v>
      </c>
      <c r="R61">
        <f t="shared" si="6"/>
        <v>18.899999999999977</v>
      </c>
      <c r="S61">
        <f t="shared" si="7"/>
        <v>0.58201058201058276</v>
      </c>
      <c r="T61" t="str">
        <f t="shared" si="8"/>
        <v>No Indication</v>
      </c>
      <c r="U61" t="str">
        <f t="shared" si="9"/>
        <v>No T+M+I</v>
      </c>
      <c r="V61">
        <v>879.54216067570576</v>
      </c>
      <c r="W61">
        <v>866.50868999448983</v>
      </c>
      <c r="X61">
        <f t="shared" si="10"/>
        <v>13.033470681215931</v>
      </c>
      <c r="Y61">
        <v>7.5590330350917352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893</v>
      </c>
      <c r="D62">
        <v>903.5</v>
      </c>
      <c r="E62">
        <v>884</v>
      </c>
      <c r="F62">
        <v>888</v>
      </c>
      <c r="G62">
        <f>_xll.TA_TYPPRICE(D62,E62,F62)</f>
        <v>891.83333333333337</v>
      </c>
      <c r="H62">
        <v>894.48236783972152</v>
      </c>
      <c r="I62" t="str">
        <f t="shared" si="0"/>
        <v>DOWN</v>
      </c>
      <c r="J62">
        <v>896.38735931382712</v>
      </c>
      <c r="K62">
        <v>878.79008878962463</v>
      </c>
      <c r="L62" t="str">
        <f t="shared" si="1"/>
        <v>No Confirmation</v>
      </c>
      <c r="M62" t="str">
        <f t="shared" si="2"/>
        <v>No Trend</v>
      </c>
      <c r="N62">
        <v>53.27949565763236</v>
      </c>
      <c r="O62" t="str">
        <f t="shared" si="3"/>
        <v>No Momentum</v>
      </c>
      <c r="P62" t="str">
        <f t="shared" si="4"/>
        <v>No Trend + Momentum</v>
      </c>
      <c r="Q62">
        <f t="shared" si="5"/>
        <v>4</v>
      </c>
      <c r="R62">
        <f t="shared" si="6"/>
        <v>19.5</v>
      </c>
      <c r="S62">
        <f t="shared" si="7"/>
        <v>0.20512820512820512</v>
      </c>
      <c r="T62" t="str">
        <f t="shared" si="8"/>
        <v>No Indication</v>
      </c>
      <c r="U62" t="str">
        <f t="shared" si="9"/>
        <v>No T+M+I</v>
      </c>
      <c r="V62">
        <v>880.84336672559721</v>
      </c>
      <c r="W62">
        <v>868.10063888378693</v>
      </c>
      <c r="X62">
        <f t="shared" si="10"/>
        <v>12.742727841810279</v>
      </c>
      <c r="Y62">
        <v>8.5957719964354435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903</v>
      </c>
      <c r="D63">
        <v>928</v>
      </c>
      <c r="E63">
        <v>885.35</v>
      </c>
      <c r="F63">
        <v>899</v>
      </c>
      <c r="G63">
        <f>_xll.TA_TYPPRICE(D63,E63,F63)</f>
        <v>904.11666666666667</v>
      </c>
      <c r="H63">
        <v>899.29951725319415</v>
      </c>
      <c r="I63" t="str">
        <f t="shared" si="0"/>
        <v>DOWN</v>
      </c>
      <c r="J63">
        <v>903.41239057742109</v>
      </c>
      <c r="K63">
        <v>880.24784683637472</v>
      </c>
      <c r="L63" t="str">
        <f t="shared" si="1"/>
        <v>No Confirmation</v>
      </c>
      <c r="M63" t="str">
        <f t="shared" si="2"/>
        <v>No Trend</v>
      </c>
      <c r="N63">
        <v>63.626102005024734</v>
      </c>
      <c r="O63" t="str">
        <f t="shared" si="3"/>
        <v>UP</v>
      </c>
      <c r="P63" t="str">
        <f t="shared" si="4"/>
        <v>No Trend + Momentum</v>
      </c>
      <c r="Q63">
        <f t="shared" si="5"/>
        <v>13.649999999999977</v>
      </c>
      <c r="R63">
        <f t="shared" si="6"/>
        <v>42.649999999999977</v>
      </c>
      <c r="S63">
        <f t="shared" si="7"/>
        <v>0.32004689331770186</v>
      </c>
      <c r="T63" t="str">
        <f t="shared" si="8"/>
        <v>No Indication</v>
      </c>
      <c r="U63" t="str">
        <f t="shared" si="9"/>
        <v>No T+M+I</v>
      </c>
      <c r="V63">
        <v>883.63669492165923</v>
      </c>
      <c r="W63">
        <v>870.38948044795086</v>
      </c>
      <c r="X63">
        <f t="shared" si="10"/>
        <v>13.247214473708368</v>
      </c>
      <c r="Y63">
        <v>9.5260604918900285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888</v>
      </c>
      <c r="D64">
        <v>896.9</v>
      </c>
      <c r="E64">
        <v>841</v>
      </c>
      <c r="F64">
        <v>891</v>
      </c>
      <c r="G64">
        <f>_xll.TA_TYPPRICE(D64,E64,F64)</f>
        <v>876.30000000000007</v>
      </c>
      <c r="H64">
        <v>887.79975862659717</v>
      </c>
      <c r="I64" t="str">
        <f t="shared" si="0"/>
        <v>UP</v>
      </c>
      <c r="J64">
        <v>901.96519267132749</v>
      </c>
      <c r="K64">
        <v>871.5261030949581</v>
      </c>
      <c r="L64" t="str">
        <f t="shared" si="1"/>
        <v>No Confirmation</v>
      </c>
      <c r="M64" t="str">
        <f t="shared" si="2"/>
        <v>No Trend</v>
      </c>
      <c r="N64">
        <v>52.963271171562866</v>
      </c>
      <c r="O64" t="str">
        <f t="shared" si="3"/>
        <v>No Momentum</v>
      </c>
      <c r="P64" t="str">
        <f t="shared" si="4"/>
        <v>No Trend + Momentum</v>
      </c>
      <c r="Q64">
        <f t="shared" si="5"/>
        <v>50</v>
      </c>
      <c r="R64">
        <f t="shared" si="6"/>
        <v>55.899999999999977</v>
      </c>
      <c r="S64">
        <f t="shared" si="7"/>
        <v>0.89445438282647627</v>
      </c>
      <c r="T64" t="str">
        <f t="shared" si="8"/>
        <v>UP</v>
      </c>
      <c r="U64" t="str">
        <f t="shared" si="9"/>
        <v>No T+M+I</v>
      </c>
      <c r="V64">
        <v>884.76951108755782</v>
      </c>
      <c r="W64">
        <v>871.91618559995447</v>
      </c>
      <c r="X64">
        <f t="shared" si="10"/>
        <v>12.853325487603342</v>
      </c>
      <c r="Y64">
        <v>10.191513491032691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888</v>
      </c>
      <c r="D65">
        <v>898</v>
      </c>
      <c r="E65">
        <v>878.45</v>
      </c>
      <c r="F65">
        <v>890.6</v>
      </c>
      <c r="G65">
        <f>_xll.TA_TYPPRICE(D65,E65,F65)</f>
        <v>889.01666666666677</v>
      </c>
      <c r="H65">
        <v>888.40821264663191</v>
      </c>
      <c r="I65" t="str">
        <f t="shared" si="0"/>
        <v>UP</v>
      </c>
      <c r="J65">
        <v>901.08403874436578</v>
      </c>
      <c r="K65">
        <v>873.06474685163414</v>
      </c>
      <c r="L65" t="str">
        <f t="shared" si="1"/>
        <v>No Confirmation</v>
      </c>
      <c r="M65" t="str">
        <f t="shared" si="2"/>
        <v>No Trend</v>
      </c>
      <c r="N65">
        <v>52.414278144817295</v>
      </c>
      <c r="O65" t="str">
        <f t="shared" si="3"/>
        <v>No Momentum</v>
      </c>
      <c r="P65" t="str">
        <f t="shared" si="4"/>
        <v>No Trend + Momentum</v>
      </c>
      <c r="Q65">
        <f t="shared" si="5"/>
        <v>12.149999999999977</v>
      </c>
      <c r="R65">
        <f t="shared" si="6"/>
        <v>19.549999999999955</v>
      </c>
      <c r="S65">
        <f t="shared" si="7"/>
        <v>0.62148337595907954</v>
      </c>
      <c r="T65" t="str">
        <f t="shared" si="8"/>
        <v>No Indication</v>
      </c>
      <c r="U65" t="str">
        <f t="shared" si="9"/>
        <v>No T+M+I</v>
      </c>
      <c r="V65">
        <v>885.66650938177975</v>
      </c>
      <c r="W65">
        <v>873.30017185180975</v>
      </c>
      <c r="X65">
        <f t="shared" si="10"/>
        <v>12.366337529969996</v>
      </c>
      <c r="Y65">
        <v>10.626478298820151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889</v>
      </c>
      <c r="D66">
        <v>898</v>
      </c>
      <c r="E66">
        <v>878</v>
      </c>
      <c r="F66">
        <v>888</v>
      </c>
      <c r="G66">
        <f>_xll.TA_TYPPRICE(D66,E66,F66)</f>
        <v>888</v>
      </c>
      <c r="H66">
        <v>888.20410632331595</v>
      </c>
      <c r="I66" t="str">
        <f t="shared" si="0"/>
        <v>DOWN</v>
      </c>
      <c r="J66">
        <v>900.3986968011734</v>
      </c>
      <c r="K66">
        <v>874.1614697734932</v>
      </c>
      <c r="L66" t="str">
        <f t="shared" si="1"/>
        <v>No Confirmation</v>
      </c>
      <c r="M66" t="str">
        <f t="shared" si="2"/>
        <v>No Trend</v>
      </c>
      <c r="N66">
        <v>48.342842452656271</v>
      </c>
      <c r="O66" t="str">
        <f t="shared" si="3"/>
        <v>No Momentum</v>
      </c>
      <c r="P66" t="str">
        <f t="shared" si="4"/>
        <v>No Trend + Momentum</v>
      </c>
      <c r="Q66">
        <f t="shared" si="5"/>
        <v>10</v>
      </c>
      <c r="R66">
        <f t="shared" si="6"/>
        <v>20</v>
      </c>
      <c r="S66">
        <f t="shared" si="7"/>
        <v>0.5</v>
      </c>
      <c r="T66" t="str">
        <f t="shared" si="8"/>
        <v>No Indication</v>
      </c>
      <c r="U66" t="str">
        <f t="shared" si="9"/>
        <v>No T+M+I</v>
      </c>
      <c r="V66">
        <v>886.02550793842897</v>
      </c>
      <c r="W66">
        <v>874.38904801093497</v>
      </c>
      <c r="X66">
        <f t="shared" si="10"/>
        <v>11.636459927494002</v>
      </c>
      <c r="Y66">
        <v>10.828474624554921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888</v>
      </c>
      <c r="D67">
        <v>893</v>
      </c>
      <c r="E67">
        <v>876.9</v>
      </c>
      <c r="F67">
        <v>881</v>
      </c>
      <c r="G67">
        <f>_xll.TA_TYPPRICE(D67,E67,F67)</f>
        <v>883.63333333333333</v>
      </c>
      <c r="H67">
        <v>885.91871982832458</v>
      </c>
      <c r="I67" t="str">
        <f t="shared" ref="I67:I127" si="20">IF(F67&gt;H67,"UP","DOWN")</f>
        <v>DOWN</v>
      </c>
      <c r="J67">
        <v>898.75454195646819</v>
      </c>
      <c r="K67">
        <v>874.77003204605023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38.324256769138273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4.1000000000000227</v>
      </c>
      <c r="R67">
        <f t="shared" ref="R67:R127" si="26">D67-E67</f>
        <v>16.100000000000023</v>
      </c>
      <c r="S67">
        <f t="shared" ref="S67:S127" si="27">Q67/R67</f>
        <v>0.25465838509316874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885.25235287097837</v>
      </c>
      <c r="W67">
        <v>874.87874815827308</v>
      </c>
      <c r="X67">
        <f t="shared" ref="X67:X127" si="30">V67-W67</f>
        <v>10.373604712705287</v>
      </c>
      <c r="Y67">
        <v>10.737500642184994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882.2</v>
      </c>
      <c r="D68">
        <v>884.4</v>
      </c>
      <c r="E68">
        <v>870.95</v>
      </c>
      <c r="F68">
        <v>875.3</v>
      </c>
      <c r="G68">
        <f>_xll.TA_TYPPRICE(D68,E68,F68)</f>
        <v>876.88333333333321</v>
      </c>
      <c r="H68">
        <v>881.4010265808289</v>
      </c>
      <c r="I68" t="str">
        <f t="shared" si="20"/>
        <v>DOWN</v>
      </c>
      <c r="J68">
        <v>895.56464374391965</v>
      </c>
      <c r="K68">
        <v>873.92113603581686</v>
      </c>
      <c r="L68" t="str">
        <f t="shared" si="21"/>
        <v>No Confirmation</v>
      </c>
      <c r="M68" t="str">
        <f t="shared" si="22"/>
        <v>No Trend</v>
      </c>
      <c r="N68">
        <v>31.648326224907926</v>
      </c>
      <c r="O68" t="str">
        <f t="shared" si="23"/>
        <v>DOWN</v>
      </c>
      <c r="P68" t="str">
        <f t="shared" si="24"/>
        <v>No Trend + Momentum</v>
      </c>
      <c r="Q68">
        <f t="shared" si="25"/>
        <v>4.3499999999999091</v>
      </c>
      <c r="R68">
        <f t="shared" si="26"/>
        <v>13.449999999999932</v>
      </c>
      <c r="S68">
        <f t="shared" si="27"/>
        <v>0.32342007434943726</v>
      </c>
      <c r="T68" t="str">
        <f t="shared" si="28"/>
        <v>No Indication</v>
      </c>
      <c r="U68" t="str">
        <f t="shared" si="29"/>
        <v>No T+M+I</v>
      </c>
      <c r="V68">
        <v>883.72122166005863</v>
      </c>
      <c r="W68">
        <v>874.90995199840097</v>
      </c>
      <c r="X68">
        <f t="shared" si="30"/>
        <v>8.8112696616576613</v>
      </c>
      <c r="Y68">
        <v>10.352254446079527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875</v>
      </c>
      <c r="D69">
        <v>894.5</v>
      </c>
      <c r="E69">
        <v>873.1</v>
      </c>
      <c r="F69">
        <v>888.8</v>
      </c>
      <c r="G69">
        <f>_xll.TA_TYPPRICE(D69,E69,F69)</f>
        <v>885.46666666666658</v>
      </c>
      <c r="H69">
        <v>883.43384662374774</v>
      </c>
      <c r="I69" t="str">
        <f t="shared" si="20"/>
        <v>UP</v>
      </c>
      <c r="J69">
        <v>895.32805624527089</v>
      </c>
      <c r="K69">
        <v>873.73866136119091</v>
      </c>
      <c r="L69" t="str">
        <f t="shared" si="21"/>
        <v>No Confirmation</v>
      </c>
      <c r="M69" t="str">
        <f t="shared" si="22"/>
        <v>No Trend</v>
      </c>
      <c r="N69">
        <v>54.904568430231649</v>
      </c>
      <c r="O69" t="str">
        <f t="shared" si="23"/>
        <v>No Momentum</v>
      </c>
      <c r="P69" t="str">
        <f t="shared" si="24"/>
        <v>No Trend + Momentum</v>
      </c>
      <c r="Q69">
        <f t="shared" si="25"/>
        <v>15.699999999999932</v>
      </c>
      <c r="R69">
        <f t="shared" si="26"/>
        <v>21.399999999999977</v>
      </c>
      <c r="S69">
        <f t="shared" si="27"/>
        <v>0.7336448598130817</v>
      </c>
      <c r="T69" t="str">
        <f t="shared" si="28"/>
        <v>No Indication</v>
      </c>
      <c r="U69" t="str">
        <f t="shared" si="29"/>
        <v>No T+M+I</v>
      </c>
      <c r="V69">
        <v>884.50257217389571</v>
      </c>
      <c r="W69">
        <v>875.93884444296384</v>
      </c>
      <c r="X69">
        <f t="shared" si="30"/>
        <v>8.5637277309318733</v>
      </c>
      <c r="Y69">
        <v>9.9945491030499962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890</v>
      </c>
      <c r="D70">
        <v>894.7</v>
      </c>
      <c r="E70">
        <v>881.4</v>
      </c>
      <c r="F70">
        <v>886</v>
      </c>
      <c r="G70">
        <f>_xll.TA_TYPPRICE(D70,E70,F70)</f>
        <v>887.36666666666667</v>
      </c>
      <c r="H70">
        <v>885.40025664520726</v>
      </c>
      <c r="I70" t="str">
        <f t="shared" si="20"/>
        <v>UP</v>
      </c>
      <c r="J70">
        <v>895.18848819076629</v>
      </c>
      <c r="K70">
        <v>875.44118105870405</v>
      </c>
      <c r="L70" t="str">
        <f t="shared" si="21"/>
        <v>No Confirmation</v>
      </c>
      <c r="M70" t="str">
        <f t="shared" si="22"/>
        <v>No Trend</v>
      </c>
      <c r="N70">
        <v>50.453954951573202</v>
      </c>
      <c r="O70" t="str">
        <f t="shared" si="23"/>
        <v>No Momentum</v>
      </c>
      <c r="P70" t="str">
        <f t="shared" si="24"/>
        <v>No Trend + Momentum</v>
      </c>
      <c r="Q70">
        <f t="shared" si="25"/>
        <v>4.6000000000000227</v>
      </c>
      <c r="R70">
        <f t="shared" si="26"/>
        <v>13.300000000000068</v>
      </c>
      <c r="S70">
        <f t="shared" si="27"/>
        <v>0.34586466165413526</v>
      </c>
      <c r="T70" t="str">
        <f t="shared" si="28"/>
        <v>No Indication</v>
      </c>
      <c r="U70" t="str">
        <f t="shared" si="29"/>
        <v>No T+M+I</v>
      </c>
      <c r="V70">
        <v>884.73294568560402</v>
      </c>
      <c r="W70">
        <v>876.68411522496649</v>
      </c>
      <c r="X70">
        <f t="shared" si="30"/>
        <v>8.0488304606375323</v>
      </c>
      <c r="Y70">
        <v>9.6054053745675034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882.6</v>
      </c>
      <c r="D71">
        <v>885.4</v>
      </c>
      <c r="E71">
        <v>876.1</v>
      </c>
      <c r="F71">
        <v>882.5</v>
      </c>
      <c r="G71">
        <f>_xll.TA_TYPPRICE(D71,E71,F71)</f>
        <v>881.33333333333337</v>
      </c>
      <c r="H71">
        <v>883.36679498927037</v>
      </c>
      <c r="I71" t="str">
        <f t="shared" si="20"/>
        <v>DOWN</v>
      </c>
      <c r="J71">
        <v>893.01326859281824</v>
      </c>
      <c r="K71">
        <v>875.58758526788097</v>
      </c>
      <c r="L71" t="str">
        <f t="shared" si="21"/>
        <v>No Confirmation</v>
      </c>
      <c r="M71" t="str">
        <f t="shared" si="22"/>
        <v>No Trend</v>
      </c>
      <c r="N71">
        <v>44.781975246305613</v>
      </c>
      <c r="O71" t="str">
        <f t="shared" si="23"/>
        <v>No Momentum</v>
      </c>
      <c r="P71" t="str">
        <f t="shared" si="24"/>
        <v>No Trend + Momentum</v>
      </c>
      <c r="Q71">
        <f t="shared" si="25"/>
        <v>6.3999999999999773</v>
      </c>
      <c r="R71">
        <f t="shared" si="26"/>
        <v>9.2999999999999545</v>
      </c>
      <c r="S71">
        <f t="shared" si="27"/>
        <v>0.68817204301075363</v>
      </c>
      <c r="T71" t="str">
        <f t="shared" si="28"/>
        <v>No Indication</v>
      </c>
      <c r="U71" t="str">
        <f t="shared" si="29"/>
        <v>No T+M+I</v>
      </c>
      <c r="V71">
        <v>884.38941558012652</v>
      </c>
      <c r="W71">
        <v>877.11492150459856</v>
      </c>
      <c r="X71">
        <f t="shared" si="30"/>
        <v>7.2744940755279686</v>
      </c>
      <c r="Y71">
        <v>9.1392231147595968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871</v>
      </c>
      <c r="D72">
        <v>884.65</v>
      </c>
      <c r="E72">
        <v>871</v>
      </c>
      <c r="F72">
        <v>879.45</v>
      </c>
      <c r="G72">
        <f>_xll.TA_TYPPRICE(D72,E72,F72)</f>
        <v>878.36666666666679</v>
      </c>
      <c r="H72">
        <v>880.86673082796858</v>
      </c>
      <c r="I72" t="str">
        <f t="shared" si="20"/>
        <v>DOWN</v>
      </c>
      <c r="J72">
        <v>891.15476446108084</v>
      </c>
      <c r="K72">
        <v>874.56812187501851</v>
      </c>
      <c r="L72" t="str">
        <f t="shared" si="21"/>
        <v>No Confirmation</v>
      </c>
      <c r="M72" t="str">
        <f t="shared" si="22"/>
        <v>No Trend</v>
      </c>
      <c r="N72">
        <v>39.896407375865991</v>
      </c>
      <c r="O72" t="str">
        <f t="shared" si="23"/>
        <v>DOWN</v>
      </c>
      <c r="P72" t="str">
        <f t="shared" si="24"/>
        <v>No Trend + Momentum</v>
      </c>
      <c r="Q72">
        <f t="shared" si="25"/>
        <v>8.4500000000000455</v>
      </c>
      <c r="R72">
        <f t="shared" si="26"/>
        <v>13.649999999999977</v>
      </c>
      <c r="S72">
        <f t="shared" si="27"/>
        <v>0.6190476190476234</v>
      </c>
      <c r="T72" t="str">
        <f t="shared" si="28"/>
        <v>No Indication</v>
      </c>
      <c r="U72" t="str">
        <f t="shared" si="29"/>
        <v>No T+M+I</v>
      </c>
      <c r="V72">
        <v>883.62950549087634</v>
      </c>
      <c r="W72">
        <v>877.28789028203573</v>
      </c>
      <c r="X72">
        <f t="shared" si="30"/>
        <v>6.3416152088406079</v>
      </c>
      <c r="Y72">
        <v>8.5797015335757987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873.05</v>
      </c>
      <c r="D73">
        <v>886</v>
      </c>
      <c r="E73">
        <v>870.8</v>
      </c>
      <c r="F73">
        <v>886</v>
      </c>
      <c r="G73">
        <f>_xll.TA_TYPPRICE(D73,E73,F73)</f>
        <v>880.93333333333339</v>
      </c>
      <c r="H73">
        <v>880.90003208065104</v>
      </c>
      <c r="I73" t="str">
        <f t="shared" si="20"/>
        <v>UP</v>
      </c>
      <c r="J73">
        <v>890.00926124750731</v>
      </c>
      <c r="K73">
        <v>873.73076145834773</v>
      </c>
      <c r="L73" t="str">
        <f t="shared" si="21"/>
        <v>No Confirmation</v>
      </c>
      <c r="M73" t="str">
        <f t="shared" si="22"/>
        <v>No Trend</v>
      </c>
      <c r="N73">
        <v>53.511214168502597</v>
      </c>
      <c r="O73" t="str">
        <f t="shared" si="23"/>
        <v>No Momentum</v>
      </c>
      <c r="P73" t="str">
        <f t="shared" si="24"/>
        <v>No Trend + Momentum</v>
      </c>
      <c r="Q73">
        <f t="shared" si="25"/>
        <v>15.200000000000045</v>
      </c>
      <c r="R73">
        <f t="shared" si="26"/>
        <v>15.200000000000045</v>
      </c>
      <c r="S73">
        <f t="shared" si="27"/>
        <v>1</v>
      </c>
      <c r="T73" t="str">
        <f t="shared" si="28"/>
        <v>UP</v>
      </c>
      <c r="U73" t="str">
        <f t="shared" si="29"/>
        <v>No T+M+I</v>
      </c>
      <c r="V73">
        <v>883.99419695381846</v>
      </c>
      <c r="W73">
        <v>877.93323174262571</v>
      </c>
      <c r="X73">
        <f t="shared" si="30"/>
        <v>6.0609652111927517</v>
      </c>
      <c r="Y73">
        <v>8.0759542690991886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878.1</v>
      </c>
      <c r="D74">
        <v>889.2</v>
      </c>
      <c r="E74">
        <v>864.55</v>
      </c>
      <c r="F74">
        <v>871</v>
      </c>
      <c r="G74">
        <f>_xll.TA_TYPPRICE(D74,E74,F74)</f>
        <v>874.91666666666663</v>
      </c>
      <c r="H74">
        <v>877.90834937365889</v>
      </c>
      <c r="I74" t="str">
        <f t="shared" si="20"/>
        <v>DOWN</v>
      </c>
      <c r="J74">
        <v>889.82942541472789</v>
      </c>
      <c r="K74">
        <v>871.69059224538159</v>
      </c>
      <c r="L74" t="str">
        <f t="shared" si="21"/>
        <v>DOWN</v>
      </c>
      <c r="M74" t="str">
        <f t="shared" si="22"/>
        <v>DOWN</v>
      </c>
      <c r="N74">
        <v>32.461693951006581</v>
      </c>
      <c r="O74" t="str">
        <f t="shared" si="23"/>
        <v>DOWN</v>
      </c>
      <c r="P74" t="str">
        <f t="shared" si="24"/>
        <v>DOWN</v>
      </c>
      <c r="Q74">
        <f t="shared" si="25"/>
        <v>6.4500000000000455</v>
      </c>
      <c r="R74">
        <f t="shared" si="26"/>
        <v>24.650000000000091</v>
      </c>
      <c r="S74">
        <f t="shared" si="27"/>
        <v>0.26166328600405769</v>
      </c>
      <c r="T74" t="str">
        <f t="shared" si="28"/>
        <v>No Indication</v>
      </c>
      <c r="U74" t="str">
        <f t="shared" si="29"/>
        <v>No T+M+I</v>
      </c>
      <c r="V74">
        <v>881.99508973015406</v>
      </c>
      <c r="W74">
        <v>877.41965902094978</v>
      </c>
      <c r="X74">
        <f t="shared" si="30"/>
        <v>4.5754307092042836</v>
      </c>
      <c r="Y74">
        <v>7.3758495571202074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873</v>
      </c>
      <c r="D75">
        <v>878.4</v>
      </c>
      <c r="E75">
        <v>856.05</v>
      </c>
      <c r="F75">
        <v>862</v>
      </c>
      <c r="G75">
        <f>_xll.TA_TYPPRICE(D75,E75,F75)</f>
        <v>865.48333333333323</v>
      </c>
      <c r="H75">
        <v>871.69584135349601</v>
      </c>
      <c r="I75" t="str">
        <f t="shared" si="20"/>
        <v>DOWN</v>
      </c>
      <c r="J75">
        <v>887.28955310034394</v>
      </c>
      <c r="K75">
        <v>868.21490507974124</v>
      </c>
      <c r="L75" t="str">
        <f t="shared" si="21"/>
        <v>DOWN</v>
      </c>
      <c r="M75" t="str">
        <f t="shared" si="22"/>
        <v>DOWN</v>
      </c>
      <c r="N75">
        <v>25.066463324252148</v>
      </c>
      <c r="O75" t="str">
        <f t="shared" si="23"/>
        <v>DOWN</v>
      </c>
      <c r="P75" t="str">
        <f t="shared" si="24"/>
        <v>DOWN</v>
      </c>
      <c r="Q75">
        <f t="shared" si="25"/>
        <v>5.9500000000000455</v>
      </c>
      <c r="R75">
        <f t="shared" si="26"/>
        <v>22.350000000000023</v>
      </c>
      <c r="S75">
        <f t="shared" si="27"/>
        <v>0.26621923937360353</v>
      </c>
      <c r="T75" t="str">
        <f t="shared" si="28"/>
        <v>No Indication</v>
      </c>
      <c r="U75" t="str">
        <f t="shared" si="29"/>
        <v>No T+M+I</v>
      </c>
      <c r="V75">
        <v>878.9189220793611</v>
      </c>
      <c r="W75">
        <v>876.27746205643496</v>
      </c>
      <c r="X75">
        <f t="shared" si="30"/>
        <v>2.6414600229261396</v>
      </c>
      <c r="Y75">
        <v>6.4289716502813938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864</v>
      </c>
      <c r="D76">
        <v>868.65</v>
      </c>
      <c r="E76">
        <v>851</v>
      </c>
      <c r="F76">
        <v>866.9</v>
      </c>
      <c r="G76">
        <f>_xll.TA_TYPPRICE(D76,E76,F76)</f>
        <v>862.18333333333339</v>
      </c>
      <c r="H76">
        <v>866.9395873434147</v>
      </c>
      <c r="I76" t="str">
        <f t="shared" si="20"/>
        <v>DOWN</v>
      </c>
      <c r="J76">
        <v>883.14743018915635</v>
      </c>
      <c r="K76">
        <v>864.38937061757656</v>
      </c>
      <c r="L76" t="str">
        <f t="shared" si="21"/>
        <v>No Confirmation</v>
      </c>
      <c r="M76" t="str">
        <f t="shared" si="22"/>
        <v>No Trend</v>
      </c>
      <c r="N76">
        <v>35.124733197912924</v>
      </c>
      <c r="O76" t="str">
        <f t="shared" si="23"/>
        <v>DOWN</v>
      </c>
      <c r="P76" t="str">
        <f t="shared" si="24"/>
        <v>No Trend + Momentum</v>
      </c>
      <c r="Q76">
        <f t="shared" si="25"/>
        <v>15.899999999999977</v>
      </c>
      <c r="R76">
        <f t="shared" si="26"/>
        <v>17.649999999999977</v>
      </c>
      <c r="S76">
        <f t="shared" si="27"/>
        <v>0.90084985835694042</v>
      </c>
      <c r="T76" t="str">
        <f t="shared" si="28"/>
        <v>UP</v>
      </c>
      <c r="U76" t="str">
        <f t="shared" si="29"/>
        <v>No T+M+I</v>
      </c>
      <c r="V76">
        <v>877.06985714407472</v>
      </c>
      <c r="W76">
        <v>875.58283523743978</v>
      </c>
      <c r="X76">
        <f t="shared" si="30"/>
        <v>1.4870219066349364</v>
      </c>
      <c r="Y76">
        <v>5.4405817015521025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872.4</v>
      </c>
      <c r="D77">
        <v>875.1</v>
      </c>
      <c r="E77">
        <v>860.75</v>
      </c>
      <c r="F77">
        <v>873.35</v>
      </c>
      <c r="G77">
        <f>_xll.TA_TYPPRICE(D77,E77,F77)</f>
        <v>869.73333333333323</v>
      </c>
      <c r="H77">
        <v>868.33646033837397</v>
      </c>
      <c r="I77" t="str">
        <f t="shared" si="20"/>
        <v>UP</v>
      </c>
      <c r="J77">
        <v>881.35911236934385</v>
      </c>
      <c r="K77">
        <v>863.58062159144845</v>
      </c>
      <c r="L77" t="str">
        <f t="shared" si="21"/>
        <v>No Confirmation</v>
      </c>
      <c r="M77" t="str">
        <f t="shared" si="22"/>
        <v>No Trend</v>
      </c>
      <c r="N77">
        <v>46.861090852430522</v>
      </c>
      <c r="O77" t="str">
        <f t="shared" si="23"/>
        <v>No Momentum</v>
      </c>
      <c r="P77" t="str">
        <f t="shared" si="24"/>
        <v>No Trend + Momentum</v>
      </c>
      <c r="Q77">
        <f t="shared" si="25"/>
        <v>12.600000000000023</v>
      </c>
      <c r="R77">
        <f t="shared" si="26"/>
        <v>14.350000000000023</v>
      </c>
      <c r="S77">
        <f t="shared" si="27"/>
        <v>0.8780487804878051</v>
      </c>
      <c r="T77" t="str">
        <f t="shared" si="28"/>
        <v>UP</v>
      </c>
      <c r="U77" t="str">
        <f t="shared" si="29"/>
        <v>No T+M+I</v>
      </c>
      <c r="V77">
        <v>876.49757142960163</v>
      </c>
      <c r="W77">
        <v>875.41744003466647</v>
      </c>
      <c r="X77">
        <f t="shared" si="30"/>
        <v>1.0801313949351652</v>
      </c>
      <c r="Y77">
        <v>4.5684916402287152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873.85</v>
      </c>
      <c r="D78">
        <v>884.7</v>
      </c>
      <c r="E78">
        <v>863.55</v>
      </c>
      <c r="F78">
        <v>876</v>
      </c>
      <c r="G78">
        <f>_xll.TA_TYPPRICE(D78,E78,F78)</f>
        <v>874.75</v>
      </c>
      <c r="H78">
        <v>871.54323016918693</v>
      </c>
      <c r="I78" t="str">
        <f t="shared" si="20"/>
        <v>UP</v>
      </c>
      <c r="J78">
        <v>882.10153184282296</v>
      </c>
      <c r="K78">
        <v>863.57381679334878</v>
      </c>
      <c r="L78" t="str">
        <f t="shared" si="21"/>
        <v>No Confirmation</v>
      </c>
      <c r="M78" t="str">
        <f t="shared" si="22"/>
        <v>No Trend</v>
      </c>
      <c r="N78">
        <v>51.378397946657763</v>
      </c>
      <c r="O78" t="str">
        <f t="shared" si="23"/>
        <v>No Momentum</v>
      </c>
      <c r="P78" t="str">
        <f t="shared" si="24"/>
        <v>No Trend + Momentum</v>
      </c>
      <c r="Q78">
        <f t="shared" si="25"/>
        <v>12.450000000000045</v>
      </c>
      <c r="R78">
        <f t="shared" si="26"/>
        <v>21.150000000000091</v>
      </c>
      <c r="S78">
        <f t="shared" si="27"/>
        <v>0.58865248226950317</v>
      </c>
      <c r="T78" t="str">
        <f t="shared" si="28"/>
        <v>No Indication</v>
      </c>
      <c r="U78" t="str">
        <f t="shared" si="29"/>
        <v>No T+M+I</v>
      </c>
      <c r="V78">
        <v>876.42102197889369</v>
      </c>
      <c r="W78">
        <v>875.46059262469123</v>
      </c>
      <c r="X78">
        <f t="shared" si="30"/>
        <v>0.96042935420246067</v>
      </c>
      <c r="Y78">
        <v>3.8468791830234643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877.75</v>
      </c>
      <c r="D79">
        <v>885</v>
      </c>
      <c r="E79">
        <v>870.2</v>
      </c>
      <c r="F79">
        <v>871.5</v>
      </c>
      <c r="G79">
        <f>_xll.TA_TYPPRICE(D79,E79,F79)</f>
        <v>875.56666666666661</v>
      </c>
      <c r="H79">
        <v>873.55494841792677</v>
      </c>
      <c r="I79" t="str">
        <f t="shared" si="20"/>
        <v>DOWN</v>
      </c>
      <c r="J79">
        <v>882.74563587775117</v>
      </c>
      <c r="K79">
        <v>865.04630195038237</v>
      </c>
      <c r="L79" t="str">
        <f t="shared" si="21"/>
        <v>No Confirmation</v>
      </c>
      <c r="M79" t="str">
        <f t="shared" si="22"/>
        <v>No Trend</v>
      </c>
      <c r="N79">
        <v>43.524619943827297</v>
      </c>
      <c r="O79" t="str">
        <f t="shared" si="23"/>
        <v>No Momentum</v>
      </c>
      <c r="P79" t="str">
        <f t="shared" si="24"/>
        <v>No Trend + Momentum</v>
      </c>
      <c r="Q79">
        <f t="shared" si="25"/>
        <v>1.2999999999999545</v>
      </c>
      <c r="R79">
        <f t="shared" si="26"/>
        <v>14.799999999999955</v>
      </c>
      <c r="S79">
        <f t="shared" si="27"/>
        <v>8.7837837837835039E-2</v>
      </c>
      <c r="T79" t="str">
        <f t="shared" si="28"/>
        <v>DOWN</v>
      </c>
      <c r="U79" t="str">
        <f t="shared" si="29"/>
        <v>No T+M+I</v>
      </c>
      <c r="V79">
        <v>875.66394167444855</v>
      </c>
      <c r="W79">
        <v>875.1672153932326</v>
      </c>
      <c r="X79">
        <f t="shared" si="30"/>
        <v>0.49672628121595608</v>
      </c>
      <c r="Y79">
        <v>3.1768486026619627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881</v>
      </c>
      <c r="D80">
        <v>886.25</v>
      </c>
      <c r="E80">
        <v>873.3</v>
      </c>
      <c r="F80">
        <v>877.3</v>
      </c>
      <c r="G80">
        <f>_xll.TA_TYPPRICE(D80,E80,F80)</f>
        <v>878.94999999999993</v>
      </c>
      <c r="H80">
        <v>876.25247420896335</v>
      </c>
      <c r="I80" t="str">
        <f t="shared" si="20"/>
        <v>UP</v>
      </c>
      <c r="J80">
        <v>883.52438346047313</v>
      </c>
      <c r="K80">
        <v>866.88045707251956</v>
      </c>
      <c r="L80" t="str">
        <f t="shared" si="21"/>
        <v>No Confirmation</v>
      </c>
      <c r="M80" t="str">
        <f t="shared" si="22"/>
        <v>No Trend</v>
      </c>
      <c r="N80">
        <v>54.68472279014275</v>
      </c>
      <c r="O80" t="str">
        <f t="shared" si="23"/>
        <v>No Momentum</v>
      </c>
      <c r="P80" t="str">
        <f t="shared" si="24"/>
        <v>No Trend + Momentum</v>
      </c>
      <c r="Q80">
        <f t="shared" si="25"/>
        <v>4</v>
      </c>
      <c r="R80">
        <f t="shared" si="26"/>
        <v>12.950000000000045</v>
      </c>
      <c r="S80">
        <f t="shared" si="27"/>
        <v>0.30888030888030782</v>
      </c>
      <c r="T80" t="str">
        <f t="shared" si="28"/>
        <v>No Indication</v>
      </c>
      <c r="U80" t="str">
        <f t="shared" si="29"/>
        <v>No T+M+I</v>
      </c>
      <c r="V80">
        <v>875.91564295530259</v>
      </c>
      <c r="W80">
        <v>875.32519943817829</v>
      </c>
      <c r="X80">
        <f t="shared" si="30"/>
        <v>0.59044351712429943</v>
      </c>
      <c r="Y80">
        <v>2.6595675855544298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877.9</v>
      </c>
      <c r="D81">
        <v>882.95</v>
      </c>
      <c r="E81">
        <v>863</v>
      </c>
      <c r="F81">
        <v>882.5</v>
      </c>
      <c r="G81">
        <f>_xll.TA_TYPPRICE(D81,E81,F81)</f>
        <v>876.15</v>
      </c>
      <c r="H81">
        <v>876.20123710448161</v>
      </c>
      <c r="I81" t="str">
        <f t="shared" si="20"/>
        <v>UP</v>
      </c>
      <c r="J81">
        <v>883.39674269147906</v>
      </c>
      <c r="K81">
        <v>866.01813327862635</v>
      </c>
      <c r="L81" t="str">
        <f t="shared" si="21"/>
        <v>No Confirmation</v>
      </c>
      <c r="M81" t="str">
        <f t="shared" si="22"/>
        <v>No Trend</v>
      </c>
      <c r="N81">
        <v>62.900713739777423</v>
      </c>
      <c r="O81" t="str">
        <f t="shared" si="23"/>
        <v>UP</v>
      </c>
      <c r="P81" t="str">
        <f t="shared" si="24"/>
        <v>No Trend + Momentum</v>
      </c>
      <c r="Q81">
        <f t="shared" si="25"/>
        <v>19.5</v>
      </c>
      <c r="R81">
        <f t="shared" si="26"/>
        <v>19.950000000000045</v>
      </c>
      <c r="S81">
        <f t="shared" si="27"/>
        <v>0.97744360902255412</v>
      </c>
      <c r="T81" t="str">
        <f t="shared" si="28"/>
        <v>UP</v>
      </c>
      <c r="U81" t="str">
        <f t="shared" si="29"/>
        <v>No T+M+I</v>
      </c>
      <c r="V81">
        <v>876.92862096217914</v>
      </c>
      <c r="W81">
        <v>875.85666614646141</v>
      </c>
      <c r="X81">
        <f t="shared" si="30"/>
        <v>1.0719548157177314</v>
      </c>
      <c r="Y81">
        <v>2.34204503158709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884</v>
      </c>
      <c r="D82">
        <v>884</v>
      </c>
      <c r="E82">
        <v>866</v>
      </c>
      <c r="F82">
        <v>866.2</v>
      </c>
      <c r="G82">
        <f>_xll.TA_TYPPRICE(D82,E82,F82)</f>
        <v>872.06666666666661</v>
      </c>
      <c r="H82">
        <v>874.13395188557411</v>
      </c>
      <c r="I82" t="str">
        <f t="shared" si="20"/>
        <v>DOWN</v>
      </c>
      <c r="J82">
        <v>883.53079987115041</v>
      </c>
      <c r="K82">
        <v>866.01410366115385</v>
      </c>
      <c r="L82" t="str">
        <f t="shared" si="21"/>
        <v>No Confirmation</v>
      </c>
      <c r="M82" t="str">
        <f t="shared" si="22"/>
        <v>No Trend</v>
      </c>
      <c r="N82">
        <v>36.775207424826959</v>
      </c>
      <c r="O82" t="str">
        <f t="shared" si="23"/>
        <v>DOWN</v>
      </c>
      <c r="P82" t="str">
        <f t="shared" si="24"/>
        <v>No Trend + Momentum</v>
      </c>
      <c r="Q82">
        <f t="shared" si="25"/>
        <v>0.20000000000004547</v>
      </c>
      <c r="R82">
        <f t="shared" si="26"/>
        <v>18</v>
      </c>
      <c r="S82">
        <f t="shared" si="27"/>
        <v>1.1111111111113637E-2</v>
      </c>
      <c r="T82" t="str">
        <f t="shared" si="28"/>
        <v>DOWN</v>
      </c>
      <c r="U82" t="str">
        <f t="shared" si="29"/>
        <v>No T+M+I</v>
      </c>
      <c r="V82">
        <v>875.27806389107468</v>
      </c>
      <c r="W82">
        <v>875.14135754301981</v>
      </c>
      <c r="X82">
        <f t="shared" si="30"/>
        <v>0.13670634805487225</v>
      </c>
      <c r="Y82">
        <v>1.9009772948806465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868.3</v>
      </c>
      <c r="D83">
        <v>874.55</v>
      </c>
      <c r="E83">
        <v>857.85</v>
      </c>
      <c r="F83">
        <v>869.7</v>
      </c>
      <c r="G83">
        <f>_xll.TA_TYPPRICE(D83,E83,F83)</f>
        <v>867.36666666666679</v>
      </c>
      <c r="H83">
        <v>870.75030927612045</v>
      </c>
      <c r="I83" t="str">
        <f t="shared" si="20"/>
        <v>DOWN</v>
      </c>
      <c r="J83">
        <v>881.53506656645027</v>
      </c>
      <c r="K83">
        <v>864.19985840311972</v>
      </c>
      <c r="L83" t="str">
        <f t="shared" si="21"/>
        <v>No Confirmation</v>
      </c>
      <c r="M83" t="str">
        <f t="shared" si="22"/>
        <v>No Trend</v>
      </c>
      <c r="N83">
        <v>43.116606600968957</v>
      </c>
      <c r="O83" t="str">
        <f t="shared" si="23"/>
        <v>No Momentum</v>
      </c>
      <c r="P83" t="str">
        <f t="shared" si="24"/>
        <v>No Trend + Momentum</v>
      </c>
      <c r="Q83">
        <f t="shared" si="25"/>
        <v>11.850000000000023</v>
      </c>
      <c r="R83">
        <f t="shared" si="26"/>
        <v>16.699999999999932</v>
      </c>
      <c r="S83">
        <f t="shared" si="27"/>
        <v>0.7095808383233575</v>
      </c>
      <c r="T83" t="str">
        <f t="shared" si="28"/>
        <v>No Indication</v>
      </c>
      <c r="U83" t="str">
        <f t="shared" si="29"/>
        <v>No T+M+I</v>
      </c>
      <c r="V83">
        <v>874.41990021552476</v>
      </c>
      <c r="W83">
        <v>874.73829402131469</v>
      </c>
      <c r="X83">
        <f t="shared" si="30"/>
        <v>-0.31839380578992404</v>
      </c>
      <c r="Y83">
        <v>1.4571030747465323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868</v>
      </c>
      <c r="D84">
        <v>869.6</v>
      </c>
      <c r="E84">
        <v>850</v>
      </c>
      <c r="F84">
        <v>851.15</v>
      </c>
      <c r="G84">
        <f>_xll.TA_TYPPRICE(D84,E84,F84)</f>
        <v>856.91666666666663</v>
      </c>
      <c r="H84">
        <v>863.83348797139354</v>
      </c>
      <c r="I84" t="str">
        <f t="shared" si="20"/>
        <v>DOWN</v>
      </c>
      <c r="J84">
        <v>878.88282955168359</v>
      </c>
      <c r="K84">
        <v>861.04433431353755</v>
      </c>
      <c r="L84" t="str">
        <f t="shared" si="21"/>
        <v>DOWN</v>
      </c>
      <c r="M84" t="str">
        <f t="shared" si="22"/>
        <v>DOWN</v>
      </c>
      <c r="N84">
        <v>25.903910713634787</v>
      </c>
      <c r="O84" t="str">
        <f t="shared" si="23"/>
        <v>DOWN</v>
      </c>
      <c r="P84" t="str">
        <f t="shared" si="24"/>
        <v>DOWN</v>
      </c>
      <c r="Q84">
        <f t="shared" si="25"/>
        <v>1.1499999999999773</v>
      </c>
      <c r="R84">
        <f t="shared" si="26"/>
        <v>19.600000000000023</v>
      </c>
      <c r="S84">
        <f t="shared" si="27"/>
        <v>5.8673469387753877E-2</v>
      </c>
      <c r="T84" t="str">
        <f t="shared" si="28"/>
        <v>DOWN</v>
      </c>
      <c r="U84" t="str">
        <f t="shared" si="29"/>
        <v>DOWN</v>
      </c>
      <c r="V84">
        <v>870.83991556698254</v>
      </c>
      <c r="W84">
        <v>872.99101298269875</v>
      </c>
      <c r="X84">
        <f t="shared" si="30"/>
        <v>-2.1510974157162082</v>
      </c>
      <c r="Y84">
        <v>0.73546297665398419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857</v>
      </c>
      <c r="D85">
        <v>858</v>
      </c>
      <c r="E85">
        <v>843.25</v>
      </c>
      <c r="F85">
        <v>852</v>
      </c>
      <c r="G85">
        <f>_xll.TA_TYPPRICE(D85,E85,F85)</f>
        <v>851.08333333333337</v>
      </c>
      <c r="H85">
        <v>857.45841065236345</v>
      </c>
      <c r="I85" t="str">
        <f t="shared" si="20"/>
        <v>DOWN</v>
      </c>
      <c r="J85">
        <v>874.24220076242057</v>
      </c>
      <c r="K85">
        <v>857.09003779941804</v>
      </c>
      <c r="L85" t="str">
        <f t="shared" si="21"/>
        <v>DOWN</v>
      </c>
      <c r="M85" t="str">
        <f t="shared" si="22"/>
        <v>DOWN</v>
      </c>
      <c r="N85">
        <v>27.560313339409802</v>
      </c>
      <c r="O85" t="str">
        <f t="shared" si="23"/>
        <v>DOWN</v>
      </c>
      <c r="P85" t="str">
        <f t="shared" si="24"/>
        <v>DOWN</v>
      </c>
      <c r="Q85">
        <f t="shared" si="25"/>
        <v>8.75</v>
      </c>
      <c r="R85">
        <f t="shared" si="26"/>
        <v>14.75</v>
      </c>
      <c r="S85">
        <f t="shared" si="27"/>
        <v>0.59322033898305082</v>
      </c>
      <c r="T85" t="str">
        <f t="shared" si="28"/>
        <v>No Indication</v>
      </c>
      <c r="U85" t="str">
        <f t="shared" si="29"/>
        <v>No T+M+I</v>
      </c>
      <c r="V85">
        <v>867.94146701821603</v>
      </c>
      <c r="W85">
        <v>871.4361231321285</v>
      </c>
      <c r="X85">
        <f t="shared" si="30"/>
        <v>-3.4946561139124697</v>
      </c>
      <c r="Y85">
        <v>-0.11056084145930667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850</v>
      </c>
      <c r="D86">
        <v>870.4</v>
      </c>
      <c r="E86">
        <v>840.2</v>
      </c>
      <c r="F86">
        <v>855</v>
      </c>
      <c r="G86">
        <f>_xll.TA_TYPPRICE(D86,E86,F86)</f>
        <v>855.19999999999993</v>
      </c>
      <c r="H86">
        <v>856.32920532618164</v>
      </c>
      <c r="I86" t="str">
        <f t="shared" si="20"/>
        <v>DOWN</v>
      </c>
      <c r="J86">
        <v>873.38837837077153</v>
      </c>
      <c r="K86">
        <v>853.33669606621402</v>
      </c>
      <c r="L86" t="str">
        <f t="shared" si="21"/>
        <v>No Confirmation</v>
      </c>
      <c r="M86" t="str">
        <f t="shared" si="22"/>
        <v>No Trend</v>
      </c>
      <c r="N86">
        <v>34.063263336122994</v>
      </c>
      <c r="O86" t="str">
        <f t="shared" si="23"/>
        <v>DOWN</v>
      </c>
      <c r="P86" t="str">
        <f t="shared" si="24"/>
        <v>No Trend + Momentum</v>
      </c>
      <c r="Q86">
        <f t="shared" si="25"/>
        <v>14.799999999999955</v>
      </c>
      <c r="R86">
        <f t="shared" si="26"/>
        <v>30.199999999999932</v>
      </c>
      <c r="S86">
        <f t="shared" si="27"/>
        <v>0.49006622516556253</v>
      </c>
      <c r="T86" t="str">
        <f t="shared" si="28"/>
        <v>No Indication</v>
      </c>
      <c r="U86" t="str">
        <f t="shared" si="29"/>
        <v>No T+M+I</v>
      </c>
      <c r="V86">
        <v>865.95047209233667</v>
      </c>
      <c r="W86">
        <v>870.21863252974856</v>
      </c>
      <c r="X86">
        <f t="shared" si="30"/>
        <v>-4.2681604374118933</v>
      </c>
      <c r="Y86">
        <v>-0.94208076064982393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863.6</v>
      </c>
      <c r="D87">
        <v>885</v>
      </c>
      <c r="E87">
        <v>855</v>
      </c>
      <c r="F87">
        <v>867.65</v>
      </c>
      <c r="G87">
        <f>_xll.TA_TYPPRICE(D87,E87,F87)</f>
        <v>869.2166666666667</v>
      </c>
      <c r="H87">
        <v>862.77293599642417</v>
      </c>
      <c r="I87" t="str">
        <f t="shared" si="20"/>
        <v>UP</v>
      </c>
      <c r="J87">
        <v>875.96873873282232</v>
      </c>
      <c r="K87">
        <v>853.70631916261095</v>
      </c>
      <c r="L87" t="str">
        <f t="shared" si="21"/>
        <v>No Confirmation</v>
      </c>
      <c r="M87" t="str">
        <f t="shared" si="22"/>
        <v>No Trend</v>
      </c>
      <c r="N87">
        <v>55.241462317581039</v>
      </c>
      <c r="O87" t="str">
        <f t="shared" si="23"/>
        <v>No Momentum</v>
      </c>
      <c r="P87" t="str">
        <f t="shared" si="24"/>
        <v>No Trend + Momentum</v>
      </c>
      <c r="Q87">
        <f t="shared" si="25"/>
        <v>12.649999999999977</v>
      </c>
      <c r="R87">
        <f t="shared" si="26"/>
        <v>30</v>
      </c>
      <c r="S87">
        <f t="shared" si="27"/>
        <v>0.42166666666666591</v>
      </c>
      <c r="T87" t="str">
        <f t="shared" si="28"/>
        <v>No Indication</v>
      </c>
      <c r="U87" t="str">
        <f t="shared" si="29"/>
        <v>No T+M+I</v>
      </c>
      <c r="V87">
        <v>866.21193792428483</v>
      </c>
      <c r="W87">
        <v>870.02836345347089</v>
      </c>
      <c r="X87">
        <f t="shared" si="30"/>
        <v>-3.8164255291860627</v>
      </c>
      <c r="Y87">
        <v>-1.5169497143570716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873.9</v>
      </c>
      <c r="D88">
        <v>873.9</v>
      </c>
      <c r="E88">
        <v>857</v>
      </c>
      <c r="F88">
        <v>857.5</v>
      </c>
      <c r="G88">
        <f>_xll.TA_TYPPRICE(D88,E88,F88)</f>
        <v>862.80000000000007</v>
      </c>
      <c r="H88">
        <v>862.78646799821217</v>
      </c>
      <c r="I88" t="str">
        <f t="shared" si="20"/>
        <v>DOWN</v>
      </c>
      <c r="J88">
        <v>875.50901901441739</v>
      </c>
      <c r="K88">
        <v>854.43824823758632</v>
      </c>
      <c r="L88" t="str">
        <f t="shared" si="21"/>
        <v>No Confirmation</v>
      </c>
      <c r="M88" t="str">
        <f t="shared" si="22"/>
        <v>No Trend</v>
      </c>
      <c r="N88">
        <v>41.78179797130074</v>
      </c>
      <c r="O88" t="str">
        <f t="shared" si="23"/>
        <v>No Momentum</v>
      </c>
      <c r="P88" t="str">
        <f t="shared" si="24"/>
        <v>No Trend + Momentum</v>
      </c>
      <c r="Q88">
        <f t="shared" si="25"/>
        <v>0.5</v>
      </c>
      <c r="R88">
        <f t="shared" si="26"/>
        <v>16.899999999999977</v>
      </c>
      <c r="S88">
        <f t="shared" si="27"/>
        <v>2.9585798816568087E-2</v>
      </c>
      <c r="T88" t="str">
        <f t="shared" si="28"/>
        <v>DOWN</v>
      </c>
      <c r="U88" t="str">
        <f t="shared" si="29"/>
        <v>No T+M+I</v>
      </c>
      <c r="V88">
        <v>864.87163978208719</v>
      </c>
      <c r="W88">
        <v>869.10033653099151</v>
      </c>
      <c r="X88">
        <f t="shared" si="30"/>
        <v>-4.2286967489043263</v>
      </c>
      <c r="Y88">
        <v>-2.0592991212665224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858</v>
      </c>
      <c r="D89">
        <v>862.5</v>
      </c>
      <c r="E89">
        <v>848.4</v>
      </c>
      <c r="F89">
        <v>860</v>
      </c>
      <c r="G89">
        <f>_xll.TA_TYPPRICE(D89,E89,F89)</f>
        <v>856.9666666666667</v>
      </c>
      <c r="H89">
        <v>859.87656733243944</v>
      </c>
      <c r="I89" t="str">
        <f t="shared" si="20"/>
        <v>UP</v>
      </c>
      <c r="J89">
        <v>872.61812590010243</v>
      </c>
      <c r="K89">
        <v>853.09641529590044</v>
      </c>
      <c r="L89" t="str">
        <f t="shared" si="21"/>
        <v>No Confirmation</v>
      </c>
      <c r="M89" t="str">
        <f t="shared" si="22"/>
        <v>No Trend</v>
      </c>
      <c r="N89">
        <v>45.844331548296246</v>
      </c>
      <c r="O89" t="str">
        <f t="shared" si="23"/>
        <v>No Momentum</v>
      </c>
      <c r="P89" t="str">
        <f t="shared" si="24"/>
        <v>No Trend + Momentum</v>
      </c>
      <c r="Q89">
        <f t="shared" si="25"/>
        <v>11.600000000000023</v>
      </c>
      <c r="R89">
        <f t="shared" si="26"/>
        <v>14.100000000000023</v>
      </c>
      <c r="S89">
        <f t="shared" si="27"/>
        <v>0.82269503546099321</v>
      </c>
      <c r="T89" t="str">
        <f t="shared" si="28"/>
        <v>UP</v>
      </c>
      <c r="U89" t="str">
        <f t="shared" si="29"/>
        <v>No T+M+I</v>
      </c>
      <c r="V89">
        <v>864.12215673868911</v>
      </c>
      <c r="W89">
        <v>868.42623752869588</v>
      </c>
      <c r="X89">
        <f t="shared" si="30"/>
        <v>-4.3040807900067648</v>
      </c>
      <c r="Y89">
        <v>-2.508255455014571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863</v>
      </c>
      <c r="D90">
        <v>872</v>
      </c>
      <c r="E90">
        <v>846.2</v>
      </c>
      <c r="F90">
        <v>852</v>
      </c>
      <c r="G90">
        <f>_xll.TA_TYPPRICE(D90,E90,F90)</f>
        <v>856.73333333333323</v>
      </c>
      <c r="H90">
        <v>858.30495033288639</v>
      </c>
      <c r="I90" t="str">
        <f t="shared" si="20"/>
        <v>DOWN</v>
      </c>
      <c r="J90">
        <v>872.48076458896855</v>
      </c>
      <c r="K90">
        <v>851.56387856347817</v>
      </c>
      <c r="L90" t="str">
        <f t="shared" si="21"/>
        <v>No Confirmation</v>
      </c>
      <c r="M90" t="str">
        <f t="shared" si="22"/>
        <v>No Trend</v>
      </c>
      <c r="N90">
        <v>35.840394552156937</v>
      </c>
      <c r="O90" t="str">
        <f t="shared" si="23"/>
        <v>DOWN</v>
      </c>
      <c r="P90" t="str">
        <f t="shared" si="24"/>
        <v>No Trend + Momentum</v>
      </c>
      <c r="Q90">
        <f t="shared" si="25"/>
        <v>5.7999999999999545</v>
      </c>
      <c r="R90">
        <f t="shared" si="26"/>
        <v>25.799999999999955</v>
      </c>
      <c r="S90">
        <f t="shared" si="27"/>
        <v>0.22480620155038622</v>
      </c>
      <c r="T90" t="str">
        <f t="shared" si="28"/>
        <v>No Indication</v>
      </c>
      <c r="U90" t="str">
        <f t="shared" si="29"/>
        <v>No T+M+I</v>
      </c>
      <c r="V90">
        <v>862.25720954812152</v>
      </c>
      <c r="W90">
        <v>867.20947919323692</v>
      </c>
      <c r="X90">
        <f t="shared" si="30"/>
        <v>-4.9522696451153934</v>
      </c>
      <c r="Y90">
        <v>-2.9970582930347356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857.4</v>
      </c>
      <c r="D91">
        <v>863.7</v>
      </c>
      <c r="E91">
        <v>851.25</v>
      </c>
      <c r="F91">
        <v>858.05</v>
      </c>
      <c r="G91">
        <f>_xll.TA_TYPPRICE(D91,E91,F91)</f>
        <v>857.66666666666663</v>
      </c>
      <c r="H91">
        <v>857.98580849977657</v>
      </c>
      <c r="I91" t="str">
        <f t="shared" si="20"/>
        <v>UP</v>
      </c>
      <c r="J91">
        <v>870.52948356919774</v>
      </c>
      <c r="K91">
        <v>851.49412777159409</v>
      </c>
      <c r="L91" t="str">
        <f t="shared" si="21"/>
        <v>No Confirmation</v>
      </c>
      <c r="M91" t="str">
        <f t="shared" si="22"/>
        <v>No Trend</v>
      </c>
      <c r="N91">
        <v>46.812087594302838</v>
      </c>
      <c r="O91" t="str">
        <f t="shared" si="23"/>
        <v>No Momentum</v>
      </c>
      <c r="P91" t="str">
        <f t="shared" si="24"/>
        <v>No Trend + Momentum</v>
      </c>
      <c r="Q91">
        <f t="shared" si="25"/>
        <v>6.7999999999999545</v>
      </c>
      <c r="R91">
        <f t="shared" si="26"/>
        <v>12.450000000000045</v>
      </c>
      <c r="S91">
        <f t="shared" si="27"/>
        <v>0.54618473895581765</v>
      </c>
      <c r="T91" t="str">
        <f t="shared" si="28"/>
        <v>No Indication</v>
      </c>
      <c r="U91" t="str">
        <f t="shared" si="29"/>
        <v>No T+M+I</v>
      </c>
      <c r="V91">
        <v>861.60994654071817</v>
      </c>
      <c r="W91">
        <v>866.53099925299716</v>
      </c>
      <c r="X91">
        <f t="shared" si="30"/>
        <v>-4.9210527122789927</v>
      </c>
      <c r="Y91">
        <v>-3.381857176883587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866.9</v>
      </c>
      <c r="D92">
        <v>869.5</v>
      </c>
      <c r="E92">
        <v>856.1</v>
      </c>
      <c r="F92">
        <v>859.8</v>
      </c>
      <c r="G92">
        <f>_xll.TA_TYPPRICE(D92,E92,F92)</f>
        <v>861.79999999999984</v>
      </c>
      <c r="H92">
        <v>859.89290424988826</v>
      </c>
      <c r="I92" t="str">
        <f t="shared" si="20"/>
        <v>DOWN</v>
      </c>
      <c r="J92">
        <v>870.30070944270938</v>
      </c>
      <c r="K92">
        <v>852.51765493346204</v>
      </c>
      <c r="L92" t="str">
        <f t="shared" si="21"/>
        <v>No Confirmation</v>
      </c>
      <c r="M92" t="str">
        <f t="shared" si="22"/>
        <v>No Trend</v>
      </c>
      <c r="N92">
        <v>49.909237954722578</v>
      </c>
      <c r="O92" t="str">
        <f t="shared" si="23"/>
        <v>No Momentum</v>
      </c>
      <c r="P92" t="str">
        <f t="shared" si="24"/>
        <v>No Trend + Momentum</v>
      </c>
      <c r="Q92">
        <f t="shared" si="25"/>
        <v>3.6999999999999318</v>
      </c>
      <c r="R92">
        <f t="shared" si="26"/>
        <v>13.399999999999977</v>
      </c>
      <c r="S92">
        <f t="shared" si="27"/>
        <v>0.27611940298506998</v>
      </c>
      <c r="T92" t="str">
        <f t="shared" si="28"/>
        <v>No Indication</v>
      </c>
      <c r="U92" t="str">
        <f t="shared" si="29"/>
        <v>No T+M+I</v>
      </c>
      <c r="V92">
        <v>861.33149322676149</v>
      </c>
      <c r="W92">
        <v>866.03240671573815</v>
      </c>
      <c r="X92">
        <f t="shared" si="30"/>
        <v>-4.7009134889766528</v>
      </c>
      <c r="Y92">
        <v>-3.6456684393022001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862</v>
      </c>
      <c r="D93">
        <v>867.3</v>
      </c>
      <c r="E93">
        <v>852</v>
      </c>
      <c r="F93">
        <v>862.45</v>
      </c>
      <c r="G93">
        <f>_xll.TA_TYPPRICE(D93,E93,F93)</f>
        <v>860.58333333333337</v>
      </c>
      <c r="H93">
        <v>860.23811879161076</v>
      </c>
      <c r="I93" t="str">
        <f t="shared" si="20"/>
        <v>UP</v>
      </c>
      <c r="J93">
        <v>869.63388512210724</v>
      </c>
      <c r="K93">
        <v>852.40262050380386</v>
      </c>
      <c r="L93" t="str">
        <f t="shared" si="21"/>
        <v>No Confirmation</v>
      </c>
      <c r="M93" t="str">
        <f t="shared" si="22"/>
        <v>No Trend</v>
      </c>
      <c r="N93">
        <v>54.882199520779359</v>
      </c>
      <c r="O93" t="str">
        <f t="shared" si="23"/>
        <v>No Momentum</v>
      </c>
      <c r="P93" t="str">
        <f t="shared" si="24"/>
        <v>No Trend + Momentum</v>
      </c>
      <c r="Q93">
        <f t="shared" si="25"/>
        <v>10.450000000000045</v>
      </c>
      <c r="R93">
        <f t="shared" si="26"/>
        <v>15.299999999999955</v>
      </c>
      <c r="S93">
        <f t="shared" si="27"/>
        <v>0.68300653594771743</v>
      </c>
      <c r="T93" t="str">
        <f t="shared" si="28"/>
        <v>No Indication</v>
      </c>
      <c r="U93" t="str">
        <f t="shared" si="29"/>
        <v>No T+M+I</v>
      </c>
      <c r="V93">
        <v>861.50357119187515</v>
      </c>
      <c r="W93">
        <v>865.76704325531307</v>
      </c>
      <c r="X93">
        <f t="shared" si="30"/>
        <v>-4.2634720634379164</v>
      </c>
      <c r="Y93">
        <v>-3.7692291641293432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867</v>
      </c>
      <c r="D94">
        <v>867</v>
      </c>
      <c r="E94">
        <v>856.15</v>
      </c>
      <c r="F94">
        <v>862</v>
      </c>
      <c r="G94">
        <f>_xll.TA_TYPPRICE(D94,E94,F94)</f>
        <v>861.7166666666667</v>
      </c>
      <c r="H94">
        <v>860.97739272913873</v>
      </c>
      <c r="I94" t="str">
        <f t="shared" si="20"/>
        <v>UP</v>
      </c>
      <c r="J94">
        <v>869.04857731719449</v>
      </c>
      <c r="K94">
        <v>853.23537150295851</v>
      </c>
      <c r="L94" t="str">
        <f t="shared" si="21"/>
        <v>No Confirmation</v>
      </c>
      <c r="M94" t="str">
        <f t="shared" si="22"/>
        <v>No Trend</v>
      </c>
      <c r="N94">
        <v>53.749515763363</v>
      </c>
      <c r="O94" t="str">
        <f t="shared" si="23"/>
        <v>No Momentum</v>
      </c>
      <c r="P94" t="str">
        <f t="shared" si="24"/>
        <v>No Trend + Momentum</v>
      </c>
      <c r="Q94">
        <f t="shared" si="25"/>
        <v>5.8500000000000227</v>
      </c>
      <c r="R94">
        <f t="shared" si="26"/>
        <v>10.850000000000023</v>
      </c>
      <c r="S94">
        <f t="shared" si="27"/>
        <v>0.53917050691244339</v>
      </c>
      <c r="T94" t="str">
        <f t="shared" si="28"/>
        <v>No Indication</v>
      </c>
      <c r="U94" t="str">
        <f t="shared" si="29"/>
        <v>No T+M+I</v>
      </c>
      <c r="V94">
        <v>861.57994485466361</v>
      </c>
      <c r="W94">
        <v>865.48800301417873</v>
      </c>
      <c r="X94">
        <f t="shared" si="30"/>
        <v>-3.9080581595151216</v>
      </c>
      <c r="Y94">
        <v>-3.7969949632064988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864</v>
      </c>
      <c r="D95">
        <v>875</v>
      </c>
      <c r="E95">
        <v>861.7</v>
      </c>
      <c r="F95">
        <v>874.1</v>
      </c>
      <c r="G95">
        <f>_xll.TA_TYPPRICE(D95,E95,F95)</f>
        <v>870.26666666666677</v>
      </c>
      <c r="H95">
        <v>865.62202969790269</v>
      </c>
      <c r="I95" t="str">
        <f t="shared" si="20"/>
        <v>UP</v>
      </c>
      <c r="J95">
        <v>870.37111569115132</v>
      </c>
      <c r="K95">
        <v>855.11640005785659</v>
      </c>
      <c r="L95" t="str">
        <f t="shared" si="21"/>
        <v>UP</v>
      </c>
      <c r="M95" t="str">
        <f t="shared" si="22"/>
        <v>UP</v>
      </c>
      <c r="N95">
        <v>72.692334626519511</v>
      </c>
      <c r="O95" t="str">
        <f t="shared" si="23"/>
        <v>UP</v>
      </c>
      <c r="P95" t="str">
        <f t="shared" si="24"/>
        <v>UP</v>
      </c>
      <c r="Q95">
        <f t="shared" si="25"/>
        <v>12.399999999999977</v>
      </c>
      <c r="R95">
        <f t="shared" si="26"/>
        <v>13.299999999999955</v>
      </c>
      <c r="S95">
        <f t="shared" si="27"/>
        <v>0.93233082706767068</v>
      </c>
      <c r="T95" t="str">
        <f t="shared" si="28"/>
        <v>UP</v>
      </c>
      <c r="U95" t="str">
        <f t="shared" si="29"/>
        <v>UP</v>
      </c>
      <c r="V95">
        <v>863.50610718471535</v>
      </c>
      <c r="W95">
        <v>866.12592871683216</v>
      </c>
      <c r="X95">
        <f t="shared" si="30"/>
        <v>-2.6198215321168163</v>
      </c>
      <c r="Y95">
        <v>-3.5615602769885624</v>
      </c>
      <c r="Z95" t="str">
        <f t="shared" si="31"/>
        <v>UP</v>
      </c>
      <c r="AA95" t="str">
        <f t="shared" si="32"/>
        <v>UP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876</v>
      </c>
      <c r="D96">
        <v>882.05</v>
      </c>
      <c r="E96">
        <v>871.3</v>
      </c>
      <c r="F96">
        <v>881.1</v>
      </c>
      <c r="G96">
        <f>_xll.TA_TYPPRICE(D96,E96,F96)</f>
        <v>878.15</v>
      </c>
      <c r="H96">
        <v>871.88601484895139</v>
      </c>
      <c r="I96" t="str">
        <f t="shared" si="20"/>
        <v>UP</v>
      </c>
      <c r="J96">
        <v>872.96642331533985</v>
      </c>
      <c r="K96">
        <v>858.71275560055517</v>
      </c>
      <c r="L96" t="str">
        <f t="shared" si="21"/>
        <v>UP</v>
      </c>
      <c r="M96" t="str">
        <f t="shared" si="22"/>
        <v>UP</v>
      </c>
      <c r="N96">
        <v>78.932144267523981</v>
      </c>
      <c r="O96" t="str">
        <f t="shared" si="23"/>
        <v>UP</v>
      </c>
      <c r="P96" t="str">
        <f t="shared" si="24"/>
        <v>UP</v>
      </c>
      <c r="Q96">
        <f t="shared" si="25"/>
        <v>9.8000000000000682</v>
      </c>
      <c r="R96">
        <f t="shared" si="26"/>
        <v>10.75</v>
      </c>
      <c r="S96">
        <f t="shared" si="27"/>
        <v>0.91162790697675056</v>
      </c>
      <c r="T96" t="str">
        <f t="shared" si="28"/>
        <v>UP</v>
      </c>
      <c r="U96" t="str">
        <f t="shared" si="29"/>
        <v>UP</v>
      </c>
      <c r="V96">
        <v>866.21285992552839</v>
      </c>
      <c r="W96">
        <v>867.23511918225199</v>
      </c>
      <c r="X96">
        <f t="shared" si="30"/>
        <v>-1.0222592567236006</v>
      </c>
      <c r="Y96">
        <v>-3.0537000729355701</v>
      </c>
      <c r="Z96" t="str">
        <f t="shared" si="31"/>
        <v>UP</v>
      </c>
      <c r="AA96" t="str">
        <f t="shared" si="32"/>
        <v>UP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881.8</v>
      </c>
      <c r="D97">
        <v>893.35</v>
      </c>
      <c r="E97">
        <v>868.3</v>
      </c>
      <c r="F97">
        <v>891</v>
      </c>
      <c r="G97">
        <f>_xll.TA_TYPPRICE(D97,E97,F97)</f>
        <v>884.2166666666667</v>
      </c>
      <c r="H97">
        <v>878.05134075780904</v>
      </c>
      <c r="I97" t="str">
        <f t="shared" si="20"/>
        <v>UP</v>
      </c>
      <c r="J97">
        <v>877.4961070230421</v>
      </c>
      <c r="K97">
        <v>860.84325435598737</v>
      </c>
      <c r="L97" t="str">
        <f t="shared" si="21"/>
        <v>UP</v>
      </c>
      <c r="M97" t="str">
        <f t="shared" si="22"/>
        <v>UP</v>
      </c>
      <c r="N97">
        <v>84.993933209266572</v>
      </c>
      <c r="O97" t="str">
        <f t="shared" si="23"/>
        <v>UP</v>
      </c>
      <c r="P97" t="str">
        <f t="shared" si="24"/>
        <v>UP</v>
      </c>
      <c r="Q97">
        <f t="shared" si="25"/>
        <v>22.700000000000045</v>
      </c>
      <c r="R97">
        <f t="shared" si="26"/>
        <v>25.050000000000068</v>
      </c>
      <c r="S97">
        <f t="shared" si="27"/>
        <v>0.9061876247504983</v>
      </c>
      <c r="T97" t="str">
        <f t="shared" si="28"/>
        <v>UP</v>
      </c>
      <c r="U97" t="str">
        <f t="shared" si="29"/>
        <v>UP</v>
      </c>
      <c r="V97">
        <v>870.02626609083177</v>
      </c>
      <c r="W97">
        <v>868.99548072430741</v>
      </c>
      <c r="X97">
        <f t="shared" si="30"/>
        <v>1.0307853665243556</v>
      </c>
      <c r="Y97">
        <v>-2.2368029850435849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871.15000000000009</v>
      </c>
      <c r="AE97">
        <f t="shared" si="36"/>
        <v>877.85</v>
      </c>
      <c r="AF97">
        <f t="shared" si="37"/>
        <v>880.85</v>
      </c>
      <c r="AG97">
        <f t="shared" si="38"/>
        <v>883.80000000000007</v>
      </c>
    </row>
    <row r="98" spans="1:33" x14ac:dyDescent="0.25">
      <c r="A98" t="s">
        <v>5</v>
      </c>
      <c r="B98" s="1">
        <v>42996</v>
      </c>
      <c r="C98">
        <v>890</v>
      </c>
      <c r="D98">
        <v>898.5</v>
      </c>
      <c r="E98">
        <v>889</v>
      </c>
      <c r="F98">
        <v>896.3</v>
      </c>
      <c r="G98">
        <f>_xll.TA_TYPPRICE(D98,E98,F98)</f>
        <v>894.6</v>
      </c>
      <c r="H98">
        <v>886.32567037890453</v>
      </c>
      <c r="I98" t="str">
        <f t="shared" si="20"/>
        <v>UP</v>
      </c>
      <c r="J98">
        <v>882.1636387956994</v>
      </c>
      <c r="K98">
        <v>867.10030894354577</v>
      </c>
      <c r="L98" t="str">
        <f t="shared" si="21"/>
        <v>UP</v>
      </c>
      <c r="M98" t="str">
        <f t="shared" si="22"/>
        <v>UP</v>
      </c>
      <c r="N98">
        <v>87.416765969443972</v>
      </c>
      <c r="O98" t="str">
        <f t="shared" si="23"/>
        <v>UP</v>
      </c>
      <c r="P98" t="str">
        <f t="shared" si="24"/>
        <v>UP</v>
      </c>
      <c r="Q98">
        <f t="shared" si="25"/>
        <v>7.2999999999999545</v>
      </c>
      <c r="R98">
        <f t="shared" si="26"/>
        <v>9.5</v>
      </c>
      <c r="S98">
        <f t="shared" si="27"/>
        <v>0.76842105263157412</v>
      </c>
      <c r="T98" t="str">
        <f t="shared" si="28"/>
        <v>No Indication</v>
      </c>
      <c r="U98" t="str">
        <f t="shared" si="29"/>
        <v>No T+M+I</v>
      </c>
      <c r="V98">
        <v>874.06837899993457</v>
      </c>
      <c r="W98">
        <v>871.01803770769209</v>
      </c>
      <c r="X98">
        <f t="shared" si="30"/>
        <v>3.0503412922424786</v>
      </c>
      <c r="Y98">
        <v>-1.179374129586372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898</v>
      </c>
      <c r="D99">
        <v>898</v>
      </c>
      <c r="E99">
        <v>889.25</v>
      </c>
      <c r="F99">
        <v>892</v>
      </c>
      <c r="G99">
        <f>_xll.TA_TYPPRICE(D99,E99,F99)</f>
        <v>893.08333333333337</v>
      </c>
      <c r="H99">
        <v>889.7045018561189</v>
      </c>
      <c r="I99" t="str">
        <f t="shared" si="20"/>
        <v>UP</v>
      </c>
      <c r="J99">
        <v>885.68283017443287</v>
      </c>
      <c r="K99">
        <v>872.02246251164672</v>
      </c>
      <c r="L99" t="str">
        <f t="shared" si="21"/>
        <v>UP</v>
      </c>
      <c r="M99" t="str">
        <f t="shared" si="22"/>
        <v>UP</v>
      </c>
      <c r="N99">
        <v>75.116986664507792</v>
      </c>
      <c r="O99" t="str">
        <f t="shared" si="23"/>
        <v>UP</v>
      </c>
      <c r="P99" t="str">
        <f t="shared" si="24"/>
        <v>UP</v>
      </c>
      <c r="Q99">
        <f t="shared" si="25"/>
        <v>2.75</v>
      </c>
      <c r="R99">
        <f t="shared" si="26"/>
        <v>8.75</v>
      </c>
      <c r="S99">
        <f t="shared" si="27"/>
        <v>0.31428571428571428</v>
      </c>
      <c r="T99" t="str">
        <f t="shared" si="28"/>
        <v>No Indication</v>
      </c>
      <c r="U99" t="str">
        <f t="shared" si="29"/>
        <v>No T+M+I</v>
      </c>
      <c r="V99">
        <v>876.8270899230215</v>
      </c>
      <c r="W99">
        <v>872.57225713675189</v>
      </c>
      <c r="X99">
        <f t="shared" si="30"/>
        <v>4.2548327862696169</v>
      </c>
      <c r="Y99">
        <v>-9.2532746415174172E-2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895</v>
      </c>
      <c r="D100">
        <v>896.65</v>
      </c>
      <c r="E100">
        <v>885</v>
      </c>
      <c r="F100">
        <v>890</v>
      </c>
      <c r="G100">
        <f>_xll.TA_TYPPRICE(D100,E100,F100)</f>
        <v>890.55000000000007</v>
      </c>
      <c r="H100">
        <v>890.12725092805954</v>
      </c>
      <c r="I100" t="str">
        <f t="shared" si="20"/>
        <v>DOWN</v>
      </c>
      <c r="J100">
        <v>888.11997902455892</v>
      </c>
      <c r="K100">
        <v>874.90635973128076</v>
      </c>
      <c r="L100" t="str">
        <f t="shared" si="21"/>
        <v>UP</v>
      </c>
      <c r="M100" t="str">
        <f t="shared" si="22"/>
        <v>No Trend</v>
      </c>
      <c r="N100">
        <v>69.436785167889795</v>
      </c>
      <c r="O100" t="str">
        <f t="shared" si="23"/>
        <v>UP</v>
      </c>
      <c r="P100" t="str">
        <f t="shared" si="24"/>
        <v>No Trend + Momentum</v>
      </c>
      <c r="Q100">
        <f t="shared" si="25"/>
        <v>5</v>
      </c>
      <c r="R100">
        <f t="shared" si="26"/>
        <v>11.649999999999977</v>
      </c>
      <c r="S100">
        <f t="shared" si="27"/>
        <v>0.42918454935622402</v>
      </c>
      <c r="T100" t="str">
        <f t="shared" si="28"/>
        <v>No Indication</v>
      </c>
      <c r="U100" t="str">
        <f t="shared" si="29"/>
        <v>No T+M+I</v>
      </c>
      <c r="V100">
        <v>878.85369147332585</v>
      </c>
      <c r="W100">
        <v>873.86320105254799</v>
      </c>
      <c r="X100">
        <f t="shared" si="30"/>
        <v>4.99049042077786</v>
      </c>
      <c r="Y100">
        <v>0.92407188702343279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890.8</v>
      </c>
      <c r="D101">
        <v>894</v>
      </c>
      <c r="E101">
        <v>869.05</v>
      </c>
      <c r="F101">
        <v>871.95</v>
      </c>
      <c r="G101">
        <f>_xll.TA_TYPPRICE(D101,E101,F101)</f>
        <v>878.33333333333337</v>
      </c>
      <c r="H101">
        <v>884.2302921306964</v>
      </c>
      <c r="I101" t="str">
        <f t="shared" si="20"/>
        <v>DOWN</v>
      </c>
      <c r="J101">
        <v>889.42665035243476</v>
      </c>
      <c r="K101">
        <v>873.60494645766278</v>
      </c>
      <c r="L101" t="str">
        <f t="shared" si="21"/>
        <v>DOWN</v>
      </c>
      <c r="M101" t="str">
        <f t="shared" si="22"/>
        <v>DOWN</v>
      </c>
      <c r="N101">
        <v>37.471289367965731</v>
      </c>
      <c r="O101" t="str">
        <f t="shared" si="23"/>
        <v>DOWN</v>
      </c>
      <c r="P101" t="str">
        <f t="shared" si="24"/>
        <v>DOWN</v>
      </c>
      <c r="Q101">
        <f t="shared" si="25"/>
        <v>2.9000000000000909</v>
      </c>
      <c r="R101">
        <f t="shared" si="26"/>
        <v>24.950000000000045</v>
      </c>
      <c r="S101">
        <f t="shared" si="27"/>
        <v>0.11623246492986315</v>
      </c>
      <c r="T101" t="str">
        <f t="shared" si="28"/>
        <v>DOWN</v>
      </c>
      <c r="U101" t="str">
        <f t="shared" si="29"/>
        <v>DOWN</v>
      </c>
      <c r="V101">
        <v>877.79158509281422</v>
      </c>
      <c r="W101">
        <v>873.72148245606297</v>
      </c>
      <c r="X101">
        <f t="shared" si="30"/>
        <v>4.0701026367512441</v>
      </c>
      <c r="Y101">
        <v>1.5532780369689951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870</v>
      </c>
      <c r="D102">
        <v>890</v>
      </c>
      <c r="E102">
        <v>869.6</v>
      </c>
      <c r="F102">
        <v>882.9</v>
      </c>
      <c r="G102">
        <f>_xll.TA_TYPPRICE(D102,E102,F102)</f>
        <v>880.83333333333337</v>
      </c>
      <c r="H102">
        <v>882.53181273201494</v>
      </c>
      <c r="I102" t="str">
        <f t="shared" si="20"/>
        <v>UP</v>
      </c>
      <c r="J102">
        <v>889.55406138522699</v>
      </c>
      <c r="K102">
        <v>872.71495835595999</v>
      </c>
      <c r="L102" t="str">
        <f t="shared" si="21"/>
        <v>No Confirmation</v>
      </c>
      <c r="M102" t="str">
        <f t="shared" si="22"/>
        <v>No Trend</v>
      </c>
      <c r="N102">
        <v>53.651231522084672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13.299999999999955</v>
      </c>
      <c r="R102">
        <f t="shared" si="26"/>
        <v>20.399999999999977</v>
      </c>
      <c r="S102">
        <f t="shared" si="27"/>
        <v>0.65196078431372395</v>
      </c>
      <c r="T102" t="str">
        <f t="shared" si="28"/>
        <v>No Indication</v>
      </c>
      <c r="U102" t="str">
        <f t="shared" si="29"/>
        <v>No T+M+I</v>
      </c>
      <c r="V102">
        <v>878.57749507853509</v>
      </c>
      <c r="W102">
        <v>874.40137264450277</v>
      </c>
      <c r="X102">
        <f t="shared" si="30"/>
        <v>4.1761224340323224</v>
      </c>
      <c r="Y102">
        <v>2.0778469163816604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880</v>
      </c>
      <c r="D103">
        <v>884</v>
      </c>
      <c r="E103">
        <v>870.1</v>
      </c>
      <c r="F103">
        <v>874</v>
      </c>
      <c r="G103">
        <f>_xll.TA_TYPPRICE(D103,E103,F103)</f>
        <v>876.0333333333333</v>
      </c>
      <c r="H103">
        <v>879.28257303267412</v>
      </c>
      <c r="I103" t="str">
        <f t="shared" si="20"/>
        <v>DOWN</v>
      </c>
      <c r="J103">
        <v>888.3198255218432</v>
      </c>
      <c r="K103">
        <v>872.13385649908003</v>
      </c>
      <c r="L103" t="str">
        <f t="shared" si="21"/>
        <v>No Confirmation</v>
      </c>
      <c r="M103" t="str">
        <f t="shared" si="22"/>
        <v>No Trend</v>
      </c>
      <c r="N103">
        <v>42.482711647633963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3.8999999999999773</v>
      </c>
      <c r="R103">
        <f t="shared" si="26"/>
        <v>13.899999999999977</v>
      </c>
      <c r="S103">
        <f t="shared" si="27"/>
        <v>0.28057553956834413</v>
      </c>
      <c r="T103" t="str">
        <f t="shared" si="28"/>
        <v>No Indication</v>
      </c>
      <c r="U103" t="str">
        <f t="shared" si="29"/>
        <v>No T+M+I</v>
      </c>
      <c r="V103">
        <v>877.87326506645275</v>
      </c>
      <c r="W103">
        <v>874.37164133750252</v>
      </c>
      <c r="X103">
        <f t="shared" si="30"/>
        <v>3.5016237289502214</v>
      </c>
      <c r="Y103">
        <v>2.3626022788953724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878.9</v>
      </c>
      <c r="D104">
        <v>886.9</v>
      </c>
      <c r="E104">
        <v>864.3</v>
      </c>
      <c r="F104">
        <v>871.9</v>
      </c>
      <c r="G104">
        <f>_xll.TA_TYPPRICE(D104,E104,F104)</f>
        <v>874.36666666666667</v>
      </c>
      <c r="H104">
        <v>876.8246198496704</v>
      </c>
      <c r="I104" t="str">
        <f t="shared" si="20"/>
        <v>DOWN</v>
      </c>
      <c r="J104">
        <v>888.00430873921141</v>
      </c>
      <c r="K104">
        <v>870.39299949928443</v>
      </c>
      <c r="L104" t="str">
        <f t="shared" si="21"/>
        <v>No Confirmation</v>
      </c>
      <c r="M104" t="str">
        <f t="shared" si="22"/>
        <v>No Trend</v>
      </c>
      <c r="N104">
        <v>40.025236503251527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7.6000000000000227</v>
      </c>
      <c r="R104">
        <f t="shared" si="26"/>
        <v>22.600000000000023</v>
      </c>
      <c r="S104">
        <f t="shared" si="27"/>
        <v>0.33628318584070865</v>
      </c>
      <c r="T104" t="str">
        <f t="shared" si="28"/>
        <v>No Indication</v>
      </c>
      <c r="U104" t="str">
        <f t="shared" si="29"/>
        <v>No T+M+I</v>
      </c>
      <c r="V104">
        <v>876.95430121007541</v>
      </c>
      <c r="W104">
        <v>874.18855679398382</v>
      </c>
      <c r="X104">
        <f t="shared" si="30"/>
        <v>2.7657444160915929</v>
      </c>
      <c r="Y104">
        <v>2.4432307063346164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875.95</v>
      </c>
      <c r="D105">
        <v>880.95</v>
      </c>
      <c r="E105">
        <v>872.1</v>
      </c>
      <c r="F105">
        <v>873</v>
      </c>
      <c r="G105">
        <f>_xll.TA_TYPPRICE(D105,E105,F105)</f>
        <v>875.35</v>
      </c>
      <c r="H105">
        <v>876.08730992483515</v>
      </c>
      <c r="I105" t="str">
        <f t="shared" si="20"/>
        <v>DOWN</v>
      </c>
      <c r="J105">
        <v>886.43668457494221</v>
      </c>
      <c r="K105">
        <v>870.77233294388793</v>
      </c>
      <c r="L105" t="str">
        <f t="shared" si="21"/>
        <v>No Confirmation</v>
      </c>
      <c r="M105" t="str">
        <f t="shared" si="22"/>
        <v>No Trend</v>
      </c>
      <c r="N105">
        <v>42.213922810986574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0.89999999999997726</v>
      </c>
      <c r="R105">
        <f t="shared" si="26"/>
        <v>8.8500000000000227</v>
      </c>
      <c r="S105">
        <f t="shared" si="27"/>
        <v>0.10169491525423446</v>
      </c>
      <c r="T105" t="str">
        <f t="shared" si="28"/>
        <v>DOWN</v>
      </c>
      <c r="U105" t="str">
        <f t="shared" si="29"/>
        <v>No T+M+I</v>
      </c>
      <c r="V105">
        <v>876.3459471777561</v>
      </c>
      <c r="W105">
        <v>874.10051554998506</v>
      </c>
      <c r="X105">
        <f t="shared" si="30"/>
        <v>2.2454316277710404</v>
      </c>
      <c r="Y105">
        <v>2.4036708906219011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874.65</v>
      </c>
      <c r="D106">
        <v>880.75</v>
      </c>
      <c r="E106">
        <v>861.65</v>
      </c>
      <c r="F106">
        <v>880</v>
      </c>
      <c r="G106">
        <f>_xll.TA_TYPPRICE(D106,E106,F106)</f>
        <v>874.13333333333333</v>
      </c>
      <c r="H106">
        <v>875.11032162908418</v>
      </c>
      <c r="I106" t="str">
        <f t="shared" si="20"/>
        <v>UP</v>
      </c>
      <c r="J106">
        <v>885.17297689162172</v>
      </c>
      <c r="K106">
        <v>868.74514784524615</v>
      </c>
      <c r="L106" t="str">
        <f t="shared" si="21"/>
        <v>No Confirmation</v>
      </c>
      <c r="M106" t="str">
        <f t="shared" si="22"/>
        <v>No Trend</v>
      </c>
      <c r="N106">
        <v>55.214619198948434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18.350000000000023</v>
      </c>
      <c r="R106">
        <f t="shared" si="26"/>
        <v>19.100000000000023</v>
      </c>
      <c r="S106">
        <f t="shared" si="27"/>
        <v>0.96073298429319376</v>
      </c>
      <c r="T106" t="str">
        <f t="shared" si="28"/>
        <v>UP</v>
      </c>
      <c r="U106" t="str">
        <f t="shared" si="29"/>
        <v>No T+M+I</v>
      </c>
      <c r="V106">
        <v>876.90810915040902</v>
      </c>
      <c r="W106">
        <v>874.53751439813436</v>
      </c>
      <c r="X106">
        <f t="shared" si="30"/>
        <v>2.3705947522746555</v>
      </c>
      <c r="Y106">
        <v>2.397055662952452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877</v>
      </c>
      <c r="D107">
        <v>886.25</v>
      </c>
      <c r="E107">
        <v>866.7</v>
      </c>
      <c r="F107">
        <v>871</v>
      </c>
      <c r="G107">
        <f>_xll.TA_TYPPRICE(D107,E107,F107)</f>
        <v>874.65</v>
      </c>
      <c r="H107">
        <v>874.88016081454202</v>
      </c>
      <c r="I107" t="str">
        <f t="shared" si="20"/>
        <v>DOWN</v>
      </c>
      <c r="J107">
        <v>885.41231536015027</v>
      </c>
      <c r="K107">
        <v>868.29067054630252</v>
      </c>
      <c r="L107" t="str">
        <f t="shared" si="21"/>
        <v>No Confirmation</v>
      </c>
      <c r="M107" t="str">
        <f t="shared" si="22"/>
        <v>No Trend</v>
      </c>
      <c r="N107">
        <v>40.55203452429334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4.2999999999999545</v>
      </c>
      <c r="R107">
        <f t="shared" si="26"/>
        <v>19.549999999999955</v>
      </c>
      <c r="S107">
        <f t="shared" si="27"/>
        <v>0.21994884910485751</v>
      </c>
      <c r="T107" t="str">
        <f t="shared" si="28"/>
        <v>No Indication</v>
      </c>
      <c r="U107" t="str">
        <f t="shared" si="29"/>
        <v>No T+M+I</v>
      </c>
      <c r="V107">
        <v>875.99916928111531</v>
      </c>
      <c r="W107">
        <v>874.27547629456888</v>
      </c>
      <c r="X107">
        <f t="shared" si="30"/>
        <v>1.723692986546439</v>
      </c>
      <c r="Y107">
        <v>2.2623831276712494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878.45</v>
      </c>
      <c r="D108">
        <v>887.45</v>
      </c>
      <c r="E108">
        <v>876.75</v>
      </c>
      <c r="F108">
        <v>884</v>
      </c>
      <c r="G108">
        <f>_xll.TA_TYPPRICE(D108,E108,F108)</f>
        <v>882.73333333333323</v>
      </c>
      <c r="H108">
        <v>878.80674707393769</v>
      </c>
      <c r="I108" t="str">
        <f t="shared" si="20"/>
        <v>UP</v>
      </c>
      <c r="J108">
        <v>885.86513416900573</v>
      </c>
      <c r="K108">
        <v>870.1705215360131</v>
      </c>
      <c r="L108" t="str">
        <f t="shared" si="21"/>
        <v>No Confirmation</v>
      </c>
      <c r="M108" t="str">
        <f t="shared" si="22"/>
        <v>No Trend</v>
      </c>
      <c r="N108">
        <v>59.818242257719746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7.25</v>
      </c>
      <c r="R108">
        <f t="shared" si="26"/>
        <v>10.700000000000045</v>
      </c>
      <c r="S108">
        <f t="shared" si="27"/>
        <v>0.67757009345794106</v>
      </c>
      <c r="T108" t="str">
        <f t="shared" si="28"/>
        <v>No Indication</v>
      </c>
      <c r="U108" t="str">
        <f t="shared" si="29"/>
        <v>No T+M+I</v>
      </c>
      <c r="V108">
        <v>877.23006631478984</v>
      </c>
      <c r="W108">
        <v>874.99581138386009</v>
      </c>
      <c r="X108">
        <f t="shared" si="30"/>
        <v>2.234254930929751</v>
      </c>
      <c r="Y108">
        <v>2.2567574883229495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883.9</v>
      </c>
      <c r="D109">
        <v>888.45</v>
      </c>
      <c r="E109">
        <v>878</v>
      </c>
      <c r="F109">
        <v>886.05</v>
      </c>
      <c r="G109">
        <f>_xll.TA_TYPPRICE(D109,E109,F109)</f>
        <v>884.16666666666663</v>
      </c>
      <c r="H109">
        <v>881.48670687030221</v>
      </c>
      <c r="I109" t="str">
        <f t="shared" si="20"/>
        <v>UP</v>
      </c>
      <c r="J109">
        <v>886.43954879811554</v>
      </c>
      <c r="K109">
        <v>871.91040563912134</v>
      </c>
      <c r="L109" t="str">
        <f t="shared" si="21"/>
        <v>No Confirmation</v>
      </c>
      <c r="M109" t="str">
        <f t="shared" si="22"/>
        <v>No Trend</v>
      </c>
      <c r="N109">
        <v>62.231008003795111</v>
      </c>
      <c r="O109" t="str">
        <f t="shared" si="23"/>
        <v>UP</v>
      </c>
      <c r="P109" t="str">
        <f t="shared" si="24"/>
        <v>No Trend + Momentum</v>
      </c>
      <c r="Q109">
        <f t="shared" si="25"/>
        <v>8.0499999999999545</v>
      </c>
      <c r="R109">
        <f t="shared" si="26"/>
        <v>10.450000000000045</v>
      </c>
      <c r="S109">
        <f t="shared" si="27"/>
        <v>0.77033492822965732</v>
      </c>
      <c r="T109" t="str">
        <f t="shared" si="28"/>
        <v>No Indication</v>
      </c>
      <c r="U109" t="str">
        <f t="shared" si="29"/>
        <v>No T+M+I</v>
      </c>
      <c r="V109">
        <v>878.58697918943756</v>
      </c>
      <c r="W109">
        <v>875.81464017024086</v>
      </c>
      <c r="X109">
        <f t="shared" si="30"/>
        <v>2.7723390191966928</v>
      </c>
      <c r="Y109">
        <v>2.3598737944976982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888</v>
      </c>
      <c r="D110">
        <v>901.7</v>
      </c>
      <c r="E110">
        <v>885.15</v>
      </c>
      <c r="F110">
        <v>894</v>
      </c>
      <c r="G110">
        <f>_xll.TA_TYPPRICE(D110,E110,F110)</f>
        <v>893.61666666666667</v>
      </c>
      <c r="H110">
        <v>887.55168676848439</v>
      </c>
      <c r="I110" t="str">
        <f t="shared" si="20"/>
        <v>UP</v>
      </c>
      <c r="J110">
        <v>889.83076017631208</v>
      </c>
      <c r="K110">
        <v>874.85253771931662</v>
      </c>
      <c r="L110" t="str">
        <f t="shared" si="21"/>
        <v>UP</v>
      </c>
      <c r="M110" t="str">
        <f t="shared" si="22"/>
        <v>UP</v>
      </c>
      <c r="N110">
        <v>70.746159778611784</v>
      </c>
      <c r="O110" t="str">
        <f t="shared" si="23"/>
        <v>UP</v>
      </c>
      <c r="P110" t="str">
        <f t="shared" si="24"/>
        <v>UP</v>
      </c>
      <c r="Q110">
        <f t="shared" si="25"/>
        <v>8.8500000000000227</v>
      </c>
      <c r="R110">
        <f t="shared" si="26"/>
        <v>16.550000000000068</v>
      </c>
      <c r="S110">
        <f t="shared" si="27"/>
        <v>0.53474320241691764</v>
      </c>
      <c r="T110" t="str">
        <f t="shared" si="28"/>
        <v>No Indication</v>
      </c>
      <c r="U110" t="str">
        <f t="shared" si="29"/>
        <v>No T+M+I</v>
      </c>
      <c r="V110">
        <v>880.95821316029333</v>
      </c>
      <c r="W110">
        <v>877.1617038613341</v>
      </c>
      <c r="X110">
        <f t="shared" si="30"/>
        <v>3.7965092989592222</v>
      </c>
      <c r="Y110">
        <v>2.6472008953900028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887.8</v>
      </c>
      <c r="D111">
        <v>909</v>
      </c>
      <c r="E111">
        <v>887.8</v>
      </c>
      <c r="F111">
        <v>904.95</v>
      </c>
      <c r="G111">
        <f>_xll.TA_TYPPRICE(D111,E111,F111)</f>
        <v>900.58333333333337</v>
      </c>
      <c r="H111">
        <v>894.06751005090882</v>
      </c>
      <c r="I111" t="str">
        <f t="shared" si="20"/>
        <v>UP</v>
      </c>
      <c r="J111">
        <v>894.09059124824273</v>
      </c>
      <c r="K111">
        <v>877.72975155946847</v>
      </c>
      <c r="L111" t="str">
        <f t="shared" si="21"/>
        <v>UP</v>
      </c>
      <c r="M111" t="str">
        <f t="shared" si="22"/>
        <v>UP</v>
      </c>
      <c r="N111">
        <v>78.926219233682886</v>
      </c>
      <c r="O111" t="str">
        <f t="shared" si="23"/>
        <v>UP</v>
      </c>
      <c r="P111" t="str">
        <f t="shared" si="24"/>
        <v>UP</v>
      </c>
      <c r="Q111">
        <f t="shared" si="25"/>
        <v>17.150000000000091</v>
      </c>
      <c r="R111">
        <f t="shared" si="26"/>
        <v>21.200000000000045</v>
      </c>
      <c r="S111">
        <f t="shared" si="27"/>
        <v>0.80896226415094596</v>
      </c>
      <c r="T111" t="str">
        <f t="shared" si="28"/>
        <v>UP</v>
      </c>
      <c r="U111" t="str">
        <f t="shared" si="29"/>
        <v>UP</v>
      </c>
      <c r="V111">
        <v>884.64925728947901</v>
      </c>
      <c r="W111">
        <v>879.22009616790194</v>
      </c>
      <c r="X111">
        <f t="shared" si="30"/>
        <v>5.4291611215770672</v>
      </c>
      <c r="Y111">
        <v>3.2035929406274155</v>
      </c>
      <c r="Z111" t="str">
        <f t="shared" si="31"/>
        <v>UP</v>
      </c>
      <c r="AA111" t="str">
        <f t="shared" si="32"/>
        <v>UP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907.75</v>
      </c>
      <c r="D112">
        <v>907.75</v>
      </c>
      <c r="E112">
        <v>897.45</v>
      </c>
      <c r="F112">
        <v>902</v>
      </c>
      <c r="G112">
        <f>_xll.TA_TYPPRICE(D112,E112,F112)</f>
        <v>902.4</v>
      </c>
      <c r="H112">
        <v>898.23375502545446</v>
      </c>
      <c r="I112" t="str">
        <f t="shared" si="20"/>
        <v>UP</v>
      </c>
      <c r="J112">
        <v>897.12601541529989</v>
      </c>
      <c r="K112">
        <v>882.1120289906977</v>
      </c>
      <c r="L112" t="str">
        <f t="shared" si="21"/>
        <v>UP</v>
      </c>
      <c r="M112" t="str">
        <f t="shared" si="22"/>
        <v>UP</v>
      </c>
      <c r="N112">
        <v>72.133716902921677</v>
      </c>
      <c r="O112" t="str">
        <f t="shared" si="23"/>
        <v>UP</v>
      </c>
      <c r="P112" t="str">
        <f t="shared" si="24"/>
        <v>UP</v>
      </c>
      <c r="Q112">
        <f t="shared" si="25"/>
        <v>4.5499999999999545</v>
      </c>
      <c r="R112">
        <f t="shared" si="26"/>
        <v>10.299999999999955</v>
      </c>
      <c r="S112">
        <f t="shared" si="27"/>
        <v>0.44174757281553151</v>
      </c>
      <c r="T112" t="str">
        <f t="shared" si="28"/>
        <v>No Indication</v>
      </c>
      <c r="U112" t="str">
        <f t="shared" si="29"/>
        <v>No T+M+I</v>
      </c>
      <c r="V112">
        <v>887.31860232186682</v>
      </c>
      <c r="W112">
        <v>880.90749645176106</v>
      </c>
      <c r="X112">
        <f t="shared" si="30"/>
        <v>6.4111058701057573</v>
      </c>
      <c r="Y112">
        <v>3.845095526523084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905</v>
      </c>
      <c r="D113">
        <v>917</v>
      </c>
      <c r="E113">
        <v>897.1</v>
      </c>
      <c r="F113">
        <v>899.1</v>
      </c>
      <c r="G113">
        <f>_xll.TA_TYPPRICE(D113,E113,F113)</f>
        <v>904.4</v>
      </c>
      <c r="H113">
        <v>901.31687751272716</v>
      </c>
      <c r="I113" t="str">
        <f t="shared" si="20"/>
        <v>DOWN</v>
      </c>
      <c r="J113">
        <v>901.54245643412219</v>
      </c>
      <c r="K113">
        <v>885.44268921498713</v>
      </c>
      <c r="L113" t="str">
        <f t="shared" si="21"/>
        <v>No Confirmation</v>
      </c>
      <c r="M113" t="str">
        <f t="shared" si="22"/>
        <v>No Trend</v>
      </c>
      <c r="N113">
        <v>65.234901813542749</v>
      </c>
      <c r="O113" t="str">
        <f t="shared" si="23"/>
        <v>UP</v>
      </c>
      <c r="P113" t="str">
        <f t="shared" si="24"/>
        <v>No Trend + Momentum</v>
      </c>
      <c r="Q113">
        <f t="shared" si="25"/>
        <v>2</v>
      </c>
      <c r="R113">
        <f t="shared" si="26"/>
        <v>19.899999999999977</v>
      </c>
      <c r="S113">
        <f t="shared" si="27"/>
        <v>0.10050251256281419</v>
      </c>
      <c r="T113" t="str">
        <f t="shared" si="28"/>
        <v>DOWN</v>
      </c>
      <c r="U113" t="str">
        <f t="shared" si="29"/>
        <v>No T+M+I</v>
      </c>
      <c r="V113">
        <v>889.13112504157959</v>
      </c>
      <c r="W113">
        <v>882.25508930718615</v>
      </c>
      <c r="X113">
        <f t="shared" si="30"/>
        <v>6.8760357343934402</v>
      </c>
      <c r="Y113">
        <v>4.4512835680971552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899.5</v>
      </c>
      <c r="D114">
        <v>916</v>
      </c>
      <c r="E114">
        <v>899.5</v>
      </c>
      <c r="F114">
        <v>909.95</v>
      </c>
      <c r="G114">
        <f>_xll.TA_TYPPRICE(D114,E114,F114)</f>
        <v>908.48333333333323</v>
      </c>
      <c r="H114">
        <v>904.90010542303025</v>
      </c>
      <c r="I114" t="str">
        <f t="shared" si="20"/>
        <v>UP</v>
      </c>
      <c r="J114">
        <v>904.75524389320617</v>
      </c>
      <c r="K114">
        <v>888.56653605610109</v>
      </c>
      <c r="L114" t="str">
        <f t="shared" si="21"/>
        <v>UP</v>
      </c>
      <c r="M114" t="str">
        <f t="shared" si="22"/>
        <v>UP</v>
      </c>
      <c r="N114">
        <v>75.978983957825193</v>
      </c>
      <c r="O114" t="str">
        <f t="shared" si="23"/>
        <v>UP</v>
      </c>
      <c r="P114" t="str">
        <f t="shared" si="24"/>
        <v>UP</v>
      </c>
      <c r="Q114">
        <f t="shared" si="25"/>
        <v>10.450000000000045</v>
      </c>
      <c r="R114">
        <f t="shared" si="26"/>
        <v>16.5</v>
      </c>
      <c r="S114">
        <f t="shared" si="27"/>
        <v>0.63333333333333608</v>
      </c>
      <c r="T114" t="str">
        <f t="shared" si="28"/>
        <v>No Indication</v>
      </c>
      <c r="U114" t="str">
        <f t="shared" si="29"/>
        <v>No T+M+I</v>
      </c>
      <c r="V114">
        <v>892.33402888133662</v>
      </c>
      <c r="W114">
        <v>884.30656417332057</v>
      </c>
      <c r="X114">
        <f t="shared" si="30"/>
        <v>8.0274647080160548</v>
      </c>
      <c r="Y114">
        <v>5.1665197960809355</v>
      </c>
      <c r="Z114" t="str">
        <f t="shared" si="31"/>
        <v>UP</v>
      </c>
      <c r="AA114" t="str">
        <f t="shared" si="32"/>
        <v>No TMIM</v>
      </c>
      <c r="AB114" t="str">
        <f t="shared" si="33"/>
        <v>UP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912</v>
      </c>
      <c r="D115">
        <v>920</v>
      </c>
      <c r="E115">
        <v>906.3</v>
      </c>
      <c r="F115">
        <v>917</v>
      </c>
      <c r="G115">
        <f>_xll.TA_TYPPRICE(D115,E115,F115)</f>
        <v>914.43333333333339</v>
      </c>
      <c r="H115">
        <v>909.66671937818182</v>
      </c>
      <c r="I115" t="str">
        <f t="shared" si="20"/>
        <v>UP</v>
      </c>
      <c r="J115">
        <v>908.14296747249364</v>
      </c>
      <c r="K115">
        <v>892.50730582141193</v>
      </c>
      <c r="L115" t="str">
        <f t="shared" si="21"/>
        <v>UP</v>
      </c>
      <c r="M115" t="str">
        <f t="shared" si="22"/>
        <v>UP</v>
      </c>
      <c r="N115">
        <v>80.798739321379315</v>
      </c>
      <c r="O115" t="str">
        <f t="shared" si="23"/>
        <v>UP</v>
      </c>
      <c r="P115" t="str">
        <f t="shared" si="24"/>
        <v>UP</v>
      </c>
      <c r="Q115">
        <f t="shared" si="25"/>
        <v>10.700000000000045</v>
      </c>
      <c r="R115">
        <f t="shared" si="26"/>
        <v>13.700000000000045</v>
      </c>
      <c r="S115">
        <f t="shared" si="27"/>
        <v>0.78102189781021969</v>
      </c>
      <c r="T115" t="str">
        <f t="shared" si="28"/>
        <v>No Indication</v>
      </c>
      <c r="U115" t="str">
        <f t="shared" si="29"/>
        <v>No T+M+I</v>
      </c>
      <c r="V115">
        <v>896.12879366882328</v>
      </c>
      <c r="W115">
        <v>886.72830016048204</v>
      </c>
      <c r="X115">
        <f t="shared" si="30"/>
        <v>9.400493508341242</v>
      </c>
      <c r="Y115">
        <v>6.0133145385329971</v>
      </c>
      <c r="Z115" t="str">
        <f t="shared" si="31"/>
        <v>UP</v>
      </c>
      <c r="AA115" t="str">
        <f t="shared" si="32"/>
        <v>No TMIM</v>
      </c>
      <c r="AB115" t="str">
        <f t="shared" si="33"/>
        <v>UP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919.75</v>
      </c>
      <c r="D116">
        <v>936</v>
      </c>
      <c r="E116">
        <v>913.9</v>
      </c>
      <c r="F116">
        <v>929.3</v>
      </c>
      <c r="G116">
        <f>_xll.TA_TYPPRICE(D116,E116,F116)</f>
        <v>926.4</v>
      </c>
      <c r="H116">
        <v>918.03335968909096</v>
      </c>
      <c r="I116" t="str">
        <f t="shared" si="20"/>
        <v>UP</v>
      </c>
      <c r="J116">
        <v>914.33341914527284</v>
      </c>
      <c r="K116">
        <v>897.26123786109815</v>
      </c>
      <c r="L116" t="str">
        <f t="shared" si="21"/>
        <v>UP</v>
      </c>
      <c r="M116" t="str">
        <f t="shared" si="22"/>
        <v>UP</v>
      </c>
      <c r="N116">
        <v>86.64336486642523</v>
      </c>
      <c r="O116" t="str">
        <f t="shared" si="23"/>
        <v>UP</v>
      </c>
      <c r="P116" t="str">
        <f t="shared" si="24"/>
        <v>UP</v>
      </c>
      <c r="Q116">
        <f t="shared" si="25"/>
        <v>15.399999999999977</v>
      </c>
      <c r="R116">
        <f t="shared" si="26"/>
        <v>22.100000000000023</v>
      </c>
      <c r="S116">
        <f t="shared" si="27"/>
        <v>0.69683257918551866</v>
      </c>
      <c r="T116" t="str">
        <f t="shared" si="28"/>
        <v>No Indication</v>
      </c>
      <c r="U116" t="str">
        <f t="shared" si="29"/>
        <v>No T+M+I</v>
      </c>
      <c r="V116">
        <v>901.23205618131203</v>
      </c>
      <c r="W116">
        <v>889.88175940785368</v>
      </c>
      <c r="X116">
        <f t="shared" si="30"/>
        <v>11.350296773458354</v>
      </c>
      <c r="Y116">
        <v>7.0807109855180688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926.5</v>
      </c>
      <c r="D117">
        <v>932.9</v>
      </c>
      <c r="E117">
        <v>920</v>
      </c>
      <c r="F117">
        <v>923.7</v>
      </c>
      <c r="G117">
        <f>_xll.TA_TYPPRICE(D117,E117,F117)</f>
        <v>925.53333333333342</v>
      </c>
      <c r="H117">
        <v>921.78334651121213</v>
      </c>
      <c r="I117" t="str">
        <f t="shared" si="20"/>
        <v>UP</v>
      </c>
      <c r="J117">
        <v>918.45932600187882</v>
      </c>
      <c r="K117">
        <v>902.31429611418741</v>
      </c>
      <c r="L117" t="str">
        <f t="shared" si="21"/>
        <v>UP</v>
      </c>
      <c r="M117" t="str">
        <f t="shared" si="22"/>
        <v>UP</v>
      </c>
      <c r="N117">
        <v>73.850361797481085</v>
      </c>
      <c r="O117" t="str">
        <f t="shared" si="23"/>
        <v>UP</v>
      </c>
      <c r="P117" t="str">
        <f t="shared" si="24"/>
        <v>UP</v>
      </c>
      <c r="Q117">
        <f t="shared" si="25"/>
        <v>3.7000000000000455</v>
      </c>
      <c r="R117">
        <f t="shared" si="26"/>
        <v>12.899999999999977</v>
      </c>
      <c r="S117">
        <f t="shared" si="27"/>
        <v>0.2868217054263606</v>
      </c>
      <c r="T117" t="str">
        <f t="shared" si="28"/>
        <v>No Indication</v>
      </c>
      <c r="U117" t="str">
        <f t="shared" si="29"/>
        <v>No T+M+I</v>
      </c>
      <c r="V117">
        <v>904.68866292264863</v>
      </c>
      <c r="W117">
        <v>892.38681426653113</v>
      </c>
      <c r="X117">
        <f t="shared" si="30"/>
        <v>12.3018486561175</v>
      </c>
      <c r="Y117">
        <v>8.1249385196379542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918.3</v>
      </c>
      <c r="D118">
        <v>933.85</v>
      </c>
      <c r="E118">
        <v>918.3</v>
      </c>
      <c r="F118">
        <v>923</v>
      </c>
      <c r="G118">
        <f>_xll.TA_TYPPRICE(D118,E118,F118)</f>
        <v>925.05000000000007</v>
      </c>
      <c r="H118">
        <v>923.41667325560616</v>
      </c>
      <c r="I118" t="str">
        <f t="shared" si="20"/>
        <v>DOWN</v>
      </c>
      <c r="J118">
        <v>921.8794757792391</v>
      </c>
      <c r="K118">
        <v>905.86667475547904</v>
      </c>
      <c r="L118" t="str">
        <f t="shared" si="21"/>
        <v>UP</v>
      </c>
      <c r="M118" t="str">
        <f t="shared" si="22"/>
        <v>No Trend</v>
      </c>
      <c r="N118">
        <v>72.185016556244975</v>
      </c>
      <c r="O118" t="str">
        <f t="shared" si="23"/>
        <v>UP</v>
      </c>
      <c r="P118" t="str">
        <f t="shared" si="24"/>
        <v>No Trend + Momentum</v>
      </c>
      <c r="Q118">
        <f t="shared" si="25"/>
        <v>4.7000000000000455</v>
      </c>
      <c r="R118">
        <f t="shared" si="26"/>
        <v>15.550000000000068</v>
      </c>
      <c r="S118">
        <f t="shared" si="27"/>
        <v>0.30225080385852249</v>
      </c>
      <c r="T118" t="str">
        <f t="shared" si="28"/>
        <v>No Indication</v>
      </c>
      <c r="U118" t="str">
        <f t="shared" si="29"/>
        <v>No T+M+I</v>
      </c>
      <c r="V118">
        <v>907.50579170377966</v>
      </c>
      <c r="W118">
        <v>894.65445765419554</v>
      </c>
      <c r="X118">
        <f t="shared" si="30"/>
        <v>12.851334049584125</v>
      </c>
      <c r="Y118">
        <v>9.0702176256271887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926</v>
      </c>
      <c r="D119">
        <v>931</v>
      </c>
      <c r="E119">
        <v>917.8</v>
      </c>
      <c r="F119">
        <v>923</v>
      </c>
      <c r="G119">
        <f>_xll.TA_TYPPRICE(D119,E119,F119)</f>
        <v>923.93333333333339</v>
      </c>
      <c r="H119">
        <v>923.67500329446978</v>
      </c>
      <c r="I119" t="str">
        <f t="shared" si="20"/>
        <v>DOWN</v>
      </c>
      <c r="J119">
        <v>923.90625893940819</v>
      </c>
      <c r="K119">
        <v>908.518524809817</v>
      </c>
      <c r="L119" t="str">
        <f t="shared" si="21"/>
        <v>No Confirmation</v>
      </c>
      <c r="M119" t="str">
        <f t="shared" si="22"/>
        <v>No Trend</v>
      </c>
      <c r="N119">
        <v>72.185016556244989</v>
      </c>
      <c r="O119" t="str">
        <f t="shared" si="23"/>
        <v>UP</v>
      </c>
      <c r="P119" t="str">
        <f t="shared" si="24"/>
        <v>No Trend + Momentum</v>
      </c>
      <c r="Q119">
        <f t="shared" si="25"/>
        <v>5.2000000000000455</v>
      </c>
      <c r="R119">
        <f t="shared" si="26"/>
        <v>13.200000000000045</v>
      </c>
      <c r="S119">
        <f t="shared" si="27"/>
        <v>0.39393939393939603</v>
      </c>
      <c r="T119" t="str">
        <f t="shared" si="28"/>
        <v>No Indication</v>
      </c>
      <c r="U119" t="str">
        <f t="shared" si="29"/>
        <v>No T+M+I</v>
      </c>
      <c r="V119">
        <v>909.88951605704437</v>
      </c>
      <c r="W119">
        <v>896.75412745758842</v>
      </c>
      <c r="X119">
        <f t="shared" si="30"/>
        <v>13.13538859945595</v>
      </c>
      <c r="Y119">
        <v>9.8832518203929407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916.6</v>
      </c>
      <c r="D120">
        <v>926</v>
      </c>
      <c r="E120">
        <v>916.6</v>
      </c>
      <c r="F120">
        <v>924</v>
      </c>
      <c r="G120">
        <f>_xll.TA_TYPPRICE(D120,E120,F120)</f>
        <v>922.19999999999993</v>
      </c>
      <c r="H120">
        <v>922.93750164723485</v>
      </c>
      <c r="I120" t="str">
        <f t="shared" si="20"/>
        <v>UP</v>
      </c>
      <c r="J120">
        <v>924.37153473065086</v>
      </c>
      <c r="K120">
        <v>910.31440818541319</v>
      </c>
      <c r="L120" t="str">
        <f t="shared" si="21"/>
        <v>No Confirmation</v>
      </c>
      <c r="M120" t="str">
        <f t="shared" si="22"/>
        <v>No Trend</v>
      </c>
      <c r="N120">
        <v>73.5179990210585</v>
      </c>
      <c r="O120" t="str">
        <f t="shared" si="23"/>
        <v>UP</v>
      </c>
      <c r="P120" t="str">
        <f t="shared" si="24"/>
        <v>No Trend + Momentum</v>
      </c>
      <c r="Q120">
        <f t="shared" si="25"/>
        <v>7.3999999999999773</v>
      </c>
      <c r="R120">
        <f t="shared" si="26"/>
        <v>9.3999999999999773</v>
      </c>
      <c r="S120">
        <f t="shared" si="27"/>
        <v>0.78723404255319096</v>
      </c>
      <c r="T120" t="str">
        <f t="shared" si="28"/>
        <v>No Indication</v>
      </c>
      <c r="U120" t="str">
        <f t="shared" si="29"/>
        <v>No T+M+I</v>
      </c>
      <c r="V120">
        <v>912.06035974057602</v>
      </c>
      <c r="W120">
        <v>898.77234023850781</v>
      </c>
      <c r="X120">
        <f t="shared" si="30"/>
        <v>13.288019502068209</v>
      </c>
      <c r="Y120">
        <v>10.564205356727994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922.8</v>
      </c>
      <c r="D121">
        <v>943.8</v>
      </c>
      <c r="E121">
        <v>922.1</v>
      </c>
      <c r="F121">
        <v>940</v>
      </c>
      <c r="G121">
        <f>_xll.TA_TYPPRICE(D121,E121,F121)</f>
        <v>935.30000000000007</v>
      </c>
      <c r="H121">
        <v>929.11875082361746</v>
      </c>
      <c r="I121" t="str">
        <f t="shared" si="20"/>
        <v>UP</v>
      </c>
      <c r="J121">
        <v>928.6889714571729</v>
      </c>
      <c r="K121">
        <v>912.93342858865469</v>
      </c>
      <c r="L121" t="str">
        <f t="shared" si="21"/>
        <v>UP</v>
      </c>
      <c r="M121" t="str">
        <f t="shared" si="22"/>
        <v>UP</v>
      </c>
      <c r="N121">
        <v>86.478175588588329</v>
      </c>
      <c r="O121" t="str">
        <f t="shared" si="23"/>
        <v>UP</v>
      </c>
      <c r="P121" t="str">
        <f t="shared" si="24"/>
        <v>UP</v>
      </c>
      <c r="Q121">
        <f t="shared" si="25"/>
        <v>17.899999999999977</v>
      </c>
      <c r="R121">
        <f t="shared" si="26"/>
        <v>21.699999999999932</v>
      </c>
      <c r="S121">
        <f t="shared" si="27"/>
        <v>0.82488479262672965</v>
      </c>
      <c r="T121" t="str">
        <f t="shared" si="28"/>
        <v>UP</v>
      </c>
      <c r="U121" t="str">
        <f t="shared" si="29"/>
        <v>UP</v>
      </c>
      <c r="V121">
        <v>916.35876593433352</v>
      </c>
      <c r="W121">
        <v>901.82624096158133</v>
      </c>
      <c r="X121">
        <f t="shared" si="30"/>
        <v>14.532524972752185</v>
      </c>
      <c r="Y121">
        <v>11.357869279932832</v>
      </c>
      <c r="Z121" t="str">
        <f t="shared" si="31"/>
        <v>UP</v>
      </c>
      <c r="AA121" t="str">
        <f t="shared" si="32"/>
        <v>UP</v>
      </c>
      <c r="AB121" t="str">
        <f t="shared" si="33"/>
        <v>UP</v>
      </c>
      <c r="AC121" t="str">
        <f t="shared" si="34"/>
        <v>UP</v>
      </c>
      <c r="AD121">
        <f t="shared" si="35"/>
        <v>924.55000000000007</v>
      </c>
      <c r="AE121">
        <f t="shared" si="36"/>
        <v>930.40000000000009</v>
      </c>
      <c r="AF121">
        <f t="shared" si="37"/>
        <v>932.95</v>
      </c>
      <c r="AG121">
        <f t="shared" si="38"/>
        <v>935.5</v>
      </c>
    </row>
    <row r="122" spans="1:33" x14ac:dyDescent="0.25">
      <c r="A122" t="s">
        <v>5</v>
      </c>
      <c r="B122" s="1">
        <v>43032</v>
      </c>
      <c r="C122">
        <v>939</v>
      </c>
      <c r="D122">
        <v>939.5</v>
      </c>
      <c r="E122">
        <v>908.05</v>
      </c>
      <c r="F122">
        <v>912.9</v>
      </c>
      <c r="G122">
        <f>_xll.TA_TYPPRICE(D122,E122,F122)</f>
        <v>920.15</v>
      </c>
      <c r="H122">
        <v>924.63437541180872</v>
      </c>
      <c r="I122" t="str">
        <f t="shared" si="20"/>
        <v>DOWN</v>
      </c>
      <c r="J122">
        <v>931.09142224446782</v>
      </c>
      <c r="K122">
        <v>911.84822223562026</v>
      </c>
      <c r="L122" t="str">
        <f t="shared" si="21"/>
        <v>No Confirmation</v>
      </c>
      <c r="M122" t="str">
        <f t="shared" si="22"/>
        <v>No Trend</v>
      </c>
      <c r="N122">
        <v>42.471575636718043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4.8500000000000227</v>
      </c>
      <c r="R122">
        <f t="shared" si="26"/>
        <v>31.450000000000045</v>
      </c>
      <c r="S122">
        <f t="shared" si="27"/>
        <v>0.15421303656597823</v>
      </c>
      <c r="T122" t="str">
        <f t="shared" si="28"/>
        <v>DOWN</v>
      </c>
      <c r="U122" t="str">
        <f t="shared" si="29"/>
        <v>No T+M+I</v>
      </c>
      <c r="V122">
        <v>915.82664809828225</v>
      </c>
      <c r="W122">
        <v>902.64651940887165</v>
      </c>
      <c r="X122">
        <f t="shared" si="30"/>
        <v>13.180128689410594</v>
      </c>
      <c r="Y122">
        <v>11.722321161828384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894.4</v>
      </c>
      <c r="D123">
        <v>924</v>
      </c>
      <c r="E123">
        <v>876</v>
      </c>
      <c r="F123">
        <v>903.15</v>
      </c>
      <c r="G123">
        <f>_xll.TA_TYPPRICE(D123,E123,F123)</f>
        <v>901.05000000000007</v>
      </c>
      <c r="H123">
        <v>912.84218770590439</v>
      </c>
      <c r="I123" t="str">
        <f t="shared" si="20"/>
        <v>DOWN</v>
      </c>
      <c r="J123">
        <v>929.51555063458613</v>
      </c>
      <c r="K123">
        <v>903.88195062770467</v>
      </c>
      <c r="L123" t="str">
        <f t="shared" si="21"/>
        <v>DOWN</v>
      </c>
      <c r="M123" t="str">
        <f t="shared" si="22"/>
        <v>DOWN</v>
      </c>
      <c r="N123">
        <v>34.561965664142726</v>
      </c>
      <c r="O123" t="str">
        <f t="shared" si="23"/>
        <v>DOWN</v>
      </c>
      <c r="P123" t="str">
        <f t="shared" si="24"/>
        <v>DOWN</v>
      </c>
      <c r="Q123">
        <f t="shared" si="25"/>
        <v>27.149999999999977</v>
      </c>
      <c r="R123">
        <f t="shared" si="26"/>
        <v>48</v>
      </c>
      <c r="S123">
        <f t="shared" si="27"/>
        <v>0.56562499999999949</v>
      </c>
      <c r="T123" t="str">
        <f t="shared" si="28"/>
        <v>No Indication</v>
      </c>
      <c r="U123" t="str">
        <f t="shared" si="29"/>
        <v>No T+M+I</v>
      </c>
      <c r="V123">
        <v>913.87639454470036</v>
      </c>
      <c r="W123">
        <v>902.68381426747374</v>
      </c>
      <c r="X123">
        <f t="shared" si="30"/>
        <v>11.192580277226625</v>
      </c>
      <c r="Y123">
        <v>11.616372984908033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906.75</v>
      </c>
      <c r="D124">
        <v>910</v>
      </c>
      <c r="E124">
        <v>858</v>
      </c>
      <c r="F124">
        <v>865</v>
      </c>
      <c r="G124">
        <f>_xll.TA_TYPPRICE(D124,E124,F124)</f>
        <v>877.66666666666663</v>
      </c>
      <c r="H124">
        <v>895.25442718628551</v>
      </c>
      <c r="I124" t="str">
        <f t="shared" si="20"/>
        <v>DOWN</v>
      </c>
      <c r="J124">
        <v>925.17876160467813</v>
      </c>
      <c r="K124">
        <v>893.68596159932588</v>
      </c>
      <c r="L124" t="str">
        <f t="shared" si="21"/>
        <v>DOWN</v>
      </c>
      <c r="M124" t="str">
        <f t="shared" si="22"/>
        <v>DOWN</v>
      </c>
      <c r="N124">
        <v>18.087026686456909</v>
      </c>
      <c r="O124" t="str">
        <f t="shared" si="23"/>
        <v>DOWN</v>
      </c>
      <c r="P124" t="str">
        <f t="shared" si="24"/>
        <v>DOWN</v>
      </c>
      <c r="Q124">
        <f t="shared" si="25"/>
        <v>7</v>
      </c>
      <c r="R124">
        <f t="shared" si="26"/>
        <v>52</v>
      </c>
      <c r="S124">
        <f t="shared" si="27"/>
        <v>0.13461538461538461</v>
      </c>
      <c r="T124" t="str">
        <f t="shared" si="28"/>
        <v>DOWN</v>
      </c>
      <c r="U124" t="str">
        <f t="shared" si="29"/>
        <v>DOWN</v>
      </c>
      <c r="V124">
        <v>906.35694923013102</v>
      </c>
      <c r="W124">
        <v>899.89242061803122</v>
      </c>
      <c r="X124">
        <f t="shared" si="30"/>
        <v>6.464528612099798</v>
      </c>
      <c r="Y124">
        <v>10.586004110346385</v>
      </c>
      <c r="Z124" t="str">
        <f t="shared" si="31"/>
        <v>DOWN</v>
      </c>
      <c r="AA124" t="str">
        <f t="shared" si="32"/>
        <v>DOWN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870.05</v>
      </c>
      <c r="D125">
        <v>871.8</v>
      </c>
      <c r="E125">
        <v>852.25</v>
      </c>
      <c r="F125">
        <v>856.95</v>
      </c>
      <c r="G125">
        <f>_xll.TA_TYPPRICE(D125,E125,F125)</f>
        <v>860.33333333333337</v>
      </c>
      <c r="H125">
        <v>877.79388025980938</v>
      </c>
      <c r="I125" t="str">
        <f t="shared" si="20"/>
        <v>DOWN</v>
      </c>
      <c r="J125">
        <v>913.31681458141634</v>
      </c>
      <c r="K125">
        <v>884.47797013280899</v>
      </c>
      <c r="L125" t="str">
        <f t="shared" si="21"/>
        <v>DOWN</v>
      </c>
      <c r="M125" t="str">
        <f t="shared" si="22"/>
        <v>DOWN</v>
      </c>
      <c r="N125">
        <v>16.066940426366948</v>
      </c>
      <c r="O125" t="str">
        <f t="shared" si="23"/>
        <v>DOWN</v>
      </c>
      <c r="P125" t="str">
        <f t="shared" si="24"/>
        <v>DOWN</v>
      </c>
      <c r="Q125">
        <f t="shared" si="25"/>
        <v>4.7000000000000455</v>
      </c>
      <c r="R125">
        <f t="shared" si="26"/>
        <v>19.549999999999955</v>
      </c>
      <c r="S125">
        <f t="shared" si="27"/>
        <v>0.24040920716112821</v>
      </c>
      <c r="T125" t="str">
        <f t="shared" si="28"/>
        <v>No Indication</v>
      </c>
      <c r="U125" t="str">
        <f t="shared" si="29"/>
        <v>No T+M+I</v>
      </c>
      <c r="V125">
        <v>898.75588011780314</v>
      </c>
      <c r="W125">
        <v>896.71150057225111</v>
      </c>
      <c r="X125">
        <f t="shared" si="30"/>
        <v>2.0443795455520331</v>
      </c>
      <c r="Y125">
        <v>8.8776791973875149</v>
      </c>
      <c r="Z125" t="str">
        <f t="shared" si="31"/>
        <v>DOWN</v>
      </c>
      <c r="AA125" t="str">
        <f t="shared" si="32"/>
        <v>No TMIM</v>
      </c>
      <c r="AB125" t="str">
        <f t="shared" si="33"/>
        <v>DOWN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860</v>
      </c>
      <c r="D126">
        <v>863.45</v>
      </c>
      <c r="E126">
        <v>832</v>
      </c>
      <c r="F126">
        <v>838.75</v>
      </c>
      <c r="G126">
        <f>_xll.TA_TYPPRICE(D126,E126,F126)</f>
        <v>844.73333333333323</v>
      </c>
      <c r="H126">
        <v>861.26360679657137</v>
      </c>
      <c r="I126" t="str">
        <f t="shared" si="20"/>
        <v>DOWN</v>
      </c>
      <c r="J126">
        <v>902.23530022999046</v>
      </c>
      <c r="K126">
        <v>872.81619899218481</v>
      </c>
      <c r="L126" t="str">
        <f t="shared" si="21"/>
        <v>DOWN</v>
      </c>
      <c r="M126" t="str">
        <f t="shared" si="22"/>
        <v>DOWN</v>
      </c>
      <c r="N126">
        <v>12.212287529356534</v>
      </c>
      <c r="O126" t="str">
        <f t="shared" si="23"/>
        <v>DOWN</v>
      </c>
      <c r="P126" t="str">
        <f t="shared" si="24"/>
        <v>DOWN</v>
      </c>
      <c r="Q126">
        <f t="shared" si="25"/>
        <v>6.75</v>
      </c>
      <c r="R126">
        <f t="shared" si="26"/>
        <v>31.450000000000045</v>
      </c>
      <c r="S126">
        <f t="shared" si="27"/>
        <v>0.21462639109697904</v>
      </c>
      <c r="T126" t="str">
        <f t="shared" si="28"/>
        <v>No Indication</v>
      </c>
      <c r="U126" t="str">
        <f t="shared" si="29"/>
        <v>No T+M+I</v>
      </c>
      <c r="V126">
        <v>889.52420625352579</v>
      </c>
      <c r="W126">
        <v>892.41805608541767</v>
      </c>
      <c r="X126">
        <f t="shared" si="30"/>
        <v>-2.8938498318918846</v>
      </c>
      <c r="Y126">
        <v>6.523373391531635</v>
      </c>
      <c r="Z126" t="str">
        <f t="shared" si="31"/>
        <v>DOWN</v>
      </c>
      <c r="AA126" t="str">
        <f t="shared" si="32"/>
        <v>No TMIM</v>
      </c>
      <c r="AB126" t="str">
        <f t="shared" si="33"/>
        <v>DOWN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840</v>
      </c>
      <c r="D127">
        <v>860.65</v>
      </c>
      <c r="E127">
        <v>837</v>
      </c>
      <c r="F127">
        <v>855.3</v>
      </c>
      <c r="G127">
        <f>_xll.TA_TYPPRICE(D127,E127,F127)</f>
        <v>850.98333333333323</v>
      </c>
      <c r="H127">
        <v>856.12347006495224</v>
      </c>
      <c r="I127" t="str">
        <f t="shared" si="20"/>
        <v>DOWN</v>
      </c>
      <c r="J127">
        <v>892.99412240110371</v>
      </c>
      <c r="K127">
        <v>864.85704366058815</v>
      </c>
      <c r="L127" t="str">
        <f t="shared" si="21"/>
        <v>DOWN</v>
      </c>
      <c r="M127" t="str">
        <f t="shared" si="22"/>
        <v>DOWN</v>
      </c>
      <c r="N127">
        <v>31.022583900306717</v>
      </c>
      <c r="O127" t="str">
        <f t="shared" si="23"/>
        <v>DOWN</v>
      </c>
      <c r="P127" t="str">
        <f t="shared" si="24"/>
        <v>DOWN</v>
      </c>
      <c r="Q127">
        <f t="shared" si="25"/>
        <v>18.299999999999955</v>
      </c>
      <c r="R127">
        <f t="shared" si="26"/>
        <v>23.649999999999977</v>
      </c>
      <c r="S127">
        <f t="shared" si="27"/>
        <v>0.77378435517970279</v>
      </c>
      <c r="T127" t="str">
        <f t="shared" si="28"/>
        <v>No Indication</v>
      </c>
      <c r="U127" t="str">
        <f t="shared" si="29"/>
        <v>No T+M+I</v>
      </c>
      <c r="V127">
        <v>884.25894375298333</v>
      </c>
      <c r="W127">
        <v>889.66857044946084</v>
      </c>
      <c r="X127">
        <f t="shared" si="30"/>
        <v>-5.4096266964775168</v>
      </c>
      <c r="Y127">
        <v>4.1367733739298043</v>
      </c>
      <c r="Z127" t="str">
        <f t="shared" si="31"/>
        <v>DOWN</v>
      </c>
      <c r="AA127" t="str">
        <f t="shared" si="32"/>
        <v>No TMIM</v>
      </c>
      <c r="AB127" t="str">
        <f t="shared" si="33"/>
        <v>DOWN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2017-07-05T05:43:59Z</dcterms:created>
  <dcterms:modified xsi:type="dcterms:W3CDTF">2017-11-01T04:17:46Z</dcterms:modified>
</cp:coreProperties>
</file>