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7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3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5" i="1"/>
  <c r="G111" i="1"/>
  <c r="G8" i="1"/>
  <c r="G20" i="1"/>
  <c r="G36" i="1"/>
  <c r="G48" i="1"/>
  <c r="G60" i="1"/>
  <c r="G72" i="1"/>
  <c r="G84" i="1"/>
  <c r="G100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1" i="1"/>
  <c r="G99" i="1"/>
  <c r="G103" i="1"/>
  <c r="G107" i="1"/>
  <c r="G115" i="1"/>
  <c r="G119" i="1"/>
  <c r="G123" i="1"/>
  <c r="G127" i="1"/>
  <c r="G4" i="1"/>
  <c r="G12" i="1"/>
  <c r="G16" i="1"/>
  <c r="G24" i="1"/>
  <c r="G28" i="1"/>
  <c r="G32" i="1"/>
  <c r="G40" i="1"/>
  <c r="G44" i="1"/>
  <c r="G52" i="1"/>
  <c r="G56" i="1"/>
  <c r="G64" i="1"/>
  <c r="G68" i="1"/>
  <c r="G76" i="1"/>
  <c r="G80" i="1"/>
  <c r="G88" i="1"/>
  <c r="G92" i="1"/>
  <c r="G96" i="1"/>
  <c r="G104" i="1"/>
  <c r="G108" i="1"/>
  <c r="G116" i="1"/>
  <c r="G120" i="1"/>
  <c r="G124" i="1"/>
  <c r="G2" i="1"/>
  <c r="H5" i="1" l="1"/>
  <c r="H9" i="1"/>
  <c r="H13" i="1"/>
  <c r="H29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86" i="1"/>
  <c r="H90" i="1"/>
  <c r="H94" i="1"/>
  <c r="H102" i="1"/>
  <c r="H106" i="1"/>
  <c r="H110" i="1"/>
  <c r="H114" i="1"/>
  <c r="H118" i="1"/>
  <c r="H122" i="1"/>
  <c r="H126" i="1"/>
  <c r="H75" i="1"/>
  <c r="H79" i="1"/>
  <c r="H83" i="1"/>
  <c r="H87" i="1"/>
  <c r="H91" i="1"/>
  <c r="H99" i="1"/>
  <c r="H103" i="1"/>
  <c r="H107" i="1"/>
  <c r="H111" i="1"/>
  <c r="H115" i="1"/>
  <c r="H119" i="1"/>
  <c r="H123" i="1"/>
  <c r="H127" i="1"/>
  <c r="AH46" i="1" l="1"/>
  <c r="AH38" i="1"/>
  <c r="AH30" i="1"/>
  <c r="AH31" i="1"/>
  <c r="AH14" i="1"/>
  <c r="AH20" i="1"/>
  <c r="AH52" i="1"/>
  <c r="AH23" i="1"/>
  <c r="AH15" i="1"/>
  <c r="AH43" i="1"/>
  <c r="AH4" i="1"/>
  <c r="AH6" i="1"/>
  <c r="AH2" i="1"/>
  <c r="AH21" i="1"/>
  <c r="AH51" i="1" l="1"/>
  <c r="AH18" i="1"/>
  <c r="AH39" i="1"/>
  <c r="AH34" i="1"/>
  <c r="AH54" i="1"/>
  <c r="AH35" i="1"/>
  <c r="AH3" i="1"/>
  <c r="AH50" i="1"/>
  <c r="AH41" i="1"/>
  <c r="AH48" i="1"/>
  <c r="AH7" i="1"/>
  <c r="AH36" i="1"/>
  <c r="AH55" i="1"/>
  <c r="AH22" i="1"/>
  <c r="AH49" i="1"/>
  <c r="AH33" i="1"/>
  <c r="AH25" i="1"/>
  <c r="AH17" i="1"/>
  <c r="AH9" i="1"/>
  <c r="AH56" i="1"/>
  <c r="AH40" i="1"/>
  <c r="AH32" i="1"/>
  <c r="AH24" i="1"/>
  <c r="AH16" i="1"/>
  <c r="AH8" i="1"/>
  <c r="AH47" i="1"/>
  <c r="AH53" i="1"/>
  <c r="AH45" i="1"/>
  <c r="AH37" i="1"/>
  <c r="AH29" i="1"/>
  <c r="AH13" i="1"/>
  <c r="AH5" i="1"/>
  <c r="AH44" i="1"/>
  <c r="AH28" i="1"/>
  <c r="AH12" i="1"/>
  <c r="AH19" i="1"/>
  <c r="AH11" i="1"/>
  <c r="AH10" i="1"/>
  <c r="AH26" i="1"/>
  <c r="AH27" i="1"/>
  <c r="AH4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<sst xmlns="http://schemas.openxmlformats.org/spreadsheetml/2006/main" count="160" uniqueCount="35">
  <si>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</si>
  <si>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</si>
  <si>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</si>
  <si>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</si>
  <si>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</si>
  <si>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HDFC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</si>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</sst>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1547</v>
      </c>
      <c r="D2">
        <v>1590.75</v>
      </c>
      <c r="E2">
        <v>1538.9</v>
      </c>
      <c r="F2">
        <v>1586</v>
      </c>
      <c r="G2">
        <f>_xll.TA_TYPPRICE(D2,E2,F2)</f>
        <v>1571.8833333333332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47.099999999999909</v>
      </c>
      <c r="R2">
        <f>D2-E2</f>
        <v>51.849999999999909</v>
      </c>
      <c r="S2">
        <f>Q2/R2</f>
        <v>0.90838958534233349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1588</v>
      </c>
      <c r="D3">
        <v>1591.85</v>
      </c>
      <c r="E3">
        <v>1563</v>
      </c>
      <c r="F3">
        <v>1564</v>
      </c>
      <c r="G3">
        <f>_xll.TA_TYPPRICE(D3,E3,F3)</f>
        <v>1572.95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28.849999999999909</v>
      </c>
      <c r="S3">
        <f t="shared" ref="S3:S66" si="7">Q3/R3</f>
        <v>3.4662045060658689E-2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1573</v>
      </c>
      <c r="D4">
        <v>1587.4</v>
      </c>
      <c r="E4">
        <v>1556</v>
      </c>
      <c r="F4">
        <v>1558</v>
      </c>
      <c r="G4">
        <f>_xll.TA_TYPPRICE(D4,E4,F4)</f>
        <v>1567.1333333333332</v>
      </c>
      <c r="H4">
        <v>1570.6555555555553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31.400000000000091</v>
      </c>
      <c r="S4">
        <f t="shared" si="7"/>
        <v>6.3694267515923386E-2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1570.1</v>
      </c>
      <c r="D5">
        <v>1570.2</v>
      </c>
      <c r="E5">
        <v>1540.95</v>
      </c>
      <c r="F5">
        <v>1543</v>
      </c>
      <c r="G5">
        <f>_xll.TA_TYPPRICE(D5,E5,F5)</f>
        <v>1551.3833333333332</v>
      </c>
      <c r="H5">
        <v>1561.0194444444442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2.0499999999999545</v>
      </c>
      <c r="R5">
        <f t="shared" si="6"/>
        <v>29.25</v>
      </c>
      <c r="S5">
        <f t="shared" si="7"/>
        <v>7.0085470085468532E-2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1542</v>
      </c>
      <c r="D6">
        <v>1549</v>
      </c>
      <c r="E6">
        <v>1527.15</v>
      </c>
      <c r="F6">
        <v>1529</v>
      </c>
      <c r="G6">
        <f>_xll.TA_TYPPRICE(D6,E6,F6)</f>
        <v>1535.05</v>
      </c>
      <c r="H6">
        <v>1548.0347222222222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1.8499999999999091</v>
      </c>
      <c r="R6">
        <f t="shared" si="6"/>
        <v>21.849999999999909</v>
      </c>
      <c r="S6">
        <f t="shared" si="7"/>
        <v>8.4668192219675822E-2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1537.9</v>
      </c>
      <c r="D7">
        <v>1542.8</v>
      </c>
      <c r="E7">
        <v>1517.85</v>
      </c>
      <c r="F7">
        <v>1523</v>
      </c>
      <c r="G7">
        <f>_xll.TA_TYPPRICE(D7,E7,F7)</f>
        <v>1527.8833333333332</v>
      </c>
      <c r="H7">
        <v>1537.9590277777777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5.1500000000000909</v>
      </c>
      <c r="R7">
        <f t="shared" si="6"/>
        <v>24.950000000000045</v>
      </c>
      <c r="S7">
        <f t="shared" si="7"/>
        <v>0.20641282565130586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1532</v>
      </c>
      <c r="D8">
        <v>1575.25</v>
      </c>
      <c r="E8">
        <v>1527.2</v>
      </c>
      <c r="F8">
        <v>1571</v>
      </c>
      <c r="G8">
        <f>_xll.TA_TYPPRICE(D8,E8,F8)</f>
        <v>1557.8166666666666</v>
      </c>
      <c r="H8">
        <v>1547.8878472222223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48.780487804878049</v>
      </c>
      <c r="O8" t="str">
        <f t="shared" si="3"/>
        <v>No Momentum</v>
      </c>
      <c r="P8" t="e">
        <f t="shared" si="4"/>
        <v>#N/A</v>
      </c>
      <c r="Q8">
        <f t="shared" si="5"/>
        <v>43.799999999999955</v>
      </c>
      <c r="R8">
        <f t="shared" si="6"/>
        <v>48.049999999999955</v>
      </c>
      <c r="S8">
        <f t="shared" si="7"/>
        <v>0.91155046826222674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1581</v>
      </c>
      <c r="D9">
        <v>1581</v>
      </c>
      <c r="E9">
        <v>1557</v>
      </c>
      <c r="F9">
        <v>1558</v>
      </c>
      <c r="G9">
        <f>_xll.TA_TYPPRICE(D9,E9,F9)</f>
        <v>1565.3333333333333</v>
      </c>
      <c r="H9">
        <v>1556.6105902777776</v>
      </c>
      <c r="I9" t="str">
        <f t="shared" si="0"/>
        <v>UP</v>
      </c>
      <c r="J9">
        <v>1573.53125</v>
      </c>
      <c r="K9">
        <v>1541.0062500000001</v>
      </c>
      <c r="L9" t="str">
        <f t="shared" si="1"/>
        <v>No Confirmation</v>
      </c>
      <c r="M9" t="str">
        <f t="shared" si="2"/>
        <v>No Trend</v>
      </c>
      <c r="N9">
        <v>41.86655037069341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24</v>
      </c>
      <c r="S9">
        <f t="shared" si="7"/>
        <v>4.1666666666666664E-2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1565</v>
      </c>
      <c r="D10">
        <v>1566.2</v>
      </c>
      <c r="E10">
        <v>1539.35</v>
      </c>
      <c r="F10">
        <v>1549</v>
      </c>
      <c r="G10">
        <f>_xll.TA_TYPPRICE(D10,E10,F10)</f>
        <v>1551.5166666666667</v>
      </c>
      <c r="H10">
        <v>1554.0636284722223</v>
      </c>
      <c r="I10" t="str">
        <f t="shared" si="0"/>
        <v>DOWN</v>
      </c>
      <c r="J10">
        <v>1571.9020833333334</v>
      </c>
      <c r="K10">
        <v>1540.6381944444445</v>
      </c>
      <c r="L10" t="str">
        <f t="shared" si="1"/>
        <v>No Confirmation</v>
      </c>
      <c r="M10" t="str">
        <f t="shared" si="2"/>
        <v>No Trend</v>
      </c>
      <c r="N10">
        <v>37.292415266582495</v>
      </c>
      <c r="O10" t="str">
        <f t="shared" si="3"/>
        <v>DOWN</v>
      </c>
      <c r="P10" t="str">
        <f t="shared" si="4"/>
        <v>No Trend + Momentum</v>
      </c>
      <c r="Q10">
        <f t="shared" si="5"/>
        <v>9.6500000000000909</v>
      </c>
      <c r="R10">
        <f t="shared" si="6"/>
        <v>26.850000000000136</v>
      </c>
      <c r="S10">
        <f t="shared" si="7"/>
        <v>0.359404096834266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1554.5</v>
      </c>
      <c r="D11">
        <v>1572.6</v>
      </c>
      <c r="E11">
        <v>1554.1</v>
      </c>
      <c r="F11">
        <v>1561</v>
      </c>
      <c r="G11">
        <f>_xll.TA_TYPPRICE(D11,E11,F11)</f>
        <v>1562.5666666666666</v>
      </c>
      <c r="H11">
        <v>1558.3151475694444</v>
      </c>
      <c r="I11" t="str">
        <f t="shared" si="0"/>
        <v>UP</v>
      </c>
      <c r="J11">
        <v>1572.057175925926</v>
      </c>
      <c r="K11">
        <v>1543.6297067901235</v>
      </c>
      <c r="L11" t="str">
        <f t="shared" si="1"/>
        <v>No Confirmation</v>
      </c>
      <c r="M11" t="str">
        <f t="shared" si="2"/>
        <v>No Trend</v>
      </c>
      <c r="N11">
        <v>46.952021031876441</v>
      </c>
      <c r="O11" t="str">
        <f t="shared" si="3"/>
        <v>No Momentum</v>
      </c>
      <c r="P11" t="str">
        <f t="shared" si="4"/>
        <v>No Trend + Momentum</v>
      </c>
      <c r="Q11">
        <f t="shared" si="5"/>
        <v>6.9000000000000909</v>
      </c>
      <c r="R11">
        <f t="shared" si="6"/>
        <v>18.5</v>
      </c>
      <c r="S11">
        <f t="shared" si="7"/>
        <v>0.37297297297297788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1558</v>
      </c>
      <c r="D12">
        <v>1569</v>
      </c>
      <c r="E12">
        <v>1554</v>
      </c>
      <c r="F12">
        <v>1568</v>
      </c>
      <c r="G12">
        <f>_xll.TA_TYPPRICE(D12,E12,F12)</f>
        <v>1563.6666666666667</v>
      </c>
      <c r="H12">
        <v>1560.9909071180555</v>
      </c>
      <c r="I12" t="str">
        <f t="shared" si="0"/>
        <v>UP</v>
      </c>
      <c r="J12">
        <v>1571.3778034979425</v>
      </c>
      <c r="K12">
        <v>1545.9342163923181</v>
      </c>
      <c r="L12" t="str">
        <f t="shared" si="1"/>
        <v>No Confirmation</v>
      </c>
      <c r="M12" t="str">
        <f t="shared" si="2"/>
        <v>No Trend</v>
      </c>
      <c r="N12">
        <v>52.308807304721952</v>
      </c>
      <c r="O12" t="str">
        <f t="shared" si="3"/>
        <v>No Momentum</v>
      </c>
      <c r="P12" t="str">
        <f t="shared" si="4"/>
        <v>No Trend + Momentum</v>
      </c>
      <c r="Q12">
        <f t="shared" si="5"/>
        <v>14</v>
      </c>
      <c r="R12">
        <f t="shared" si="6"/>
        <v>15</v>
      </c>
      <c r="S12">
        <f t="shared" si="7"/>
        <v>0.93333333333333335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1565.5</v>
      </c>
      <c r="D13">
        <v>1570.95</v>
      </c>
      <c r="E13">
        <v>1549.75</v>
      </c>
      <c r="F13">
        <v>1550</v>
      </c>
      <c r="G13">
        <f>_xll.TA_TYPPRICE(D13,E13,F13)</f>
        <v>1556.8999999999999</v>
      </c>
      <c r="H13">
        <v>1558.9454535590276</v>
      </c>
      <c r="I13" t="str">
        <f t="shared" si="0"/>
        <v>DOWN</v>
      </c>
      <c r="J13">
        <v>1571.2827360539552</v>
      </c>
      <c r="K13">
        <v>1546.7821683051363</v>
      </c>
      <c r="L13" t="str">
        <f t="shared" si="1"/>
        <v>No Confirmation</v>
      </c>
      <c r="M13" t="str">
        <f t="shared" si="2"/>
        <v>No Trend</v>
      </c>
      <c r="N13">
        <v>39.490903134632916</v>
      </c>
      <c r="O13" t="str">
        <f t="shared" si="3"/>
        <v>DOWN</v>
      </c>
      <c r="P13" t="str">
        <f t="shared" si="4"/>
        <v>No Trend + Momentum</v>
      </c>
      <c r="Q13">
        <f t="shared" si="5"/>
        <v>0.25</v>
      </c>
      <c r="R13">
        <f t="shared" si="6"/>
        <v>21.200000000000045</v>
      </c>
      <c r="S13">
        <f t="shared" si="7"/>
        <v>1.1792452830188654E-2</v>
      </c>
      <c r="T13" t="str">
        <f t="shared" si="8"/>
        <v>DOWN</v>
      </c>
      <c r="U13" t="str">
        <f t="shared" si="9"/>
        <v>No T+M+I</v>
      </c>
      <c r="V13">
        <v>1555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1547</v>
      </c>
      <c r="D14">
        <v>1558.6</v>
      </c>
      <c r="E14">
        <v>1526.5</v>
      </c>
      <c r="F14">
        <v>1545</v>
      </c>
      <c r="G14">
        <f>_xll.TA_TYPPRICE(D14,E14,F14)</f>
        <v>1543.3666666666668</v>
      </c>
      <c r="H14">
        <v>1551.1560601128472</v>
      </c>
      <c r="I14" t="str">
        <f t="shared" si="0"/>
        <v>DOWN</v>
      </c>
      <c r="J14">
        <v>1568.4643502641873</v>
      </c>
      <c r="K14">
        <v>1542.2750197928838</v>
      </c>
      <c r="L14" t="str">
        <f t="shared" si="1"/>
        <v>No Confirmation</v>
      </c>
      <c r="M14" t="str">
        <f t="shared" si="2"/>
        <v>No Trend</v>
      </c>
      <c r="N14">
        <v>36.394316188368649</v>
      </c>
      <c r="O14" t="str">
        <f t="shared" si="3"/>
        <v>DOWN</v>
      </c>
      <c r="P14" t="str">
        <f t="shared" si="4"/>
        <v>No Trend + Momentum</v>
      </c>
      <c r="Q14">
        <f t="shared" si="5"/>
        <v>18.5</v>
      </c>
      <c r="R14">
        <f t="shared" si="6"/>
        <v>32.099999999999909</v>
      </c>
      <c r="S14">
        <f t="shared" si="7"/>
        <v>0.57632398753894243</v>
      </c>
      <c r="T14" t="str">
        <f t="shared" si="8"/>
        <v>No Indication</v>
      </c>
      <c r="U14" t="str">
        <f t="shared" si="9"/>
        <v>No T+M+I</v>
      </c>
      <c r="V14">
        <v>1553.4615384615386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1545</v>
      </c>
      <c r="D15">
        <v>1548</v>
      </c>
      <c r="E15">
        <v>1515.35</v>
      </c>
      <c r="F15">
        <v>1526</v>
      </c>
      <c r="G15">
        <f>_xll.TA_TYPPRICE(D15,E15,F15)</f>
        <v>1529.7833333333335</v>
      </c>
      <c r="H15">
        <v>1540.4696967230902</v>
      </c>
      <c r="I15" t="str">
        <f t="shared" si="0"/>
        <v>DOWN</v>
      </c>
      <c r="J15">
        <v>1563.9167168721456</v>
      </c>
      <c r="K15">
        <v>1536.2916820611317</v>
      </c>
      <c r="L15" t="str">
        <f t="shared" si="1"/>
        <v>DOWN</v>
      </c>
      <c r="M15" t="str">
        <f t="shared" si="2"/>
        <v>DOWN</v>
      </c>
      <c r="N15">
        <v>26.517575751769666</v>
      </c>
      <c r="O15" t="str">
        <f t="shared" si="3"/>
        <v>DOWN</v>
      </c>
      <c r="P15" t="str">
        <f t="shared" si="4"/>
        <v>DOWN</v>
      </c>
      <c r="Q15">
        <f t="shared" si="5"/>
        <v>10.650000000000091</v>
      </c>
      <c r="R15">
        <f t="shared" si="6"/>
        <v>32.650000000000091</v>
      </c>
      <c r="S15">
        <f t="shared" si="7"/>
        <v>0.32618683001531579</v>
      </c>
      <c r="T15" t="str">
        <f t="shared" si="8"/>
        <v>No Indication</v>
      </c>
      <c r="U15" t="str">
        <f t="shared" si="9"/>
        <v>No T+M+I</v>
      </c>
      <c r="V15">
        <v>1549.2366863905327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1530</v>
      </c>
      <c r="D16">
        <v>1530</v>
      </c>
      <c r="E16">
        <v>1510.25</v>
      </c>
      <c r="F16">
        <v>1520</v>
      </c>
      <c r="G16">
        <f>_xll.TA_TYPPRICE(D16,E16,F16)</f>
        <v>1520.0833333333333</v>
      </c>
      <c r="H16">
        <v>1530.2765150282116</v>
      </c>
      <c r="I16" t="str">
        <f t="shared" si="0"/>
        <v>DOWN</v>
      </c>
      <c r="J16">
        <v>1556.3796686783355</v>
      </c>
      <c r="K16">
        <v>1530.5046416031025</v>
      </c>
      <c r="L16" t="str">
        <f t="shared" si="1"/>
        <v>DOWN</v>
      </c>
      <c r="M16" t="str">
        <f t="shared" si="2"/>
        <v>DOWN</v>
      </c>
      <c r="N16">
        <v>23.951761582317811</v>
      </c>
      <c r="O16" t="str">
        <f t="shared" si="3"/>
        <v>DOWN</v>
      </c>
      <c r="P16" t="str">
        <f t="shared" si="4"/>
        <v>DOWN</v>
      </c>
      <c r="Q16">
        <f t="shared" si="5"/>
        <v>9.75</v>
      </c>
      <c r="R16">
        <f t="shared" si="6"/>
        <v>19.75</v>
      </c>
      <c r="S16">
        <f t="shared" si="7"/>
        <v>0.49367088607594939</v>
      </c>
      <c r="T16" t="str">
        <f t="shared" si="8"/>
        <v>No Indication</v>
      </c>
      <c r="U16" t="str">
        <f t="shared" si="9"/>
        <v>No T+M+I</v>
      </c>
      <c r="V16">
        <v>1544.7387346381431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1521.7</v>
      </c>
      <c r="D17">
        <v>1537.2</v>
      </c>
      <c r="E17">
        <v>1503.45</v>
      </c>
      <c r="F17">
        <v>1510</v>
      </c>
      <c r="G17">
        <f>_xll.TA_TYPPRICE(D17,E17,F17)</f>
        <v>1516.8833333333332</v>
      </c>
      <c r="H17">
        <v>1523.5799241807724</v>
      </c>
      <c r="I17" t="str">
        <f t="shared" si="0"/>
        <v>DOWN</v>
      </c>
      <c r="J17">
        <v>1552.1175200831499</v>
      </c>
      <c r="K17">
        <v>1524.4924990246352</v>
      </c>
      <c r="L17" t="str">
        <f t="shared" si="1"/>
        <v>DOWN</v>
      </c>
      <c r="M17" t="str">
        <f t="shared" si="2"/>
        <v>DOWN</v>
      </c>
      <c r="N17">
        <v>19.933534659103348</v>
      </c>
      <c r="O17" t="str">
        <f t="shared" si="3"/>
        <v>DOWN</v>
      </c>
      <c r="P17" t="str">
        <f t="shared" si="4"/>
        <v>DOWN</v>
      </c>
      <c r="Q17">
        <f t="shared" si="5"/>
        <v>6.5499999999999545</v>
      </c>
      <c r="R17">
        <f t="shared" si="6"/>
        <v>33.75</v>
      </c>
      <c r="S17">
        <f t="shared" si="7"/>
        <v>0.19407407407407273</v>
      </c>
      <c r="T17" t="str">
        <f t="shared" si="8"/>
        <v>DOWN</v>
      </c>
      <c r="U17" t="str">
        <f t="shared" si="9"/>
        <v>DOWN</v>
      </c>
      <c r="V17">
        <v>1539.3943139245825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1519</v>
      </c>
      <c r="D18">
        <v>1541.75</v>
      </c>
      <c r="E18">
        <v>1512.4</v>
      </c>
      <c r="F18">
        <v>1525</v>
      </c>
      <c r="G18">
        <f>_xll.TA_TYPPRICE(D18,E18,F18)</f>
        <v>1526.3833333333332</v>
      </c>
      <c r="H18">
        <v>1524.9816287570529</v>
      </c>
      <c r="I18" t="str">
        <f t="shared" si="0"/>
        <v>UP</v>
      </c>
      <c r="J18">
        <v>1549.8136267313389</v>
      </c>
      <c r="K18">
        <v>1521.8052770191607</v>
      </c>
      <c r="L18" t="str">
        <f t="shared" si="1"/>
        <v>No Confirmation</v>
      </c>
      <c r="M18" t="str">
        <f t="shared" si="2"/>
        <v>No Trend</v>
      </c>
      <c r="N18">
        <v>39.092399101037351</v>
      </c>
      <c r="O18" t="str">
        <f t="shared" si="3"/>
        <v>DOWN</v>
      </c>
      <c r="P18" t="str">
        <f t="shared" si="4"/>
        <v>No Trend + Momentum</v>
      </c>
      <c r="Q18">
        <f t="shared" si="5"/>
        <v>12.599999999999909</v>
      </c>
      <c r="R18">
        <f t="shared" si="6"/>
        <v>29.349999999999909</v>
      </c>
      <c r="S18">
        <f t="shared" si="7"/>
        <v>0.42930153321975972</v>
      </c>
      <c r="T18" t="str">
        <f t="shared" si="8"/>
        <v>No Indication</v>
      </c>
      <c r="U18" t="str">
        <f t="shared" si="9"/>
        <v>No T+M+I</v>
      </c>
      <c r="V18">
        <v>1537.1798040900314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1533.9</v>
      </c>
      <c r="D19">
        <v>1546</v>
      </c>
      <c r="E19">
        <v>1530.5</v>
      </c>
      <c r="F19">
        <v>1539</v>
      </c>
      <c r="G19">
        <f>_xll.TA_TYPPRICE(D19,E19,F19)</f>
        <v>1538.5</v>
      </c>
      <c r="H19">
        <v>1531.7408143785265</v>
      </c>
      <c r="I19" t="str">
        <f t="shared" si="0"/>
        <v>UP</v>
      </c>
      <c r="J19">
        <v>1548.9661541243747</v>
      </c>
      <c r="K19">
        <v>1523.7374376815694</v>
      </c>
      <c r="L19" t="str">
        <f t="shared" si="1"/>
        <v>No Confirmation</v>
      </c>
      <c r="M19" t="str">
        <f t="shared" si="2"/>
        <v>No Trend</v>
      </c>
      <c r="N19">
        <v>52.384993324472262</v>
      </c>
      <c r="O19" t="str">
        <f t="shared" si="3"/>
        <v>No Momentum</v>
      </c>
      <c r="P19" t="str">
        <f t="shared" si="4"/>
        <v>No Trend + Momentum</v>
      </c>
      <c r="Q19">
        <f t="shared" si="5"/>
        <v>8.5</v>
      </c>
      <c r="R19">
        <f t="shared" si="6"/>
        <v>15.5</v>
      </c>
      <c r="S19">
        <f t="shared" si="7"/>
        <v>0.54838709677419351</v>
      </c>
      <c r="T19" t="str">
        <f t="shared" si="8"/>
        <v>No Indication</v>
      </c>
      <c r="U19" t="str">
        <f t="shared" si="9"/>
        <v>No T+M+I</v>
      </c>
      <c r="V19">
        <v>1537.4598342300267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1538.1</v>
      </c>
      <c r="D20">
        <v>1563</v>
      </c>
      <c r="E20">
        <v>1530.25</v>
      </c>
      <c r="F20">
        <v>1544</v>
      </c>
      <c r="G20">
        <f>_xll.TA_TYPPRICE(D20,E20,F20)</f>
        <v>1545.75</v>
      </c>
      <c r="H20">
        <v>1538.7454071892632</v>
      </c>
      <c r="I20" t="str">
        <f t="shared" si="0"/>
        <v>UP</v>
      </c>
      <c r="J20">
        <v>1552.0847865411804</v>
      </c>
      <c r="K20">
        <v>1525.1846737523317</v>
      </c>
      <c r="L20" t="str">
        <f t="shared" si="1"/>
        <v>No Confirmation</v>
      </c>
      <c r="M20" t="str">
        <f t="shared" si="2"/>
        <v>No Trend</v>
      </c>
      <c r="N20">
        <v>56.612238879919673</v>
      </c>
      <c r="O20" t="str">
        <f t="shared" si="3"/>
        <v>No Momentum</v>
      </c>
      <c r="P20" t="str">
        <f t="shared" si="4"/>
        <v>No Trend + Momentum</v>
      </c>
      <c r="Q20">
        <f t="shared" si="5"/>
        <v>13.75</v>
      </c>
      <c r="R20">
        <f t="shared" si="6"/>
        <v>32.75</v>
      </c>
      <c r="S20">
        <f t="shared" si="7"/>
        <v>0.41984732824427479</v>
      </c>
      <c r="T20" t="str">
        <f t="shared" si="8"/>
        <v>No Indication</v>
      </c>
      <c r="U20" t="str">
        <f t="shared" si="9"/>
        <v>No T+M+I</v>
      </c>
      <c r="V20">
        <v>1538.4660135792533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1546</v>
      </c>
      <c r="D21">
        <v>1601.25</v>
      </c>
      <c r="E21">
        <v>1546</v>
      </c>
      <c r="F21">
        <v>1597</v>
      </c>
      <c r="G21">
        <f>_xll.TA_TYPPRICE(D21,E21,F21)</f>
        <v>1581.4166666666667</v>
      </c>
      <c r="H21">
        <v>1560.081036927965</v>
      </c>
      <c r="I21" t="str">
        <f t="shared" si="0"/>
        <v>UP</v>
      </c>
      <c r="J21">
        <v>1563.0103895320292</v>
      </c>
      <c r="K21">
        <v>1529.8103018073691</v>
      </c>
      <c r="L21" t="str">
        <f t="shared" si="1"/>
        <v>UP</v>
      </c>
      <c r="M21" t="str">
        <f t="shared" si="2"/>
        <v>UP</v>
      </c>
      <c r="N21">
        <v>80.063803193011992</v>
      </c>
      <c r="O21" t="str">
        <f t="shared" si="3"/>
        <v>UP</v>
      </c>
      <c r="P21" t="str">
        <f t="shared" si="4"/>
        <v>UP</v>
      </c>
      <c r="Q21">
        <f t="shared" si="5"/>
        <v>51</v>
      </c>
      <c r="R21">
        <f t="shared" si="6"/>
        <v>55.25</v>
      </c>
      <c r="S21">
        <f t="shared" si="7"/>
        <v>0.92307692307692313</v>
      </c>
      <c r="T21" t="str">
        <f t="shared" si="8"/>
        <v>UP</v>
      </c>
      <c r="U21" t="str">
        <f t="shared" si="9"/>
        <v>UP</v>
      </c>
      <c r="V21">
        <v>1547.4712422593682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1595.7</v>
      </c>
      <c r="D22">
        <v>1604</v>
      </c>
      <c r="E22">
        <v>1575.05</v>
      </c>
      <c r="F22">
        <v>1583</v>
      </c>
      <c r="G22">
        <f>_xll.TA_TYPPRICE(D22,E22,F22)</f>
        <v>1587.3500000000001</v>
      </c>
      <c r="H22">
        <v>1573.7155184639826</v>
      </c>
      <c r="I22" t="str">
        <f t="shared" si="0"/>
        <v>UP</v>
      </c>
      <c r="J22">
        <v>1572.1191918582449</v>
      </c>
      <c r="K22">
        <v>1539.8635680723983</v>
      </c>
      <c r="L22" t="str">
        <f t="shared" si="1"/>
        <v>UP</v>
      </c>
      <c r="M22" t="str">
        <f t="shared" si="2"/>
        <v>UP</v>
      </c>
      <c r="N22">
        <v>67.938734473082349</v>
      </c>
      <c r="O22" t="str">
        <f t="shared" si="3"/>
        <v>UP</v>
      </c>
      <c r="P22" t="str">
        <f t="shared" si="4"/>
        <v>UP</v>
      </c>
      <c r="Q22">
        <f t="shared" si="5"/>
        <v>7.9500000000000455</v>
      </c>
      <c r="R22">
        <f t="shared" si="6"/>
        <v>28.950000000000045</v>
      </c>
      <c r="S22">
        <f t="shared" si="7"/>
        <v>0.27461139896373171</v>
      </c>
      <c r="T22" t="str">
        <f t="shared" si="8"/>
        <v>No Indication</v>
      </c>
      <c r="U22" t="str">
        <f t="shared" si="9"/>
        <v>No T+M+I</v>
      </c>
      <c r="V22">
        <v>1552.9372049886961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1581</v>
      </c>
      <c r="D23">
        <v>1596.15</v>
      </c>
      <c r="E23">
        <v>1565.4</v>
      </c>
      <c r="F23">
        <v>1577</v>
      </c>
      <c r="G23">
        <f>_xll.TA_TYPPRICE(D23,E23,F23)</f>
        <v>1579.5166666666667</v>
      </c>
      <c r="H23">
        <v>1576.6160925653246</v>
      </c>
      <c r="I23" t="str">
        <f t="shared" si="0"/>
        <v>UP</v>
      </c>
      <c r="J23">
        <v>1577.4593714453017</v>
      </c>
      <c r="K23">
        <v>1545.5383307229765</v>
      </c>
      <c r="L23" t="str">
        <f t="shared" si="1"/>
        <v>No Confirmation</v>
      </c>
      <c r="M23" t="str">
        <f t="shared" si="2"/>
        <v>No Trend</v>
      </c>
      <c r="N23">
        <v>62.840488632142709</v>
      </c>
      <c r="O23" t="str">
        <f t="shared" si="3"/>
        <v>UP</v>
      </c>
      <c r="P23" t="str">
        <f t="shared" si="4"/>
        <v>No Trend + Momentum</v>
      </c>
      <c r="Q23">
        <f t="shared" si="5"/>
        <v>11.599999999999909</v>
      </c>
      <c r="R23">
        <f t="shared" si="6"/>
        <v>30.75</v>
      </c>
      <c r="S23">
        <f t="shared" si="7"/>
        <v>0.3772357723577206</v>
      </c>
      <c r="T23" t="str">
        <f t="shared" si="8"/>
        <v>No Indication</v>
      </c>
      <c r="U23" t="str">
        <f t="shared" si="9"/>
        <v>No T+M+I</v>
      </c>
      <c r="V23">
        <v>1556.6391734519736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1551.8</v>
      </c>
      <c r="D24">
        <v>1587.4</v>
      </c>
      <c r="E24">
        <v>1551.8</v>
      </c>
      <c r="F24">
        <v>1577</v>
      </c>
      <c r="G24">
        <f>_xll.TA_TYPPRICE(D24,E24,F24)</f>
        <v>1572.0666666666666</v>
      </c>
      <c r="H24">
        <v>1574.3413796159957</v>
      </c>
      <c r="I24" t="str">
        <f t="shared" si="0"/>
        <v>UP</v>
      </c>
      <c r="J24">
        <v>1579.6684000130124</v>
      </c>
      <c r="K24">
        <v>1546.9298127845373</v>
      </c>
      <c r="L24" t="str">
        <f t="shared" si="1"/>
        <v>No Confirmation</v>
      </c>
      <c r="M24" t="str">
        <f t="shared" si="2"/>
        <v>No Trend</v>
      </c>
      <c r="N24">
        <v>62.840488632142709</v>
      </c>
      <c r="O24" t="str">
        <f t="shared" si="3"/>
        <v>UP</v>
      </c>
      <c r="P24" t="str">
        <f t="shared" si="4"/>
        <v>No Trend + Momentum</v>
      </c>
      <c r="Q24">
        <f t="shared" si="5"/>
        <v>25.200000000000045</v>
      </c>
      <c r="R24">
        <f t="shared" si="6"/>
        <v>35.600000000000136</v>
      </c>
      <c r="S24">
        <f t="shared" si="7"/>
        <v>0.70786516853932435</v>
      </c>
      <c r="T24" t="str">
        <f t="shared" si="8"/>
        <v>No Indication</v>
      </c>
      <c r="U24" t="str">
        <f t="shared" si="9"/>
        <v>No T+M+I</v>
      </c>
      <c r="V24">
        <v>1559.7716083055161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1582</v>
      </c>
      <c r="D25">
        <v>1612.8</v>
      </c>
      <c r="E25">
        <v>1582</v>
      </c>
      <c r="F25">
        <v>1595</v>
      </c>
      <c r="G25">
        <f>_xll.TA_TYPPRICE(D25,E25,F25)</f>
        <v>1596.6000000000001</v>
      </c>
      <c r="H25">
        <v>1585.470689807998</v>
      </c>
      <c r="I25" t="str">
        <f t="shared" si="0"/>
        <v>UP</v>
      </c>
      <c r="J25">
        <v>1587.0309777878986</v>
      </c>
      <c r="K25">
        <v>1554.7231877213067</v>
      </c>
      <c r="L25" t="str">
        <f t="shared" si="1"/>
        <v>UP</v>
      </c>
      <c r="M25" t="str">
        <f t="shared" si="2"/>
        <v>UP</v>
      </c>
      <c r="N25">
        <v>72.510243991121541</v>
      </c>
      <c r="O25" t="str">
        <f t="shared" si="3"/>
        <v>UP</v>
      </c>
      <c r="P25" t="str">
        <f t="shared" si="4"/>
        <v>UP</v>
      </c>
      <c r="Q25">
        <f t="shared" si="5"/>
        <v>13</v>
      </c>
      <c r="R25">
        <f t="shared" si="6"/>
        <v>30.799999999999955</v>
      </c>
      <c r="S25">
        <f t="shared" si="7"/>
        <v>0.42207792207792272</v>
      </c>
      <c r="T25" t="str">
        <f t="shared" si="8"/>
        <v>No Indication</v>
      </c>
      <c r="U25" t="str">
        <f t="shared" si="9"/>
        <v>No T+M+I</v>
      </c>
      <c r="V25">
        <v>1565.1913608738982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1606.4</v>
      </c>
      <c r="D26">
        <v>1612</v>
      </c>
      <c r="E26">
        <v>1591.15</v>
      </c>
      <c r="F26">
        <v>1605</v>
      </c>
      <c r="G26">
        <f>_xll.TA_TYPPRICE(D26,E26,F26)</f>
        <v>1602.7166666666665</v>
      </c>
      <c r="H26">
        <v>1594.0936782373324</v>
      </c>
      <c r="I26" t="str">
        <f t="shared" si="0"/>
        <v>UP</v>
      </c>
      <c r="J26">
        <v>1592.5796493905877</v>
      </c>
      <c r="K26">
        <v>1562.8180348943497</v>
      </c>
      <c r="L26" t="str">
        <f t="shared" si="1"/>
        <v>UP</v>
      </c>
      <c r="M26" t="str">
        <f t="shared" si="2"/>
        <v>UP</v>
      </c>
      <c r="N26">
        <v>76.717612181421131</v>
      </c>
      <c r="O26" t="str">
        <f t="shared" si="3"/>
        <v>UP</v>
      </c>
      <c r="P26" t="str">
        <f t="shared" si="4"/>
        <v>UP</v>
      </c>
      <c r="Q26">
        <f t="shared" si="5"/>
        <v>13.849999999999909</v>
      </c>
      <c r="R26">
        <f t="shared" si="6"/>
        <v>20.849999999999909</v>
      </c>
      <c r="S26">
        <f t="shared" si="7"/>
        <v>0.66426858513189302</v>
      </c>
      <c r="T26" t="str">
        <f t="shared" si="8"/>
        <v>No Indication</v>
      </c>
      <c r="U26" t="str">
        <f t="shared" si="9"/>
        <v>No T+M+I</v>
      </c>
      <c r="V26">
        <v>1571.3157668932986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1610</v>
      </c>
      <c r="D27">
        <v>1624.85</v>
      </c>
      <c r="E27">
        <v>1602.5</v>
      </c>
      <c r="F27">
        <v>1604</v>
      </c>
      <c r="G27">
        <f>_xll.TA_TYPPRICE(D27,E27,F27)</f>
        <v>1610.45</v>
      </c>
      <c r="H27">
        <v>1602.2718391186663</v>
      </c>
      <c r="I27" t="str">
        <f t="shared" si="0"/>
        <v>UP</v>
      </c>
      <c r="J27">
        <v>1599.7508384149016</v>
      </c>
      <c r="K27">
        <v>1571.6362493622719</v>
      </c>
      <c r="L27" t="str">
        <f t="shared" si="1"/>
        <v>UP</v>
      </c>
      <c r="M27" t="str">
        <f t="shared" si="2"/>
        <v>UP</v>
      </c>
      <c r="N27">
        <v>75.277439770312284</v>
      </c>
      <c r="O27" t="str">
        <f t="shared" si="3"/>
        <v>UP</v>
      </c>
      <c r="P27" t="str">
        <f t="shared" si="4"/>
        <v>UP</v>
      </c>
      <c r="Q27">
        <f t="shared" si="5"/>
        <v>1.5</v>
      </c>
      <c r="R27">
        <f t="shared" si="6"/>
        <v>22.349999999999909</v>
      </c>
      <c r="S27">
        <f t="shared" si="7"/>
        <v>6.7114093959731821E-2</v>
      </c>
      <c r="T27" t="str">
        <f t="shared" si="8"/>
        <v>DOWN</v>
      </c>
      <c r="U27" t="str">
        <f t="shared" si="9"/>
        <v>No T+M+I</v>
      </c>
      <c r="V27">
        <v>1576.3441104481758</v>
      </c>
      <c r="W27">
        <v>1557.9615384615386</v>
      </c>
      <c r="X27">
        <f t="shared" si="10"/>
        <v>18.382571986637231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1609.7</v>
      </c>
      <c r="D28">
        <v>1611.5</v>
      </c>
      <c r="E28">
        <v>1590.6</v>
      </c>
      <c r="F28">
        <v>1600</v>
      </c>
      <c r="G28">
        <f>_xll.TA_TYPPRICE(D28,E28,F28)</f>
        <v>1600.7</v>
      </c>
      <c r="H28">
        <v>1601.4859195593331</v>
      </c>
      <c r="I28" t="str">
        <f t="shared" si="0"/>
        <v>DOWN</v>
      </c>
      <c r="J28">
        <v>1602.3617632115902</v>
      </c>
      <c r="K28">
        <v>1575.850416170656</v>
      </c>
      <c r="L28" t="str">
        <f t="shared" si="1"/>
        <v>No Confirmation</v>
      </c>
      <c r="M28" t="str">
        <f t="shared" si="2"/>
        <v>No Trend</v>
      </c>
      <c r="N28">
        <v>68.81804611939927</v>
      </c>
      <c r="O28" t="str">
        <f t="shared" si="3"/>
        <v>UP</v>
      </c>
      <c r="P28" t="str">
        <f t="shared" si="4"/>
        <v>No Trend + Momentum</v>
      </c>
      <c r="Q28">
        <f t="shared" si="5"/>
        <v>9.4000000000000909</v>
      </c>
      <c r="R28">
        <f t="shared" si="6"/>
        <v>20.900000000000091</v>
      </c>
      <c r="S28">
        <f t="shared" si="7"/>
        <v>0.44976076555024164</v>
      </c>
      <c r="T28" t="str">
        <f t="shared" si="8"/>
        <v>No Indication</v>
      </c>
      <c r="U28" t="str">
        <f t="shared" si="9"/>
        <v>No T+M+I</v>
      </c>
      <c r="V28">
        <v>1579.9834780715335</v>
      </c>
      <c r="W28">
        <v>1561.0754985754986</v>
      </c>
      <c r="X28">
        <f t="shared" si="10"/>
        <v>18.907979496034841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1608.9</v>
      </c>
      <c r="D29">
        <v>1635</v>
      </c>
      <c r="E29">
        <v>1605</v>
      </c>
      <c r="F29">
        <v>1631</v>
      </c>
      <c r="G29">
        <f>_xll.TA_TYPPRICE(D29,E29,F29)</f>
        <v>1623.6666666666667</v>
      </c>
      <c r="H29">
        <v>1612.5762931129998</v>
      </c>
      <c r="I29" t="str">
        <f t="shared" si="0"/>
        <v>UP</v>
      </c>
      <c r="J29">
        <v>1609.6147047201257</v>
      </c>
      <c r="K29">
        <v>1582.3281014660658</v>
      </c>
      <c r="L29" t="str">
        <f t="shared" si="1"/>
        <v>UP</v>
      </c>
      <c r="M29" t="str">
        <f t="shared" si="2"/>
        <v>UP</v>
      </c>
      <c r="N29">
        <v>82.972435911689686</v>
      </c>
      <c r="O29" t="str">
        <f t="shared" si="3"/>
        <v>UP</v>
      </c>
      <c r="P29" t="str">
        <f t="shared" si="4"/>
        <v>UP</v>
      </c>
      <c r="Q29">
        <f t="shared" si="5"/>
        <v>26</v>
      </c>
      <c r="R29">
        <f t="shared" si="6"/>
        <v>30</v>
      </c>
      <c r="S29">
        <f t="shared" si="7"/>
        <v>0.8666666666666667</v>
      </c>
      <c r="T29" t="str">
        <f t="shared" si="8"/>
        <v>UP</v>
      </c>
      <c r="U29" t="str">
        <f t="shared" si="9"/>
        <v>UP</v>
      </c>
      <c r="V29">
        <v>1587.8321737528361</v>
      </c>
      <c r="W29">
        <v>1566.2550912736099</v>
      </c>
      <c r="X29">
        <f t="shared" si="10"/>
        <v>21.577082479226192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1628</v>
      </c>
      <c r="D30">
        <v>1649</v>
      </c>
      <c r="E30">
        <v>1620.1</v>
      </c>
      <c r="F30">
        <v>1646</v>
      </c>
      <c r="G30">
        <f>_xll.TA_TYPPRICE(D30,E30,F30)</f>
        <v>1638.3666666666668</v>
      </c>
      <c r="H30">
        <v>1625.4714798898333</v>
      </c>
      <c r="I30" t="str">
        <f t="shared" si="0"/>
        <v>UP</v>
      </c>
      <c r="J30">
        <v>1618.3669925600977</v>
      </c>
      <c r="K30">
        <v>1590.721856695829</v>
      </c>
      <c r="L30" t="str">
        <f t="shared" si="1"/>
        <v>UP</v>
      </c>
      <c r="M30" t="str">
        <f t="shared" si="2"/>
        <v>UP</v>
      </c>
      <c r="N30">
        <v>86.640372068079841</v>
      </c>
      <c r="O30" t="str">
        <f t="shared" si="3"/>
        <v>UP</v>
      </c>
      <c r="P30" t="str">
        <f t="shared" si="4"/>
        <v>UP</v>
      </c>
      <c r="Q30">
        <f t="shared" si="5"/>
        <v>25.900000000000091</v>
      </c>
      <c r="R30">
        <f t="shared" si="6"/>
        <v>28.900000000000091</v>
      </c>
      <c r="S30">
        <f t="shared" si="7"/>
        <v>0.89619377162629787</v>
      </c>
      <c r="T30" t="str">
        <f t="shared" si="8"/>
        <v>UP</v>
      </c>
      <c r="U30" t="str">
        <f t="shared" si="9"/>
        <v>UP</v>
      </c>
      <c r="V30">
        <v>1596.7810700985535</v>
      </c>
      <c r="W30">
        <v>1572.1621215496389</v>
      </c>
      <c r="X30">
        <f t="shared" si="10"/>
        <v>24.618948548914659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1644</v>
      </c>
      <c r="D31">
        <v>1651.8</v>
      </c>
      <c r="E31">
        <v>1633.85</v>
      </c>
      <c r="F31">
        <v>1647</v>
      </c>
      <c r="G31">
        <f>_xll.TA_TYPPRICE(D31,E31,F31)</f>
        <v>1644.2166666666665</v>
      </c>
      <c r="H31">
        <v>1634.8440732782499</v>
      </c>
      <c r="I31" t="str">
        <f t="shared" si="0"/>
        <v>UP</v>
      </c>
      <c r="J31">
        <v>1625.796549768965</v>
      </c>
      <c r="K31">
        <v>1600.3058885412004</v>
      </c>
      <c r="L31" t="str">
        <f t="shared" si="1"/>
        <v>UP</v>
      </c>
      <c r="M31" t="str">
        <f t="shared" si="2"/>
        <v>UP</v>
      </c>
      <c r="N31">
        <v>86.875961334255791</v>
      </c>
      <c r="O31" t="str">
        <f t="shared" si="3"/>
        <v>UP</v>
      </c>
      <c r="P31" t="str">
        <f t="shared" si="4"/>
        <v>UP</v>
      </c>
      <c r="Q31">
        <f t="shared" si="5"/>
        <v>13.150000000000091</v>
      </c>
      <c r="R31">
        <f t="shared" si="6"/>
        <v>17.950000000000045</v>
      </c>
      <c r="S31">
        <f t="shared" si="7"/>
        <v>0.73259052924791412</v>
      </c>
      <c r="T31" t="str">
        <f t="shared" si="8"/>
        <v>No Indication</v>
      </c>
      <c r="U31" t="str">
        <f t="shared" si="9"/>
        <v>No T+M+I</v>
      </c>
      <c r="V31">
        <v>1604.5070593141606</v>
      </c>
      <c r="W31">
        <v>1577.7056681015174</v>
      </c>
      <c r="X31">
        <f t="shared" si="10"/>
        <v>26.801391212643239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1642.05</v>
      </c>
      <c r="D32">
        <v>1682.2</v>
      </c>
      <c r="E32">
        <v>1642.05</v>
      </c>
      <c r="F32">
        <v>1665</v>
      </c>
      <c r="G32">
        <f>_xll.TA_TYPPRICE(D32,E32,F32)</f>
        <v>1663.0833333333333</v>
      </c>
      <c r="H32">
        <v>1648.9637033057916</v>
      </c>
      <c r="I32" t="str">
        <f t="shared" si="0"/>
        <v>UP</v>
      </c>
      <c r="J32">
        <v>1638.330649820306</v>
      </c>
      <c r="K32">
        <v>1609.5823577542669</v>
      </c>
      <c r="L32" t="str">
        <f t="shared" si="1"/>
        <v>UP</v>
      </c>
      <c r="M32" t="str">
        <f t="shared" si="2"/>
        <v>UP</v>
      </c>
      <c r="N32">
        <v>90.604038438223327</v>
      </c>
      <c r="O32" t="str">
        <f t="shared" si="3"/>
        <v>UP</v>
      </c>
      <c r="P32" t="str">
        <f t="shared" si="4"/>
        <v>UP</v>
      </c>
      <c r="Q32">
        <f t="shared" si="5"/>
        <v>22.950000000000045</v>
      </c>
      <c r="R32">
        <f t="shared" si="6"/>
        <v>40.150000000000091</v>
      </c>
      <c r="S32">
        <f t="shared" si="7"/>
        <v>0.5716064757160646</v>
      </c>
      <c r="T32" t="str">
        <f t="shared" si="8"/>
        <v>No Indication</v>
      </c>
      <c r="U32" t="str">
        <f t="shared" si="9"/>
        <v>No T+M+I</v>
      </c>
      <c r="V32">
        <v>1613.8136655735204</v>
      </c>
      <c r="W32">
        <v>1584.1719149088124</v>
      </c>
      <c r="X32">
        <f t="shared" si="10"/>
        <v>29.64175066470807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1661.55</v>
      </c>
      <c r="D33">
        <v>1668</v>
      </c>
      <c r="E33">
        <v>1644</v>
      </c>
      <c r="F33">
        <v>1647</v>
      </c>
      <c r="G33">
        <f>_xll.TA_TYPPRICE(D33,E33,F33)</f>
        <v>1653</v>
      </c>
      <c r="H33">
        <v>1650.9818516528958</v>
      </c>
      <c r="I33" t="str">
        <f t="shared" si="0"/>
        <v>DOWN</v>
      </c>
      <c r="J33">
        <v>1644.9238387491268</v>
      </c>
      <c r="K33">
        <v>1617.2307226977632</v>
      </c>
      <c r="L33" t="str">
        <f t="shared" si="1"/>
        <v>UP</v>
      </c>
      <c r="M33" t="str">
        <f t="shared" si="2"/>
        <v>No Trend</v>
      </c>
      <c r="N33">
        <v>66.862453567742307</v>
      </c>
      <c r="O33" t="str">
        <f t="shared" si="3"/>
        <v>UP</v>
      </c>
      <c r="P33" t="str">
        <f t="shared" si="4"/>
        <v>No Trend + Momentum</v>
      </c>
      <c r="Q33">
        <f t="shared" si="5"/>
        <v>3</v>
      </c>
      <c r="R33">
        <f t="shared" si="6"/>
        <v>24</v>
      </c>
      <c r="S33">
        <f t="shared" si="7"/>
        <v>0.125</v>
      </c>
      <c r="T33" t="str">
        <f t="shared" si="8"/>
        <v>DOWN</v>
      </c>
      <c r="U33" t="str">
        <f t="shared" si="9"/>
        <v>No T+M+I</v>
      </c>
      <c r="V33">
        <v>1618.9192554852866</v>
      </c>
      <c r="W33">
        <v>1588.8258471377892</v>
      </c>
      <c r="X33">
        <f t="shared" si="10"/>
        <v>30.093408347497416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1648.7</v>
      </c>
      <c r="D34">
        <v>1653.7</v>
      </c>
      <c r="E34">
        <v>1629.55</v>
      </c>
      <c r="F34">
        <v>1635</v>
      </c>
      <c r="G34">
        <f>_xll.TA_TYPPRICE(D34,E34,F34)</f>
        <v>1639.4166666666667</v>
      </c>
      <c r="H34">
        <v>1645.1992591597814</v>
      </c>
      <c r="I34" t="str">
        <f t="shared" si="0"/>
        <v>DOWN</v>
      </c>
      <c r="J34">
        <v>1646.8740968048764</v>
      </c>
      <c r="K34">
        <v>1619.968339876038</v>
      </c>
      <c r="L34" t="str">
        <f t="shared" si="1"/>
        <v>No Confirmation</v>
      </c>
      <c r="M34" t="str">
        <f t="shared" si="2"/>
        <v>No Trend</v>
      </c>
      <c r="N34">
        <v>54.878884567752394</v>
      </c>
      <c r="O34" t="str">
        <f t="shared" si="3"/>
        <v>No Momentum</v>
      </c>
      <c r="P34" t="str">
        <f t="shared" si="4"/>
        <v>No Trend + Momentum</v>
      </c>
      <c r="Q34">
        <f t="shared" si="5"/>
        <v>5.4500000000000455</v>
      </c>
      <c r="R34">
        <f t="shared" si="6"/>
        <v>24.150000000000091</v>
      </c>
      <c r="S34">
        <f t="shared" si="7"/>
        <v>0.22567287784679194</v>
      </c>
      <c r="T34" t="str">
        <f t="shared" si="8"/>
        <v>No Indication</v>
      </c>
      <c r="U34" t="str">
        <f t="shared" si="9"/>
        <v>No T+M+I</v>
      </c>
      <c r="V34">
        <v>1621.393216179858</v>
      </c>
      <c r="W34">
        <v>1592.2461547572123</v>
      </c>
      <c r="X34">
        <f t="shared" si="10"/>
        <v>29.14706142264572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1634.3</v>
      </c>
      <c r="D35">
        <v>1651</v>
      </c>
      <c r="E35">
        <v>1629.15</v>
      </c>
      <c r="F35">
        <v>1635</v>
      </c>
      <c r="G35">
        <f>_xll.TA_TYPPRICE(D35,E35,F35)</f>
        <v>1638.3833333333332</v>
      </c>
      <c r="H35">
        <v>1641.7912962465573</v>
      </c>
      <c r="I35" t="str">
        <f t="shared" si="0"/>
        <v>DOWN</v>
      </c>
      <c r="J35">
        <v>1647.7909641815706</v>
      </c>
      <c r="K35">
        <v>1622.008708792474</v>
      </c>
      <c r="L35" t="str">
        <f t="shared" si="1"/>
        <v>No Confirmation</v>
      </c>
      <c r="M35" t="str">
        <f t="shared" si="2"/>
        <v>No Trend</v>
      </c>
      <c r="N35">
        <v>54.878884567752394</v>
      </c>
      <c r="O35" t="str">
        <f t="shared" si="3"/>
        <v>No Momentum</v>
      </c>
      <c r="P35" t="str">
        <f t="shared" si="4"/>
        <v>No Trend + Momentum</v>
      </c>
      <c r="Q35">
        <f t="shared" si="5"/>
        <v>5.8499999999999091</v>
      </c>
      <c r="R35">
        <f t="shared" si="6"/>
        <v>21.849999999999909</v>
      </c>
      <c r="S35">
        <f t="shared" si="7"/>
        <v>0.26773455377574068</v>
      </c>
      <c r="T35" t="str">
        <f t="shared" si="8"/>
        <v>No Indication</v>
      </c>
      <c r="U35" t="str">
        <f t="shared" si="9"/>
        <v>No T+M+I</v>
      </c>
      <c r="V35">
        <v>1623.4865675368028</v>
      </c>
      <c r="W35">
        <v>1595.413106256678</v>
      </c>
      <c r="X35">
        <f t="shared" si="10"/>
        <v>28.073461280124775</v>
      </c>
      <c r="Y35">
        <v>25.249295048714682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1659</v>
      </c>
      <c r="D36">
        <v>1660</v>
      </c>
      <c r="E36">
        <v>1645.2</v>
      </c>
      <c r="F36">
        <v>1660</v>
      </c>
      <c r="G36">
        <f>_xll.TA_TYPPRICE(D36,E36,F36)</f>
        <v>1655.0666666666666</v>
      </c>
      <c r="H36">
        <v>1648.4289814566118</v>
      </c>
      <c r="I36" t="str">
        <f t="shared" si="0"/>
        <v>UP</v>
      </c>
      <c r="J36">
        <v>1650.5040832523327</v>
      </c>
      <c r="K36">
        <v>1627.1623290608131</v>
      </c>
      <c r="L36" t="str">
        <f t="shared" si="1"/>
        <v>UP</v>
      </c>
      <c r="M36" t="str">
        <f t="shared" si="2"/>
        <v>UP</v>
      </c>
      <c r="N36">
        <v>71.504045762526289</v>
      </c>
      <c r="O36" t="str">
        <f t="shared" si="3"/>
        <v>UP</v>
      </c>
      <c r="P36" t="str">
        <f t="shared" si="4"/>
        <v>UP</v>
      </c>
      <c r="Q36">
        <f t="shared" si="5"/>
        <v>14.799999999999955</v>
      </c>
      <c r="R36">
        <f t="shared" si="6"/>
        <v>14.799999999999955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1629.1040186849871</v>
      </c>
      <c r="W36">
        <v>1600.1973206080352</v>
      </c>
      <c r="X36">
        <f t="shared" si="10"/>
        <v>28.906698076951898</v>
      </c>
      <c r="Y36">
        <v>25.980775654362127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1651.15</v>
      </c>
      <c r="D37">
        <v>1660</v>
      </c>
      <c r="E37">
        <v>1627.9</v>
      </c>
      <c r="F37">
        <v>1632</v>
      </c>
      <c r="G37">
        <f>_xll.TA_TYPPRICE(D37,E37,F37)</f>
        <v>1639.9666666666665</v>
      </c>
      <c r="H37">
        <v>1644.197824061639</v>
      </c>
      <c r="I37" t="str">
        <f t="shared" si="0"/>
        <v>DOWN</v>
      </c>
      <c r="J37">
        <v>1652.6142869740365</v>
      </c>
      <c r="K37">
        <v>1627.3262559361881</v>
      </c>
      <c r="L37" t="str">
        <f t="shared" si="1"/>
        <v>No Confirmation</v>
      </c>
      <c r="M37" t="str">
        <f t="shared" si="2"/>
        <v>No Trend</v>
      </c>
      <c r="N37">
        <v>47.1712704305912</v>
      </c>
      <c r="O37" t="str">
        <f t="shared" si="3"/>
        <v>No Momentum</v>
      </c>
      <c r="P37" t="str">
        <f t="shared" si="4"/>
        <v>No Trend + Momentum</v>
      </c>
      <c r="Q37">
        <f t="shared" si="5"/>
        <v>4.0999999999999091</v>
      </c>
      <c r="R37">
        <f t="shared" si="6"/>
        <v>32.099999999999909</v>
      </c>
      <c r="S37">
        <f t="shared" si="7"/>
        <v>0.12772585669781683</v>
      </c>
      <c r="T37" t="str">
        <f t="shared" si="8"/>
        <v>DOWN</v>
      </c>
      <c r="U37" t="str">
        <f t="shared" si="9"/>
        <v>No T+M+I</v>
      </c>
      <c r="V37">
        <v>1629.549554271912</v>
      </c>
      <c r="W37">
        <v>1602.5530746370696</v>
      </c>
      <c r="X37">
        <f t="shared" si="10"/>
        <v>26.996479634842444</v>
      </c>
      <c r="Y37">
        <v>26.183916450458192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1632.15</v>
      </c>
      <c r="D38">
        <v>1638</v>
      </c>
      <c r="E38">
        <v>1615.5</v>
      </c>
      <c r="F38">
        <v>1626</v>
      </c>
      <c r="G38">
        <f>_xll.TA_TYPPRICE(D38,E38,F38)</f>
        <v>1626.5</v>
      </c>
      <c r="H38">
        <v>1635.3489120308195</v>
      </c>
      <c r="I38" t="str">
        <f t="shared" si="0"/>
        <v>DOWN</v>
      </c>
      <c r="J38">
        <v>1649.3666676464729</v>
      </c>
      <c r="K38">
        <v>1624.6981990614797</v>
      </c>
      <c r="L38" t="str">
        <f t="shared" si="1"/>
        <v>No Confirmation</v>
      </c>
      <c r="M38" t="str">
        <f t="shared" si="2"/>
        <v>No Trend</v>
      </c>
      <c r="N38">
        <v>43.230721315537672</v>
      </c>
      <c r="O38" t="str">
        <f t="shared" si="3"/>
        <v>No Momentum</v>
      </c>
      <c r="P38" t="str">
        <f t="shared" si="4"/>
        <v>No Trend + Momentum</v>
      </c>
      <c r="Q38">
        <f t="shared" si="5"/>
        <v>10.5</v>
      </c>
      <c r="R38">
        <f t="shared" si="6"/>
        <v>22.5</v>
      </c>
      <c r="S38">
        <f t="shared" si="7"/>
        <v>0.46666666666666667</v>
      </c>
      <c r="T38" t="str">
        <f t="shared" si="8"/>
        <v>No Indication</v>
      </c>
      <c r="U38" t="str">
        <f t="shared" si="9"/>
        <v>No T+M+I</v>
      </c>
      <c r="V38">
        <v>1629.0034689993101</v>
      </c>
      <c r="W38">
        <v>1604.2898839232125</v>
      </c>
      <c r="X38">
        <f t="shared" si="10"/>
        <v>24.713585076097615</v>
      </c>
      <c r="Y38">
        <v>25.889850175586076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1626.1</v>
      </c>
      <c r="D39">
        <v>1660</v>
      </c>
      <c r="E39">
        <v>1626.1</v>
      </c>
      <c r="F39">
        <v>1650</v>
      </c>
      <c r="G39">
        <f>_xll.TA_TYPPRICE(D39,E39,F39)</f>
        <v>1645.3666666666668</v>
      </c>
      <c r="H39">
        <v>1640.3577893487432</v>
      </c>
      <c r="I39" t="str">
        <f t="shared" si="0"/>
        <v>UP</v>
      </c>
      <c r="J39">
        <v>1651.7296303917012</v>
      </c>
      <c r="K39">
        <v>1625.0097103811509</v>
      </c>
      <c r="L39" t="str">
        <f t="shared" si="1"/>
        <v>No Confirmation</v>
      </c>
      <c r="M39" t="str">
        <f t="shared" si="2"/>
        <v>No Trend</v>
      </c>
      <c r="N39">
        <v>59.956360378599683</v>
      </c>
      <c r="O39" t="str">
        <f t="shared" si="3"/>
        <v>No Momentum</v>
      </c>
      <c r="P39" t="str">
        <f t="shared" si="4"/>
        <v>No Trend + Momentum</v>
      </c>
      <c r="Q39">
        <f t="shared" si="5"/>
        <v>23.900000000000091</v>
      </c>
      <c r="R39">
        <f t="shared" si="6"/>
        <v>33.900000000000091</v>
      </c>
      <c r="S39">
        <f t="shared" si="7"/>
        <v>0.70501474926253771</v>
      </c>
      <c r="T39" t="str">
        <f t="shared" si="8"/>
        <v>No Indication</v>
      </c>
      <c r="U39" t="str">
        <f t="shared" si="9"/>
        <v>No T+M+I</v>
      </c>
      <c r="V39">
        <v>1632.2337045378779</v>
      </c>
      <c r="W39">
        <v>1607.675818447419</v>
      </c>
      <c r="X39">
        <f t="shared" si="10"/>
        <v>24.557886090458851</v>
      </c>
      <c r="Y39">
        <v>25.623457358560632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1660</v>
      </c>
      <c r="D40">
        <v>1661</v>
      </c>
      <c r="E40">
        <v>1642.1</v>
      </c>
      <c r="F40">
        <v>1650</v>
      </c>
      <c r="G40">
        <f>_xll.TA_TYPPRICE(D40,E40,F40)</f>
        <v>1651.0333333333335</v>
      </c>
      <c r="H40">
        <v>1645.6955613410382</v>
      </c>
      <c r="I40" t="str">
        <f t="shared" si="0"/>
        <v>UP</v>
      </c>
      <c r="J40">
        <v>1653.7897125268787</v>
      </c>
      <c r="K40">
        <v>1628.8075525186728</v>
      </c>
      <c r="L40" t="str">
        <f t="shared" si="1"/>
        <v>No Confirmation</v>
      </c>
      <c r="M40" t="str">
        <f t="shared" si="2"/>
        <v>No Trend</v>
      </c>
      <c r="N40">
        <v>59.956360378599683</v>
      </c>
      <c r="O40" t="str">
        <f t="shared" si="3"/>
        <v>No Momentum</v>
      </c>
      <c r="P40" t="str">
        <f t="shared" si="4"/>
        <v>No Trend + Momentum</v>
      </c>
      <c r="Q40">
        <f t="shared" si="5"/>
        <v>7.9000000000000909</v>
      </c>
      <c r="R40">
        <f t="shared" si="6"/>
        <v>18.900000000000091</v>
      </c>
      <c r="S40">
        <f t="shared" si="7"/>
        <v>0.4179894179894208</v>
      </c>
      <c r="T40" t="str">
        <f t="shared" si="8"/>
        <v>No Indication</v>
      </c>
      <c r="U40" t="str">
        <f t="shared" si="9"/>
        <v>No T+M+I</v>
      </c>
      <c r="V40">
        <v>1634.9669807628197</v>
      </c>
      <c r="W40">
        <v>1610.8109430068694</v>
      </c>
      <c r="X40">
        <f t="shared" si="10"/>
        <v>24.156037755950365</v>
      </c>
      <c r="Y40">
        <v>25.329973438038579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1655.7</v>
      </c>
      <c r="D41">
        <v>1667</v>
      </c>
      <c r="E41">
        <v>1639.7</v>
      </c>
      <c r="F41">
        <v>1650</v>
      </c>
      <c r="G41">
        <f>_xll.TA_TYPPRICE(D41,E41,F41)</f>
        <v>1652.2333333333333</v>
      </c>
      <c r="H41">
        <v>1648.9644473371859</v>
      </c>
      <c r="I41" t="str">
        <f t="shared" si="0"/>
        <v>UP</v>
      </c>
      <c r="J41">
        <v>1656.7253319653501</v>
      </c>
      <c r="K41">
        <v>1631.2280964034121</v>
      </c>
      <c r="L41" t="str">
        <f t="shared" si="1"/>
        <v>No Confirmation</v>
      </c>
      <c r="M41" t="str">
        <f t="shared" si="2"/>
        <v>No Trend</v>
      </c>
      <c r="N41">
        <v>59.956360378599683</v>
      </c>
      <c r="O41" t="str">
        <f t="shared" si="3"/>
        <v>No Momentum</v>
      </c>
      <c r="P41" t="str">
        <f t="shared" si="4"/>
        <v>No Trend + Momentum</v>
      </c>
      <c r="Q41">
        <f t="shared" si="5"/>
        <v>10.299999999999955</v>
      </c>
      <c r="R41">
        <f t="shared" si="6"/>
        <v>27.299999999999955</v>
      </c>
      <c r="S41">
        <f t="shared" si="7"/>
        <v>0.37728937728937623</v>
      </c>
      <c r="T41" t="str">
        <f t="shared" si="8"/>
        <v>No Indication</v>
      </c>
      <c r="U41" t="str">
        <f t="shared" si="9"/>
        <v>No T+M+I</v>
      </c>
      <c r="V41">
        <v>1637.2797529531551</v>
      </c>
      <c r="W41">
        <v>1613.7138361174716</v>
      </c>
      <c r="X41">
        <f t="shared" si="10"/>
        <v>23.565916835683538</v>
      </c>
      <c r="Y41">
        <v>24.97716211756757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1656.5</v>
      </c>
      <c r="D42">
        <v>1658.8</v>
      </c>
      <c r="E42">
        <v>1623.1</v>
      </c>
      <c r="F42">
        <v>1624</v>
      </c>
      <c r="G42">
        <f>_xll.TA_TYPPRICE(D42,E42,F42)</f>
        <v>1635.3</v>
      </c>
      <c r="H42">
        <v>1642.1322236685928</v>
      </c>
      <c r="I42" t="str">
        <f t="shared" si="0"/>
        <v>DOWN</v>
      </c>
      <c r="J42">
        <v>1657.1863693063833</v>
      </c>
      <c r="K42">
        <v>1629.4218527582093</v>
      </c>
      <c r="L42" t="str">
        <f t="shared" si="1"/>
        <v>DOWN</v>
      </c>
      <c r="M42" t="str">
        <f t="shared" si="2"/>
        <v>DOWN</v>
      </c>
      <c r="N42">
        <v>36.932759509688665</v>
      </c>
      <c r="O42" t="str">
        <f t="shared" si="3"/>
        <v>DOWN</v>
      </c>
      <c r="P42" t="str">
        <f t="shared" si="4"/>
        <v>DOWN</v>
      </c>
      <c r="Q42">
        <f t="shared" si="5"/>
        <v>0.90000000000009095</v>
      </c>
      <c r="R42">
        <f t="shared" si="6"/>
        <v>35.700000000000045</v>
      </c>
      <c r="S42">
        <f t="shared" si="7"/>
        <v>2.5210084033615961E-2</v>
      </c>
      <c r="T42" t="str">
        <f t="shared" si="8"/>
        <v>DOWN</v>
      </c>
      <c r="U42" t="str">
        <f t="shared" si="9"/>
        <v>DOWN</v>
      </c>
      <c r="V42">
        <v>1635.2367140372851</v>
      </c>
      <c r="W42">
        <v>1614.4757741828441</v>
      </c>
      <c r="X42">
        <f t="shared" si="10"/>
        <v>20.760939854440949</v>
      </c>
      <c r="Y42">
        <v>24.133917664942246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1629.4</v>
      </c>
      <c r="D43">
        <v>1654.9</v>
      </c>
      <c r="E43">
        <v>1620.1</v>
      </c>
      <c r="F43">
        <v>1627</v>
      </c>
      <c r="G43">
        <f>_xll.TA_TYPPRICE(D43,E43,F43)</f>
        <v>1634</v>
      </c>
      <c r="H43">
        <v>1638.0661118342964</v>
      </c>
      <c r="I43" t="str">
        <f t="shared" si="0"/>
        <v>DOWN</v>
      </c>
      <c r="J43">
        <v>1656.6782872382983</v>
      </c>
      <c r="K43">
        <v>1627.3503299230517</v>
      </c>
      <c r="L43" t="str">
        <f t="shared" si="1"/>
        <v>DOWN</v>
      </c>
      <c r="M43" t="str">
        <f t="shared" si="2"/>
        <v>DOWN</v>
      </c>
      <c r="N43">
        <v>40.242459442685636</v>
      </c>
      <c r="O43" t="str">
        <f t="shared" si="3"/>
        <v>No Momentum</v>
      </c>
      <c r="P43" t="str">
        <f t="shared" si="4"/>
        <v>No Trend + Momentum</v>
      </c>
      <c r="Q43">
        <f t="shared" si="5"/>
        <v>6.9000000000000909</v>
      </c>
      <c r="R43">
        <f t="shared" si="6"/>
        <v>34.800000000000182</v>
      </c>
      <c r="S43">
        <f t="shared" si="7"/>
        <v>0.19827586206896711</v>
      </c>
      <c r="T43" t="str">
        <f t="shared" si="8"/>
        <v>DOWN</v>
      </c>
      <c r="U43" t="str">
        <f t="shared" si="9"/>
        <v>No T+M+I</v>
      </c>
      <c r="V43">
        <v>1633.9695272623183</v>
      </c>
      <c r="W43">
        <v>1615.4034946137447</v>
      </c>
      <c r="X43">
        <f t="shared" si="10"/>
        <v>18.566032648573582</v>
      </c>
      <c r="Y43">
        <v>23.020340661668513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1625</v>
      </c>
      <c r="D44">
        <v>1625</v>
      </c>
      <c r="E44">
        <v>1606.95</v>
      </c>
      <c r="F44">
        <v>1612</v>
      </c>
      <c r="G44">
        <f>_xll.TA_TYPPRICE(D44,E44,F44)</f>
        <v>1614.6499999999999</v>
      </c>
      <c r="H44">
        <v>1626.3580559171482</v>
      </c>
      <c r="I44" t="str">
        <f t="shared" si="0"/>
        <v>DOWN</v>
      </c>
      <c r="J44">
        <v>1649.6386678520098</v>
      </c>
      <c r="K44">
        <v>1622.8169232734847</v>
      </c>
      <c r="L44" t="str">
        <f t="shared" si="1"/>
        <v>DOWN</v>
      </c>
      <c r="M44" t="str">
        <f t="shared" si="2"/>
        <v>DOWN</v>
      </c>
      <c r="N44">
        <v>30.303212498169351</v>
      </c>
      <c r="O44" t="str">
        <f t="shared" si="3"/>
        <v>DOWN</v>
      </c>
      <c r="P44" t="str">
        <f t="shared" si="4"/>
        <v>DOWN</v>
      </c>
      <c r="Q44">
        <f t="shared" si="5"/>
        <v>5.0499999999999545</v>
      </c>
      <c r="R44">
        <f t="shared" si="6"/>
        <v>18.049999999999955</v>
      </c>
      <c r="S44">
        <f t="shared" si="7"/>
        <v>0.27977839335179872</v>
      </c>
      <c r="T44" t="str">
        <f t="shared" si="8"/>
        <v>No Indication</v>
      </c>
      <c r="U44" t="str">
        <f t="shared" si="9"/>
        <v>No T+M+I</v>
      </c>
      <c r="V44">
        <v>1630.5895999911925</v>
      </c>
      <c r="W44">
        <v>1615.1513839016154</v>
      </c>
      <c r="X44">
        <f t="shared" si="10"/>
        <v>15.438216089577054</v>
      </c>
      <c r="Y44">
        <v>21.503915747250222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1610.35</v>
      </c>
      <c r="D45">
        <v>1629</v>
      </c>
      <c r="E45">
        <v>1600.7</v>
      </c>
      <c r="F45">
        <v>1617</v>
      </c>
      <c r="G45">
        <f>_xll.TA_TYPPRICE(D45,E45,F45)</f>
        <v>1615.5666666666666</v>
      </c>
      <c r="H45">
        <v>1620.9623612919074</v>
      </c>
      <c r="I45" t="str">
        <f t="shared" si="0"/>
        <v>DOWN</v>
      </c>
      <c r="J45">
        <v>1645.0522972182298</v>
      </c>
      <c r="K45">
        <v>1617.9020514349324</v>
      </c>
      <c r="L45" t="str">
        <f t="shared" si="1"/>
        <v>DOWN</v>
      </c>
      <c r="M45" t="str">
        <f t="shared" si="2"/>
        <v>DOWN</v>
      </c>
      <c r="N45">
        <v>36.806461709956835</v>
      </c>
      <c r="O45" t="str">
        <f t="shared" si="3"/>
        <v>DOWN</v>
      </c>
      <c r="P45" t="str">
        <f t="shared" si="4"/>
        <v>DOWN</v>
      </c>
      <c r="Q45">
        <f t="shared" si="5"/>
        <v>16.299999999999955</v>
      </c>
      <c r="R45">
        <f t="shared" si="6"/>
        <v>28.299999999999955</v>
      </c>
      <c r="S45">
        <f t="shared" si="7"/>
        <v>0.57597173144876257</v>
      </c>
      <c r="T45" t="str">
        <f t="shared" si="8"/>
        <v>No Indication</v>
      </c>
      <c r="U45" t="str">
        <f t="shared" si="9"/>
        <v>No T+M+I</v>
      </c>
      <c r="V45">
        <v>1628.4988923002397</v>
      </c>
      <c r="W45">
        <v>1615.2883184274217</v>
      </c>
      <c r="X45">
        <f t="shared" si="10"/>
        <v>13.210573872818031</v>
      </c>
      <c r="Y45">
        <v>19.845247372363783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1626.35</v>
      </c>
      <c r="D46">
        <v>1646.5</v>
      </c>
      <c r="E46">
        <v>1616.4</v>
      </c>
      <c r="F46">
        <v>1639</v>
      </c>
      <c r="G46">
        <f>_xll.TA_TYPPRICE(D46,E46,F46)</f>
        <v>1633.9666666666665</v>
      </c>
      <c r="H46">
        <v>1627.4645139792869</v>
      </c>
      <c r="I46" t="str">
        <f t="shared" si="0"/>
        <v>UP</v>
      </c>
      <c r="J46">
        <v>1645.374008947512</v>
      </c>
      <c r="K46">
        <v>1617.5682622271697</v>
      </c>
      <c r="L46" t="str">
        <f t="shared" si="1"/>
        <v>No Confirmation</v>
      </c>
      <c r="M46" t="str">
        <f t="shared" si="2"/>
        <v>No Trend</v>
      </c>
      <c r="N46">
        <v>58.238269708039525</v>
      </c>
      <c r="O46" t="str">
        <f t="shared" si="3"/>
        <v>No Momentum</v>
      </c>
      <c r="P46" t="str">
        <f t="shared" si="4"/>
        <v>No Trend + Momentum</v>
      </c>
      <c r="Q46">
        <f t="shared" si="5"/>
        <v>22.599999999999909</v>
      </c>
      <c r="R46">
        <f t="shared" si="6"/>
        <v>30.099999999999909</v>
      </c>
      <c r="S46">
        <f t="shared" si="7"/>
        <v>0.75083056478405241</v>
      </c>
      <c r="T46" t="str">
        <f t="shared" si="8"/>
        <v>No Indication</v>
      </c>
      <c r="U46" t="str">
        <f t="shared" si="9"/>
        <v>No T+M+I</v>
      </c>
      <c r="V46">
        <v>1630.1144473309721</v>
      </c>
      <c r="W46">
        <v>1617.0447392846497</v>
      </c>
      <c r="X46">
        <f t="shared" si="10"/>
        <v>13.069708046322376</v>
      </c>
      <c r="Y46">
        <v>18.490139507155501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1639.05</v>
      </c>
      <c r="D47">
        <v>1640</v>
      </c>
      <c r="E47">
        <v>1622.25</v>
      </c>
      <c r="F47">
        <v>1631</v>
      </c>
      <c r="G47">
        <f>_xll.TA_TYPPRICE(D47,E47,F47)</f>
        <v>1631.0833333333333</v>
      </c>
      <c r="H47">
        <v>1629.2739236563102</v>
      </c>
      <c r="I47" t="str">
        <f t="shared" si="0"/>
        <v>UP</v>
      </c>
      <c r="J47">
        <v>1644.1797847369537</v>
      </c>
      <c r="K47">
        <v>1618.6086483989097</v>
      </c>
      <c r="L47" t="str">
        <f t="shared" si="1"/>
        <v>No Confirmation</v>
      </c>
      <c r="M47" t="str">
        <f t="shared" si="2"/>
        <v>No Trend</v>
      </c>
      <c r="N47">
        <v>50.459570070778959</v>
      </c>
      <c r="O47" t="str">
        <f t="shared" si="3"/>
        <v>No Momentum</v>
      </c>
      <c r="P47" t="str">
        <f t="shared" si="4"/>
        <v>No Trend + Momentum</v>
      </c>
      <c r="Q47">
        <f t="shared" si="5"/>
        <v>8.75</v>
      </c>
      <c r="R47">
        <f t="shared" si="6"/>
        <v>17.75</v>
      </c>
      <c r="S47">
        <f t="shared" si="7"/>
        <v>0.49295774647887325</v>
      </c>
      <c r="T47" t="str">
        <f t="shared" si="8"/>
        <v>No Indication</v>
      </c>
      <c r="U47" t="str">
        <f t="shared" si="9"/>
        <v>No T+M+I</v>
      </c>
      <c r="V47">
        <v>1630.2506862031303</v>
      </c>
      <c r="W47">
        <v>1618.0784623006016</v>
      </c>
      <c r="X47">
        <f t="shared" si="10"/>
        <v>12.172223902528685</v>
      </c>
      <c r="Y47">
        <v>17.226556386230136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1623.05</v>
      </c>
      <c r="D48">
        <v>1654</v>
      </c>
      <c r="E48">
        <v>1623.05</v>
      </c>
      <c r="F48">
        <v>1643</v>
      </c>
      <c r="G48">
        <f>_xll.TA_TYPPRICE(D48,E48,F48)</f>
        <v>1640.0166666666667</v>
      </c>
      <c r="H48">
        <v>1634.6452951614883</v>
      </c>
      <c r="I48" t="str">
        <f t="shared" si="0"/>
        <v>UP</v>
      </c>
      <c r="J48">
        <v>1646.3620547954085</v>
      </c>
      <c r="K48">
        <v>1619.5956154213743</v>
      </c>
      <c r="L48" t="str">
        <f t="shared" si="1"/>
        <v>No Confirmation</v>
      </c>
      <c r="M48" t="str">
        <f t="shared" si="2"/>
        <v>No Trend</v>
      </c>
      <c r="N48">
        <v>60.381530765799539</v>
      </c>
      <c r="O48" t="str">
        <f t="shared" si="3"/>
        <v>UP</v>
      </c>
      <c r="P48" t="str">
        <f t="shared" si="4"/>
        <v>No Trend + Momentum</v>
      </c>
      <c r="Q48">
        <f t="shared" si="5"/>
        <v>19.950000000000045</v>
      </c>
      <c r="R48">
        <f t="shared" si="6"/>
        <v>30.950000000000045</v>
      </c>
      <c r="S48">
        <f t="shared" si="7"/>
        <v>0.64458804523424929</v>
      </c>
      <c r="T48" t="str">
        <f t="shared" si="8"/>
        <v>No Indication</v>
      </c>
      <c r="U48" t="str">
        <f t="shared" si="9"/>
        <v>No T+M+I</v>
      </c>
      <c r="V48">
        <v>1632.2121190949563</v>
      </c>
      <c r="W48">
        <v>1619.9245021301867</v>
      </c>
      <c r="X48">
        <f t="shared" si="10"/>
        <v>12.287616964769541</v>
      </c>
      <c r="Y48">
        <v>16.238768501938019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1650</v>
      </c>
      <c r="D49">
        <v>1650</v>
      </c>
      <c r="E49">
        <v>1617</v>
      </c>
      <c r="F49">
        <v>1630</v>
      </c>
      <c r="G49">
        <f>_xll.TA_TYPPRICE(D49,E49,F49)</f>
        <v>1632.3333333333333</v>
      </c>
      <c r="H49">
        <v>1633.4893142474107</v>
      </c>
      <c r="I49" t="str">
        <f t="shared" si="0"/>
        <v>DOWN</v>
      </c>
      <c r="J49">
        <v>1647.1704870630956</v>
      </c>
      <c r="K49">
        <v>1619.0188119944023</v>
      </c>
      <c r="L49" t="str">
        <f t="shared" si="1"/>
        <v>No Confirmation</v>
      </c>
      <c r="M49" t="str">
        <f t="shared" si="2"/>
        <v>No Trend</v>
      </c>
      <c r="N49">
        <v>47.499160341713257</v>
      </c>
      <c r="O49" t="str">
        <f t="shared" si="3"/>
        <v>No Momentum</v>
      </c>
      <c r="P49" t="str">
        <f t="shared" si="4"/>
        <v>No Trend + Momentum</v>
      </c>
      <c r="Q49">
        <f t="shared" si="5"/>
        <v>13</v>
      </c>
      <c r="R49">
        <f t="shared" si="6"/>
        <v>33</v>
      </c>
      <c r="S49">
        <f t="shared" si="7"/>
        <v>0.39393939393939392</v>
      </c>
      <c r="T49" t="str">
        <f t="shared" si="8"/>
        <v>No Indication</v>
      </c>
      <c r="U49" t="str">
        <f t="shared" si="9"/>
        <v>No T+M+I</v>
      </c>
      <c r="V49">
        <v>1631.8717930803475</v>
      </c>
      <c r="W49">
        <v>1620.6708353057284</v>
      </c>
      <c r="X49">
        <f t="shared" si="10"/>
        <v>11.200957774619155</v>
      </c>
      <c r="Y49">
        <v>15.231206356474246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1678</v>
      </c>
      <c r="D50">
        <v>1678</v>
      </c>
      <c r="E50">
        <v>1580.3</v>
      </c>
      <c r="F50">
        <v>1636</v>
      </c>
      <c r="G50">
        <f>_xll.TA_TYPPRICE(D50,E50,F50)</f>
        <v>1631.4333333333334</v>
      </c>
      <c r="H50">
        <v>1632.461323790372</v>
      </c>
      <c r="I50" t="str">
        <f t="shared" si="0"/>
        <v>UP</v>
      </c>
      <c r="J50">
        <v>1654.0214899379632</v>
      </c>
      <c r="K50">
        <v>1610.4146315512019</v>
      </c>
      <c r="L50" t="str">
        <f t="shared" si="1"/>
        <v>No Confirmation</v>
      </c>
      <c r="M50" t="str">
        <f t="shared" si="2"/>
        <v>No Trend</v>
      </c>
      <c r="N50">
        <v>53.253065648307583</v>
      </c>
      <c r="O50" t="str">
        <f t="shared" si="3"/>
        <v>No Momentum</v>
      </c>
      <c r="P50" t="str">
        <f t="shared" si="4"/>
        <v>No Trend + Momentum</v>
      </c>
      <c r="Q50">
        <f t="shared" si="5"/>
        <v>55.700000000000045</v>
      </c>
      <c r="R50">
        <f t="shared" si="6"/>
        <v>97.700000000000045</v>
      </c>
      <c r="S50">
        <f t="shared" si="7"/>
        <v>0.57011258955987743</v>
      </c>
      <c r="T50" t="str">
        <f t="shared" si="8"/>
        <v>No Indication</v>
      </c>
      <c r="U50" t="str">
        <f t="shared" si="9"/>
        <v>No T+M+I</v>
      </c>
      <c r="V50">
        <v>1632.5069018372171</v>
      </c>
      <c r="W50">
        <v>1621.8063289867855</v>
      </c>
      <c r="X50">
        <f t="shared" si="10"/>
        <v>10.700572850431627</v>
      </c>
      <c r="Y50">
        <v>14.325079655265721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1640.4</v>
      </c>
      <c r="D51">
        <v>1649.1</v>
      </c>
      <c r="E51">
        <v>1629.9</v>
      </c>
      <c r="F51">
        <v>1645</v>
      </c>
      <c r="G51">
        <f>_xll.TA_TYPPRICE(D51,E51,F51)</f>
        <v>1641.3333333333333</v>
      </c>
      <c r="H51">
        <v>1636.8973285618526</v>
      </c>
      <c r="I51" t="str">
        <f t="shared" si="0"/>
        <v>UP</v>
      </c>
      <c r="J51">
        <v>1652.9278255073048</v>
      </c>
      <c r="K51">
        <v>1614.7447134287127</v>
      </c>
      <c r="L51" t="str">
        <f t="shared" si="1"/>
        <v>No Confirmation</v>
      </c>
      <c r="M51" t="str">
        <f t="shared" si="2"/>
        <v>No Trend</v>
      </c>
      <c r="N51">
        <v>61.221739574373856</v>
      </c>
      <c r="O51" t="str">
        <f t="shared" si="3"/>
        <v>UP</v>
      </c>
      <c r="P51" t="str">
        <f t="shared" si="4"/>
        <v>No Trend + Momentum</v>
      </c>
      <c r="Q51">
        <f t="shared" si="5"/>
        <v>15.099999999999909</v>
      </c>
      <c r="R51">
        <f t="shared" si="6"/>
        <v>19.199999999999818</v>
      </c>
      <c r="S51">
        <f t="shared" si="7"/>
        <v>0.78645833333333603</v>
      </c>
      <c r="T51" t="str">
        <f t="shared" si="8"/>
        <v>No Indication</v>
      </c>
      <c r="U51" t="str">
        <f t="shared" si="9"/>
        <v>No T+M+I</v>
      </c>
      <c r="V51">
        <v>1634.4289169391836</v>
      </c>
      <c r="W51">
        <v>1623.524378691468</v>
      </c>
      <c r="X51">
        <f t="shared" si="10"/>
        <v>10.904538247715664</v>
      </c>
      <c r="Y51">
        <v>13.640971373755709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1647</v>
      </c>
      <c r="D52">
        <v>1648</v>
      </c>
      <c r="E52">
        <v>1626.05</v>
      </c>
      <c r="F52">
        <v>1639</v>
      </c>
      <c r="G52">
        <f>_xll.TA_TYPPRICE(D52,E52,F52)</f>
        <v>1637.6833333333334</v>
      </c>
      <c r="H52">
        <v>1637.290330947593</v>
      </c>
      <c r="I52" t="str">
        <f t="shared" si="0"/>
        <v>UP</v>
      </c>
      <c r="J52">
        <v>1651.8327531723482</v>
      </c>
      <c r="K52">
        <v>1617.2569993334432</v>
      </c>
      <c r="L52" t="str">
        <f t="shared" si="1"/>
        <v>No Confirmation</v>
      </c>
      <c r="M52" t="str">
        <f t="shared" si="2"/>
        <v>No Trend</v>
      </c>
      <c r="N52">
        <v>53.606721751817709</v>
      </c>
      <c r="O52" t="str">
        <f t="shared" si="3"/>
        <v>No Momentum</v>
      </c>
      <c r="P52" t="str">
        <f t="shared" si="4"/>
        <v>No Trend + Momentum</v>
      </c>
      <c r="Q52">
        <f t="shared" si="5"/>
        <v>12.950000000000045</v>
      </c>
      <c r="R52">
        <f t="shared" si="6"/>
        <v>21.950000000000045</v>
      </c>
      <c r="S52">
        <f t="shared" si="7"/>
        <v>0.58997722095672067</v>
      </c>
      <c r="T52" t="str">
        <f t="shared" si="8"/>
        <v>No Indication</v>
      </c>
      <c r="U52" t="str">
        <f t="shared" si="9"/>
        <v>No T+M+I</v>
      </c>
      <c r="V52">
        <v>1635.1321604870016</v>
      </c>
      <c r="W52">
        <v>1624.6707210106185</v>
      </c>
      <c r="X52">
        <f t="shared" si="10"/>
        <v>10.461439476383021</v>
      </c>
      <c r="Y52">
        <v>13.005064994281172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1640.2</v>
      </c>
      <c r="D53">
        <v>1665</v>
      </c>
      <c r="E53">
        <v>1640.2</v>
      </c>
      <c r="F53">
        <v>1656</v>
      </c>
      <c r="G53">
        <f>_xll.TA_TYPPRICE(D53,E53,F53)</f>
        <v>1653.7333333333333</v>
      </c>
      <c r="H53">
        <v>1645.5118321404632</v>
      </c>
      <c r="I53" t="str">
        <f t="shared" si="0"/>
        <v>UP</v>
      </c>
      <c r="J53">
        <v>1654.7588080229375</v>
      </c>
      <c r="K53">
        <v>1622.3554439260115</v>
      </c>
      <c r="L53" t="str">
        <f t="shared" si="1"/>
        <v>UP</v>
      </c>
      <c r="M53" t="str">
        <f t="shared" si="2"/>
        <v>UP</v>
      </c>
      <c r="N53">
        <v>67.794241396361656</v>
      </c>
      <c r="O53" t="str">
        <f t="shared" si="3"/>
        <v>UP</v>
      </c>
      <c r="P53" t="str">
        <f t="shared" si="4"/>
        <v>UP</v>
      </c>
      <c r="Q53">
        <f t="shared" si="5"/>
        <v>15.799999999999955</v>
      </c>
      <c r="R53">
        <f t="shared" si="6"/>
        <v>24.799999999999955</v>
      </c>
      <c r="S53">
        <f t="shared" si="7"/>
        <v>0.63709677419354771</v>
      </c>
      <c r="T53" t="str">
        <f t="shared" si="8"/>
        <v>No Indication</v>
      </c>
      <c r="U53" t="str">
        <f t="shared" si="9"/>
        <v>No T+M+I</v>
      </c>
      <c r="V53">
        <v>1638.3425973351552</v>
      </c>
      <c r="W53">
        <v>1626.9914083431654</v>
      </c>
      <c r="X53">
        <f t="shared" si="10"/>
        <v>11.351188991989829</v>
      </c>
      <c r="Y53">
        <v>12.674289793822904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1649</v>
      </c>
      <c r="D54">
        <v>1649.9</v>
      </c>
      <c r="E54">
        <v>1637.05</v>
      </c>
      <c r="F54">
        <v>1647</v>
      </c>
      <c r="G54">
        <f>_xll.TA_TYPPRICE(D54,E54,F54)</f>
        <v>1644.6499999999999</v>
      </c>
      <c r="H54">
        <v>1645.0809160702315</v>
      </c>
      <c r="I54" t="str">
        <f t="shared" si="0"/>
        <v>UP</v>
      </c>
      <c r="J54">
        <v>1653.6790729067293</v>
      </c>
      <c r="K54">
        <v>1625.6209008313422</v>
      </c>
      <c r="L54" t="str">
        <f t="shared" si="1"/>
        <v>No Confirmation</v>
      </c>
      <c r="M54" t="str">
        <f t="shared" si="2"/>
        <v>No Trend</v>
      </c>
      <c r="N54">
        <v>56.383648956129775</v>
      </c>
      <c r="O54" t="str">
        <f t="shared" si="3"/>
        <v>No Momentum</v>
      </c>
      <c r="P54" t="str">
        <f t="shared" si="4"/>
        <v>No Trend + Momentum</v>
      </c>
      <c r="Q54">
        <f t="shared" si="5"/>
        <v>9.9500000000000455</v>
      </c>
      <c r="R54">
        <f t="shared" si="6"/>
        <v>12.850000000000136</v>
      </c>
      <c r="S54">
        <f t="shared" si="7"/>
        <v>0.77431906614785528</v>
      </c>
      <c r="T54" t="str">
        <f t="shared" si="8"/>
        <v>No Indication</v>
      </c>
      <c r="U54" t="str">
        <f t="shared" si="9"/>
        <v>No T+M+I</v>
      </c>
      <c r="V54">
        <v>1639.6745054374389</v>
      </c>
      <c r="W54">
        <v>1628.4735262436716</v>
      </c>
      <c r="X54">
        <f t="shared" si="10"/>
        <v>11.200979193767353</v>
      </c>
      <c r="Y54">
        <v>12.379627673811793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1649</v>
      </c>
      <c r="D55">
        <v>1658.9</v>
      </c>
      <c r="E55">
        <v>1645.55</v>
      </c>
      <c r="F55">
        <v>1652</v>
      </c>
      <c r="G55">
        <f>_xll.TA_TYPPRICE(D55,E55,F55)</f>
        <v>1652.1499999999999</v>
      </c>
      <c r="H55">
        <v>1648.6154580351158</v>
      </c>
      <c r="I55" t="str">
        <f t="shared" si="0"/>
        <v>UP</v>
      </c>
      <c r="J55">
        <v>1654.8392789274562</v>
      </c>
      <c r="K55">
        <v>1630.0495895354884</v>
      </c>
      <c r="L55" t="str">
        <f t="shared" si="1"/>
        <v>No Confirmation</v>
      </c>
      <c r="M55" t="str">
        <f t="shared" si="2"/>
        <v>No Trend</v>
      </c>
      <c r="N55">
        <v>60.948161272519471</v>
      </c>
      <c r="O55" t="str">
        <f t="shared" si="3"/>
        <v>UP</v>
      </c>
      <c r="P55" t="str">
        <f t="shared" si="4"/>
        <v>No Trend + Momentum</v>
      </c>
      <c r="Q55">
        <f t="shared" si="5"/>
        <v>6.4500000000000455</v>
      </c>
      <c r="R55">
        <f t="shared" si="6"/>
        <v>13.350000000000136</v>
      </c>
      <c r="S55">
        <f t="shared" si="7"/>
        <v>0.4831460674157288</v>
      </c>
      <c r="T55" t="str">
        <f t="shared" si="8"/>
        <v>No Indication</v>
      </c>
      <c r="U55" t="str">
        <f t="shared" si="9"/>
        <v>No T+M+I</v>
      </c>
      <c r="V55">
        <v>1641.5707353701407</v>
      </c>
      <c r="W55">
        <v>1630.2162280033997</v>
      </c>
      <c r="X55">
        <f t="shared" si="10"/>
        <v>11.354507366741018</v>
      </c>
      <c r="Y55">
        <v>12.174603612397638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1655</v>
      </c>
      <c r="D56">
        <v>1676.95</v>
      </c>
      <c r="E56">
        <v>1649.1</v>
      </c>
      <c r="F56">
        <v>1652</v>
      </c>
      <c r="G56">
        <f>_xll.TA_TYPPRICE(D56,E56,F56)</f>
        <v>1659.3500000000001</v>
      </c>
      <c r="H56">
        <v>1653.9827290175581</v>
      </c>
      <c r="I56" t="str">
        <f t="shared" si="0"/>
        <v>DOWN</v>
      </c>
      <c r="J56">
        <v>1659.7527724991326</v>
      </c>
      <c r="K56">
        <v>1634.2830140831577</v>
      </c>
      <c r="L56" t="str">
        <f t="shared" si="1"/>
        <v>No Confirmation</v>
      </c>
      <c r="M56" t="str">
        <f t="shared" si="2"/>
        <v>No Trend</v>
      </c>
      <c r="N56">
        <v>60.948161272519471</v>
      </c>
      <c r="O56" t="str">
        <f t="shared" si="3"/>
        <v>UP</v>
      </c>
      <c r="P56" t="str">
        <f t="shared" si="4"/>
        <v>No Trend + Momentum</v>
      </c>
      <c r="Q56">
        <f t="shared" si="5"/>
        <v>2.9000000000000909</v>
      </c>
      <c r="R56">
        <f t="shared" si="6"/>
        <v>27.850000000000136</v>
      </c>
      <c r="S56">
        <f t="shared" si="7"/>
        <v>0.10412926391382682</v>
      </c>
      <c r="T56" t="str">
        <f t="shared" si="8"/>
        <v>DOWN</v>
      </c>
      <c r="U56" t="str">
        <f t="shared" si="9"/>
        <v>No T+M+I</v>
      </c>
      <c r="V56">
        <v>1643.1752376208883</v>
      </c>
      <c r="W56">
        <v>1631.8298407438886</v>
      </c>
      <c r="X56">
        <f t="shared" si="10"/>
        <v>11.345396876999757</v>
      </c>
      <c r="Y56">
        <v>12.008762265318062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1661</v>
      </c>
      <c r="D57">
        <v>1661</v>
      </c>
      <c r="E57">
        <v>1641.85</v>
      </c>
      <c r="F57">
        <v>1651</v>
      </c>
      <c r="G57">
        <f>_xll.TA_TYPPRICE(D57,E57,F57)</f>
        <v>1651.2833333333335</v>
      </c>
      <c r="H57">
        <v>1652.6330311754459</v>
      </c>
      <c r="I57" t="str">
        <f t="shared" si="0"/>
        <v>DOWN</v>
      </c>
      <c r="J57">
        <v>1660.029934165992</v>
      </c>
      <c r="K57">
        <v>1635.9645665091227</v>
      </c>
      <c r="L57" t="str">
        <f t="shared" si="1"/>
        <v>No Confirmation</v>
      </c>
      <c r="M57" t="str">
        <f t="shared" si="2"/>
        <v>No Trend</v>
      </c>
      <c r="N57">
        <v>59.018060396348027</v>
      </c>
      <c r="O57" t="str">
        <f t="shared" si="3"/>
        <v>No Momentum</v>
      </c>
      <c r="P57" t="str">
        <f t="shared" si="4"/>
        <v>No Trend + Momentum</v>
      </c>
      <c r="Q57">
        <f t="shared" si="5"/>
        <v>9.1500000000000909</v>
      </c>
      <c r="R57">
        <f t="shared" si="6"/>
        <v>19.150000000000091</v>
      </c>
      <c r="S57">
        <f t="shared" si="7"/>
        <v>0.47780678851175185</v>
      </c>
      <c r="T57" t="str">
        <f t="shared" si="8"/>
        <v>No Indication</v>
      </c>
      <c r="U57" t="str">
        <f t="shared" si="9"/>
        <v>No T+M+I</v>
      </c>
      <c r="V57">
        <v>1644.3790472176747</v>
      </c>
      <c r="W57">
        <v>1633.2498525406374</v>
      </c>
      <c r="X57">
        <f t="shared" si="10"/>
        <v>11.129194677037276</v>
      </c>
      <c r="Y57">
        <v>11.832848747661904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1665.1</v>
      </c>
      <c r="D58">
        <v>1665.15</v>
      </c>
      <c r="E58">
        <v>1642.8</v>
      </c>
      <c r="F58">
        <v>1650</v>
      </c>
      <c r="G58">
        <f>_xll.TA_TYPPRICE(D58,E58,F58)</f>
        <v>1652.6499999999999</v>
      </c>
      <c r="H58">
        <v>1652.641515587723</v>
      </c>
      <c r="I58" t="str">
        <f t="shared" si="0"/>
        <v>DOWN</v>
      </c>
      <c r="J58">
        <v>1661.1677265735493</v>
      </c>
      <c r="K58">
        <v>1637.4835517293177</v>
      </c>
      <c r="L58" t="str">
        <f t="shared" si="1"/>
        <v>No Confirmation</v>
      </c>
      <c r="M58" t="str">
        <f t="shared" si="2"/>
        <v>No Trend</v>
      </c>
      <c r="N58">
        <v>56.770794879037325</v>
      </c>
      <c r="O58" t="str">
        <f t="shared" si="3"/>
        <v>No Momentum</v>
      </c>
      <c r="P58" t="str">
        <f t="shared" si="4"/>
        <v>No Trend + Momentum</v>
      </c>
      <c r="Q58">
        <f t="shared" si="5"/>
        <v>7.2000000000000455</v>
      </c>
      <c r="R58">
        <f t="shared" si="6"/>
        <v>22.350000000000136</v>
      </c>
      <c r="S58">
        <f t="shared" si="7"/>
        <v>0.3221476510067115</v>
      </c>
      <c r="T58" t="str">
        <f t="shared" si="8"/>
        <v>No Indication</v>
      </c>
      <c r="U58" t="str">
        <f t="shared" si="9"/>
        <v>No T+M+I</v>
      </c>
      <c r="V58">
        <v>1645.2438091841864</v>
      </c>
      <c r="W58">
        <v>1634.490604204294</v>
      </c>
      <c r="X58">
        <f t="shared" si="10"/>
        <v>10.753204979892416</v>
      </c>
      <c r="Y58">
        <v>11.616919994108006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1655.7</v>
      </c>
      <c r="D59">
        <v>1655.7</v>
      </c>
      <c r="E59">
        <v>1622.35</v>
      </c>
      <c r="F59">
        <v>1640</v>
      </c>
      <c r="G59">
        <f>_xll.TA_TYPPRICE(D59,E59,F59)</f>
        <v>1639.3500000000001</v>
      </c>
      <c r="H59">
        <v>1645.9957577938617</v>
      </c>
      <c r="I59" t="str">
        <f t="shared" si="0"/>
        <v>DOWN</v>
      </c>
      <c r="J59">
        <v>1659.9526762238718</v>
      </c>
      <c r="K59">
        <v>1634.1205402339137</v>
      </c>
      <c r="L59" t="str">
        <f t="shared" si="1"/>
        <v>No Confirmation</v>
      </c>
      <c r="M59" t="str">
        <f t="shared" si="2"/>
        <v>No Trend</v>
      </c>
      <c r="N59">
        <v>38.463383129609767</v>
      </c>
      <c r="O59" t="str">
        <f t="shared" si="3"/>
        <v>DOWN</v>
      </c>
      <c r="P59" t="str">
        <f t="shared" si="4"/>
        <v>No Trend + Momentum</v>
      </c>
      <c r="Q59">
        <f t="shared" si="5"/>
        <v>17.650000000000091</v>
      </c>
      <c r="R59">
        <f t="shared" si="6"/>
        <v>33.350000000000136</v>
      </c>
      <c r="S59">
        <f t="shared" si="7"/>
        <v>0.52923538230884615</v>
      </c>
      <c r="T59" t="str">
        <f t="shared" si="8"/>
        <v>No Indication</v>
      </c>
      <c r="U59" t="str">
        <f t="shared" si="9"/>
        <v>No T+M+I</v>
      </c>
      <c r="V59">
        <v>1644.4370693096962</v>
      </c>
      <c r="W59">
        <v>1634.8987075965686</v>
      </c>
      <c r="X59">
        <f t="shared" si="10"/>
        <v>9.5383617131276424</v>
      </c>
      <c r="Y59">
        <v>11.201208337911932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1646.8</v>
      </c>
      <c r="D60">
        <v>1647</v>
      </c>
      <c r="E60">
        <v>1626.3</v>
      </c>
      <c r="F60">
        <v>1630</v>
      </c>
      <c r="G60">
        <f>_xll.TA_TYPPRICE(D60,E60,F60)</f>
        <v>1634.4333333333334</v>
      </c>
      <c r="H60">
        <v>1640.2145455635975</v>
      </c>
      <c r="I60" t="str">
        <f t="shared" si="0"/>
        <v>DOWN</v>
      </c>
      <c r="J60">
        <v>1657.0743037296781</v>
      </c>
      <c r="K60">
        <v>1632.3826424041551</v>
      </c>
      <c r="L60" t="str">
        <f t="shared" si="1"/>
        <v>DOWN</v>
      </c>
      <c r="M60" t="str">
        <f t="shared" si="2"/>
        <v>DOWN</v>
      </c>
      <c r="N60">
        <v>27.413159263292229</v>
      </c>
      <c r="O60" t="str">
        <f t="shared" si="3"/>
        <v>DOWN</v>
      </c>
      <c r="P60" t="str">
        <f t="shared" si="4"/>
        <v>DOWN</v>
      </c>
      <c r="Q60">
        <f t="shared" si="5"/>
        <v>3.7000000000000455</v>
      </c>
      <c r="R60">
        <f t="shared" si="6"/>
        <v>20.700000000000045</v>
      </c>
      <c r="S60">
        <f t="shared" si="7"/>
        <v>0.1787439613526588</v>
      </c>
      <c r="T60" t="str">
        <f t="shared" si="8"/>
        <v>DOWN</v>
      </c>
      <c r="U60" t="str">
        <f t="shared" si="9"/>
        <v>DOWN</v>
      </c>
      <c r="V60">
        <v>1642.215981723589</v>
      </c>
      <c r="W60">
        <v>1634.535840367193</v>
      </c>
      <c r="X60">
        <f t="shared" si="10"/>
        <v>7.6801413563960068</v>
      </c>
      <c r="Y60">
        <v>10.496994941608747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1643</v>
      </c>
      <c r="D61">
        <v>1643</v>
      </c>
      <c r="E61">
        <v>1627.35</v>
      </c>
      <c r="F61">
        <v>1634</v>
      </c>
      <c r="G61">
        <f>_xll.TA_TYPPRICE(D61,E61,F61)</f>
        <v>1634.7833333333335</v>
      </c>
      <c r="H61">
        <v>1637.4989394484655</v>
      </c>
      <c r="I61" t="str">
        <f t="shared" si="0"/>
        <v>DOWN</v>
      </c>
      <c r="J61">
        <v>1653.9466806786386</v>
      </c>
      <c r="K61">
        <v>1631.2642774254539</v>
      </c>
      <c r="L61" t="str">
        <f t="shared" si="1"/>
        <v>No Confirmation</v>
      </c>
      <c r="M61" t="str">
        <f t="shared" si="2"/>
        <v>No Trend</v>
      </c>
      <c r="N61">
        <v>36.530325453506471</v>
      </c>
      <c r="O61" t="str">
        <f t="shared" si="3"/>
        <v>DOWN</v>
      </c>
      <c r="P61" t="str">
        <f t="shared" si="4"/>
        <v>No Trend + Momentum</v>
      </c>
      <c r="Q61">
        <f t="shared" si="5"/>
        <v>6.6500000000000909</v>
      </c>
      <c r="R61">
        <f t="shared" si="6"/>
        <v>15.650000000000091</v>
      </c>
      <c r="S61">
        <f t="shared" si="7"/>
        <v>0.42492012779553051</v>
      </c>
      <c r="T61" t="str">
        <f t="shared" si="8"/>
        <v>No Indication</v>
      </c>
      <c r="U61" t="str">
        <f t="shared" si="9"/>
        <v>No T+M+I</v>
      </c>
      <c r="V61">
        <v>1640.9519845353445</v>
      </c>
      <c r="W61">
        <v>1634.4961484881417</v>
      </c>
      <c r="X61">
        <f t="shared" si="10"/>
        <v>6.4558360472028653</v>
      </c>
      <c r="Y61">
        <v>9.6887631627275717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1635</v>
      </c>
      <c r="D62">
        <v>1643.8</v>
      </c>
      <c r="E62">
        <v>1620</v>
      </c>
      <c r="F62">
        <v>1638</v>
      </c>
      <c r="G62">
        <f>_xll.TA_TYPPRICE(D62,E62,F62)</f>
        <v>1633.9333333333334</v>
      </c>
      <c r="H62">
        <v>1635.7161363908995</v>
      </c>
      <c r="I62" t="str">
        <f t="shared" si="0"/>
        <v>UP</v>
      </c>
      <c r="J62">
        <v>1651.6918627500522</v>
      </c>
      <c r="K62">
        <v>1628.7611046642419</v>
      </c>
      <c r="L62" t="str">
        <f t="shared" si="1"/>
        <v>No Confirmation</v>
      </c>
      <c r="M62" t="str">
        <f t="shared" si="2"/>
        <v>No Trend</v>
      </c>
      <c r="N62">
        <v>45.143102954962025</v>
      </c>
      <c r="O62" t="str">
        <f t="shared" si="3"/>
        <v>No Momentum</v>
      </c>
      <c r="P62" t="str">
        <f t="shared" si="4"/>
        <v>No Trend + Momentum</v>
      </c>
      <c r="Q62">
        <f t="shared" si="5"/>
        <v>18</v>
      </c>
      <c r="R62">
        <f t="shared" si="6"/>
        <v>23.799999999999955</v>
      </c>
      <c r="S62">
        <f t="shared" si="7"/>
        <v>0.75630252100840478</v>
      </c>
      <c r="T62" t="str">
        <f t="shared" si="8"/>
        <v>No Indication</v>
      </c>
      <c r="U62" t="str">
        <f t="shared" si="9"/>
        <v>No T+M+I</v>
      </c>
      <c r="V62">
        <v>1640.4978330683684</v>
      </c>
      <c r="W62">
        <v>1634.7556930445755</v>
      </c>
      <c r="X62">
        <f t="shared" si="10"/>
        <v>5.7421400237928992</v>
      </c>
      <c r="Y62">
        <v>8.8994385349406375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1647</v>
      </c>
      <c r="D63">
        <v>1743.45</v>
      </c>
      <c r="E63">
        <v>1642.15</v>
      </c>
      <c r="F63">
        <v>1719</v>
      </c>
      <c r="G63">
        <f>_xll.TA_TYPPRICE(D63,E63,F63)</f>
        <v>1701.5333333333335</v>
      </c>
      <c r="H63">
        <v>1668.6247348621164</v>
      </c>
      <c r="I63" t="str">
        <f t="shared" si="0"/>
        <v>UP</v>
      </c>
      <c r="J63">
        <v>1672.0825599167074</v>
      </c>
      <c r="K63">
        <v>1631.7364147388548</v>
      </c>
      <c r="L63" t="str">
        <f t="shared" si="1"/>
        <v>UP</v>
      </c>
      <c r="M63" t="str">
        <f t="shared" si="2"/>
        <v>UP</v>
      </c>
      <c r="N63">
        <v>87.630588610413227</v>
      </c>
      <c r="O63" t="str">
        <f t="shared" si="3"/>
        <v>UP</v>
      </c>
      <c r="P63" t="str">
        <f t="shared" si="4"/>
        <v>UP</v>
      </c>
      <c r="Q63">
        <f t="shared" si="5"/>
        <v>76.849999999999909</v>
      </c>
      <c r="R63">
        <f t="shared" si="6"/>
        <v>101.29999999999995</v>
      </c>
      <c r="S63">
        <f t="shared" si="7"/>
        <v>0.75863770977295109</v>
      </c>
      <c r="T63" t="str">
        <f t="shared" si="8"/>
        <v>No Indication</v>
      </c>
      <c r="U63" t="str">
        <f t="shared" si="9"/>
        <v>No T+M+I</v>
      </c>
      <c r="V63">
        <v>1652.5750895193887</v>
      </c>
      <c r="W63">
        <v>1640.9960120783107</v>
      </c>
      <c r="X63">
        <f t="shared" si="10"/>
        <v>11.57907744107797</v>
      </c>
      <c r="Y63">
        <v>9.4353663161681034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1717.5</v>
      </c>
      <c r="D64">
        <v>1799.2</v>
      </c>
      <c r="E64">
        <v>1709.1</v>
      </c>
      <c r="F64">
        <v>1776</v>
      </c>
      <c r="G64">
        <f>_xll.TA_TYPPRICE(D64,E64,F64)</f>
        <v>1761.4333333333334</v>
      </c>
      <c r="H64">
        <v>1715.0290340977249</v>
      </c>
      <c r="I64" t="str">
        <f t="shared" si="0"/>
        <v>UP</v>
      </c>
      <c r="J64">
        <v>1700.3308799352169</v>
      </c>
      <c r="K64">
        <v>1648.9283225746649</v>
      </c>
      <c r="L64" t="str">
        <f t="shared" si="1"/>
        <v>UP</v>
      </c>
      <c r="M64" t="str">
        <f t="shared" si="2"/>
        <v>UP</v>
      </c>
      <c r="N64">
        <v>92.642888041541866</v>
      </c>
      <c r="O64" t="str">
        <f t="shared" si="3"/>
        <v>UP</v>
      </c>
      <c r="P64" t="str">
        <f t="shared" si="4"/>
        <v>UP</v>
      </c>
      <c r="Q64">
        <f t="shared" si="5"/>
        <v>66.900000000000091</v>
      </c>
      <c r="R64">
        <f t="shared" si="6"/>
        <v>90.100000000000136</v>
      </c>
      <c r="S64">
        <f t="shared" si="7"/>
        <v>0.74250832408435063</v>
      </c>
      <c r="T64" t="str">
        <f t="shared" si="8"/>
        <v>No Indication</v>
      </c>
      <c r="U64" t="str">
        <f t="shared" si="9"/>
        <v>No T+M+I</v>
      </c>
      <c r="V64">
        <v>1671.5635372856366</v>
      </c>
      <c r="W64">
        <v>1650.9963074799173</v>
      </c>
      <c r="X64">
        <f t="shared" si="10"/>
        <v>20.567229805719307</v>
      </c>
      <c r="Y64">
        <v>11.661739014078345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1783.9</v>
      </c>
      <c r="D65">
        <v>1799.9</v>
      </c>
      <c r="E65">
        <v>1751.2</v>
      </c>
      <c r="F65">
        <v>1787.5</v>
      </c>
      <c r="G65">
        <f>_xll.TA_TYPPRICE(D65,E65,F65)</f>
        <v>1779.5333333333335</v>
      </c>
      <c r="H65">
        <v>1747.2811837155291</v>
      </c>
      <c r="I65" t="str">
        <f t="shared" si="0"/>
        <v>UP</v>
      </c>
      <c r="J65">
        <v>1722.4573510607242</v>
      </c>
      <c r="K65">
        <v>1671.6553620025172</v>
      </c>
      <c r="L65" t="str">
        <f t="shared" si="1"/>
        <v>UP</v>
      </c>
      <c r="M65" t="str">
        <f t="shared" si="2"/>
        <v>UP</v>
      </c>
      <c r="N65">
        <v>93.325023624071278</v>
      </c>
      <c r="O65" t="str">
        <f t="shared" si="3"/>
        <v>UP</v>
      </c>
      <c r="P65" t="str">
        <f t="shared" si="4"/>
        <v>UP</v>
      </c>
      <c r="Q65">
        <f t="shared" si="5"/>
        <v>36.299999999999955</v>
      </c>
      <c r="R65">
        <f t="shared" si="6"/>
        <v>48.700000000000045</v>
      </c>
      <c r="S65">
        <f t="shared" si="7"/>
        <v>0.74537987679671291</v>
      </c>
      <c r="T65" t="str">
        <f t="shared" si="8"/>
        <v>No Indication</v>
      </c>
      <c r="U65" t="str">
        <f t="shared" si="9"/>
        <v>No T+M+I</v>
      </c>
      <c r="V65">
        <v>1689.3999161647694</v>
      </c>
      <c r="W65">
        <v>1661.1076921110346</v>
      </c>
      <c r="X65">
        <f t="shared" si="10"/>
        <v>28.292224053734799</v>
      </c>
      <c r="Y65">
        <v>14.987836022009636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1787.25</v>
      </c>
      <c r="D66">
        <v>1799</v>
      </c>
      <c r="E66">
        <v>1754.7</v>
      </c>
      <c r="F66">
        <v>1784.1</v>
      </c>
      <c r="G66">
        <f>_xll.TA_TYPPRICE(D66,E66,F66)</f>
        <v>1779.2666666666664</v>
      </c>
      <c r="H66">
        <v>1763.2739251910978</v>
      </c>
      <c r="I66" t="str">
        <f t="shared" si="0"/>
        <v>UP</v>
      </c>
      <c r="J66">
        <v>1739.4668286027854</v>
      </c>
      <c r="K66">
        <v>1690.1097260019578</v>
      </c>
      <c r="L66" t="str">
        <f t="shared" si="1"/>
        <v>UP</v>
      </c>
      <c r="M66" t="str">
        <f t="shared" si="2"/>
        <v>UP</v>
      </c>
      <c r="N66">
        <v>90.23315816880077</v>
      </c>
      <c r="O66" t="str">
        <f t="shared" si="3"/>
        <v>UP</v>
      </c>
      <c r="P66" t="str">
        <f t="shared" si="4"/>
        <v>UP</v>
      </c>
      <c r="Q66">
        <f t="shared" si="5"/>
        <v>29.399999999999864</v>
      </c>
      <c r="R66">
        <f t="shared" si="6"/>
        <v>44.299999999999955</v>
      </c>
      <c r="S66">
        <f t="shared" si="7"/>
        <v>0.66365688487584407</v>
      </c>
      <c r="T66" t="str">
        <f t="shared" si="8"/>
        <v>No Indication</v>
      </c>
      <c r="U66" t="str">
        <f t="shared" si="9"/>
        <v>No T+M+I</v>
      </c>
      <c r="V66">
        <v>1703.9691598317279</v>
      </c>
      <c r="W66">
        <v>1670.218233436143</v>
      </c>
      <c r="X66">
        <f t="shared" si="10"/>
        <v>33.750926395584884</v>
      </c>
      <c r="Y66">
        <v>18.740454096724687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1777</v>
      </c>
      <c r="D67">
        <v>1783.25</v>
      </c>
      <c r="E67">
        <v>1760</v>
      </c>
      <c r="F67">
        <v>1769.4</v>
      </c>
      <c r="G67">
        <f>_xll.TA_TYPPRICE(D67,E67,F67)</f>
        <v>1770.8833333333332</v>
      </c>
      <c r="H67">
        <v>1767.0786292622156</v>
      </c>
      <c r="I67" t="str">
        <f t="shared" ref="I67:I127" si="20">IF(F67&gt;H67,"UP","DOWN")</f>
        <v>UP</v>
      </c>
      <c r="J67">
        <v>1749.1964222466108</v>
      </c>
      <c r="K67">
        <v>1705.6408980015228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76.530482976960272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9.4000000000000909</v>
      </c>
      <c r="R67">
        <f t="shared" ref="R67:R127" si="26">D67-E67</f>
        <v>23.25</v>
      </c>
      <c r="S67">
        <f t="shared" ref="S67:S127" si="27">Q67/R67</f>
        <v>0.40430107526882114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1714.0354429345391</v>
      </c>
      <c r="W67">
        <v>1677.5650309593916</v>
      </c>
      <c r="X67">
        <f t="shared" ref="X67:X127" si="30">V67-W67</f>
        <v>36.470411975147499</v>
      </c>
      <c r="Y67">
        <v>22.286445672409251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1774</v>
      </c>
      <c r="D68">
        <v>1776.8</v>
      </c>
      <c r="E68">
        <v>1725</v>
      </c>
      <c r="F68">
        <v>1732.6</v>
      </c>
      <c r="G68">
        <f>_xll.TA_TYPPRICE(D68,E68,F68)</f>
        <v>1744.8</v>
      </c>
      <c r="H68">
        <v>1755.9393146311077</v>
      </c>
      <c r="I68" t="str">
        <f t="shared" si="20"/>
        <v>DOWN</v>
      </c>
      <c r="J68">
        <v>1755.3305506362528</v>
      </c>
      <c r="K68">
        <v>1709.942920667851</v>
      </c>
      <c r="L68" t="str">
        <f t="shared" si="21"/>
        <v>No Confirmation</v>
      </c>
      <c r="M68" t="str">
        <f t="shared" si="22"/>
        <v>No Trend</v>
      </c>
      <c r="N68">
        <v>51.877913055488648</v>
      </c>
      <c r="O68" t="str">
        <f t="shared" si="23"/>
        <v>No Momentum</v>
      </c>
      <c r="P68" t="str">
        <f t="shared" si="24"/>
        <v>No Trend + Momentum</v>
      </c>
      <c r="Q68">
        <f t="shared" si="25"/>
        <v>7.5999999999999091</v>
      </c>
      <c r="R68">
        <f t="shared" si="26"/>
        <v>51.799999999999955</v>
      </c>
      <c r="S68">
        <f t="shared" si="27"/>
        <v>0.14671814671814509</v>
      </c>
      <c r="T68" t="str">
        <f t="shared" si="28"/>
        <v>DOWN</v>
      </c>
      <c r="U68" t="str">
        <f t="shared" si="29"/>
        <v>No T+M+I</v>
      </c>
      <c r="V68">
        <v>1716.8915286369177</v>
      </c>
      <c r="W68">
        <v>1681.64169533277</v>
      </c>
      <c r="X68">
        <f t="shared" si="30"/>
        <v>35.249833304147614</v>
      </c>
      <c r="Y68">
        <v>24.879123198756922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1725.3</v>
      </c>
      <c r="D69">
        <v>1738.65</v>
      </c>
      <c r="E69">
        <v>1721</v>
      </c>
      <c r="F69">
        <v>1731.1</v>
      </c>
      <c r="G69">
        <f>_xll.TA_TYPPRICE(D69,E69,F69)</f>
        <v>1730.25</v>
      </c>
      <c r="H69">
        <v>1743.0946573155538</v>
      </c>
      <c r="I69" t="str">
        <f t="shared" si="20"/>
        <v>DOWN</v>
      </c>
      <c r="J69">
        <v>1751.6237616059746</v>
      </c>
      <c r="K69">
        <v>1712.4000494083286</v>
      </c>
      <c r="L69" t="str">
        <f t="shared" si="21"/>
        <v>No Confirmation</v>
      </c>
      <c r="M69" t="str">
        <f t="shared" si="22"/>
        <v>No Trend</v>
      </c>
      <c r="N69">
        <v>51.040203260022778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10.099999999999909</v>
      </c>
      <c r="R69">
        <f t="shared" si="26"/>
        <v>17.650000000000091</v>
      </c>
      <c r="S69">
        <f t="shared" si="27"/>
        <v>0.57223796033993524</v>
      </c>
      <c r="T69" t="str">
        <f t="shared" si="28"/>
        <v>No Indication</v>
      </c>
      <c r="U69" t="str">
        <f t="shared" si="29"/>
        <v>No T+M+I</v>
      </c>
      <c r="V69">
        <v>1719.077447308161</v>
      </c>
      <c r="W69">
        <v>1685.3052734562687</v>
      </c>
      <c r="X69">
        <f t="shared" si="30"/>
        <v>33.772173851892376</v>
      </c>
      <c r="Y69">
        <v>26.657733329384012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1731</v>
      </c>
      <c r="D70">
        <v>1753</v>
      </c>
      <c r="E70">
        <v>1720.1</v>
      </c>
      <c r="F70">
        <v>1720.45</v>
      </c>
      <c r="G70">
        <f>_xll.TA_TYPPRICE(D70,E70,F70)</f>
        <v>1731.1833333333334</v>
      </c>
      <c r="H70">
        <v>1737.1389953244436</v>
      </c>
      <c r="I70" t="str">
        <f t="shared" si="20"/>
        <v>DOWN</v>
      </c>
      <c r="J70">
        <v>1751.9295923602024</v>
      </c>
      <c r="K70">
        <v>1714.1111495398111</v>
      </c>
      <c r="L70" t="str">
        <f t="shared" si="21"/>
        <v>No Confirmation</v>
      </c>
      <c r="M70" t="str">
        <f t="shared" si="22"/>
        <v>No Trend</v>
      </c>
      <c r="N70">
        <v>44.642450095323817</v>
      </c>
      <c r="O70" t="str">
        <f t="shared" si="23"/>
        <v>No Momentum</v>
      </c>
      <c r="P70" t="str">
        <f t="shared" si="24"/>
        <v>No Trend + Momentum</v>
      </c>
      <c r="Q70">
        <f t="shared" si="25"/>
        <v>0.35000000000013642</v>
      </c>
      <c r="R70">
        <f t="shared" si="26"/>
        <v>32.900000000000091</v>
      </c>
      <c r="S70">
        <f t="shared" si="27"/>
        <v>1.0638297872344544E-2</v>
      </c>
      <c r="T70" t="str">
        <f t="shared" si="28"/>
        <v>DOWN</v>
      </c>
      <c r="U70" t="str">
        <f t="shared" si="29"/>
        <v>No T+M+I</v>
      </c>
      <c r="V70">
        <v>1719.2886092607516</v>
      </c>
      <c r="W70">
        <v>1687.9085865335821</v>
      </c>
      <c r="X70">
        <f t="shared" si="30"/>
        <v>31.380022727169489</v>
      </c>
      <c r="Y70">
        <v>27.602191208941107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1729.9</v>
      </c>
      <c r="D71">
        <v>1732.05</v>
      </c>
      <c r="E71">
        <v>1701</v>
      </c>
      <c r="F71">
        <v>1720</v>
      </c>
      <c r="G71">
        <f>_xll.TA_TYPPRICE(D71,E71,F71)</f>
        <v>1717.6833333333334</v>
      </c>
      <c r="H71">
        <v>1727.4111643288884</v>
      </c>
      <c r="I71" t="str">
        <f t="shared" si="20"/>
        <v>DOWN</v>
      </c>
      <c r="J71">
        <v>1747.5119051690463</v>
      </c>
      <c r="K71">
        <v>1711.1975607531865</v>
      </c>
      <c r="L71" t="str">
        <f t="shared" si="21"/>
        <v>No Confirmation</v>
      </c>
      <c r="M71" t="str">
        <f t="shared" si="22"/>
        <v>No Trend</v>
      </c>
      <c r="N71">
        <v>44.348840480306244</v>
      </c>
      <c r="O71" t="str">
        <f t="shared" si="23"/>
        <v>No Momentum</v>
      </c>
      <c r="P71" t="str">
        <f t="shared" si="24"/>
        <v>No Trend + Momentum</v>
      </c>
      <c r="Q71">
        <f t="shared" si="25"/>
        <v>19</v>
      </c>
      <c r="R71">
        <f t="shared" si="26"/>
        <v>31.049999999999955</v>
      </c>
      <c r="S71">
        <f t="shared" si="27"/>
        <v>0.61191626409017807</v>
      </c>
      <c r="T71" t="str">
        <f t="shared" si="28"/>
        <v>No Indication</v>
      </c>
      <c r="U71" t="str">
        <f t="shared" si="29"/>
        <v>No T+M+I</v>
      </c>
      <c r="V71">
        <v>1719.3980539898669</v>
      </c>
      <c r="W71">
        <v>1690.2857282718353</v>
      </c>
      <c r="X71">
        <f t="shared" si="30"/>
        <v>29.11232571803157</v>
      </c>
      <c r="Y71">
        <v>27.904218110759199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1718.9</v>
      </c>
      <c r="D72">
        <v>1741.8</v>
      </c>
      <c r="E72">
        <v>1705</v>
      </c>
      <c r="F72">
        <v>1728</v>
      </c>
      <c r="G72">
        <f>_xll.TA_TYPPRICE(D72,E72,F72)</f>
        <v>1724.9333333333334</v>
      </c>
      <c r="H72">
        <v>1726.1722488311109</v>
      </c>
      <c r="I72" t="str">
        <f t="shared" si="20"/>
        <v>UP</v>
      </c>
      <c r="J72">
        <v>1746.2425929092583</v>
      </c>
      <c r="K72">
        <v>1709.8203250302561</v>
      </c>
      <c r="L72" t="str">
        <f t="shared" si="21"/>
        <v>No Confirmation</v>
      </c>
      <c r="M72" t="str">
        <f t="shared" si="22"/>
        <v>No Trend</v>
      </c>
      <c r="N72">
        <v>51.445289783379557</v>
      </c>
      <c r="O72" t="str">
        <f t="shared" si="23"/>
        <v>No Momentum</v>
      </c>
      <c r="P72" t="str">
        <f t="shared" si="24"/>
        <v>No Trend + Momentum</v>
      </c>
      <c r="Q72">
        <f t="shared" si="25"/>
        <v>23</v>
      </c>
      <c r="R72">
        <f t="shared" si="26"/>
        <v>36.799999999999955</v>
      </c>
      <c r="S72">
        <f t="shared" si="27"/>
        <v>0.62500000000000078</v>
      </c>
      <c r="T72" t="str">
        <f t="shared" si="28"/>
        <v>No Indication</v>
      </c>
      <c r="U72" t="str">
        <f t="shared" si="29"/>
        <v>No T+M+I</v>
      </c>
      <c r="V72">
        <v>1720.7214302991181</v>
      </c>
      <c r="W72">
        <v>1693.0793780294771</v>
      </c>
      <c r="X72">
        <f t="shared" si="30"/>
        <v>27.642052269640999</v>
      </c>
      <c r="Y72">
        <v>27.851784942535559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1728</v>
      </c>
      <c r="D73">
        <v>1749.05</v>
      </c>
      <c r="E73">
        <v>1699</v>
      </c>
      <c r="F73">
        <v>1711</v>
      </c>
      <c r="G73">
        <f>_xll.TA_TYPPRICE(D73,E73,F73)</f>
        <v>1719.6833333333334</v>
      </c>
      <c r="H73">
        <v>1722.927791082222</v>
      </c>
      <c r="I73" t="str">
        <f t="shared" si="20"/>
        <v>DOWN</v>
      </c>
      <c r="J73">
        <v>1746.8664611516454</v>
      </c>
      <c r="K73">
        <v>1707.4158083568659</v>
      </c>
      <c r="L73" t="str">
        <f t="shared" si="21"/>
        <v>No Confirmation</v>
      </c>
      <c r="M73" t="str">
        <f t="shared" si="22"/>
        <v>No Trend</v>
      </c>
      <c r="N73">
        <v>38.428827409475502</v>
      </c>
      <c r="O73" t="str">
        <f t="shared" si="23"/>
        <v>DOWN</v>
      </c>
      <c r="P73" t="str">
        <f t="shared" si="24"/>
        <v>No Trend + Momentum</v>
      </c>
      <c r="Q73">
        <f t="shared" si="25"/>
        <v>12</v>
      </c>
      <c r="R73">
        <f t="shared" si="26"/>
        <v>50.049999999999955</v>
      </c>
      <c r="S73">
        <f t="shared" si="27"/>
        <v>0.23976023976023997</v>
      </c>
      <c r="T73" t="str">
        <f t="shared" si="28"/>
        <v>No Indication</v>
      </c>
      <c r="U73" t="str">
        <f t="shared" si="29"/>
        <v>No T+M+I</v>
      </c>
      <c r="V73">
        <v>1719.2258256377154</v>
      </c>
      <c r="W73">
        <v>1694.406831508775</v>
      </c>
      <c r="X73">
        <f t="shared" si="30"/>
        <v>24.818994128940403</v>
      </c>
      <c r="Y73">
        <v>27.245226779816527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1686.5</v>
      </c>
      <c r="D74">
        <v>1709.45</v>
      </c>
      <c r="E74">
        <v>1681.4</v>
      </c>
      <c r="F74">
        <v>1694.8</v>
      </c>
      <c r="G74">
        <f>_xll.TA_TYPPRICE(D74,E74,F74)</f>
        <v>1695.2166666666669</v>
      </c>
      <c r="H74">
        <v>1709.0722288744446</v>
      </c>
      <c r="I74" t="str">
        <f t="shared" si="20"/>
        <v>DOWN</v>
      </c>
      <c r="J74">
        <v>1738.5516920068353</v>
      </c>
      <c r="K74">
        <v>1701.6345176108957</v>
      </c>
      <c r="L74" t="str">
        <f t="shared" si="21"/>
        <v>DOWN</v>
      </c>
      <c r="M74" t="str">
        <f t="shared" si="22"/>
        <v>DOWN</v>
      </c>
      <c r="N74">
        <v>29.529147847925735</v>
      </c>
      <c r="O74" t="str">
        <f t="shared" si="23"/>
        <v>DOWN</v>
      </c>
      <c r="P74" t="str">
        <f t="shared" si="24"/>
        <v>DOWN</v>
      </c>
      <c r="Q74">
        <f t="shared" si="25"/>
        <v>13.399999999999864</v>
      </c>
      <c r="R74">
        <f t="shared" si="26"/>
        <v>28.049999999999955</v>
      </c>
      <c r="S74">
        <f t="shared" si="27"/>
        <v>0.47771836007129714</v>
      </c>
      <c r="T74" t="str">
        <f t="shared" si="28"/>
        <v>No Indication</v>
      </c>
      <c r="U74" t="str">
        <f t="shared" si="29"/>
        <v>No T+M+I</v>
      </c>
      <c r="V74">
        <v>1715.468006308836</v>
      </c>
      <c r="W74">
        <v>1694.4359551007176</v>
      </c>
      <c r="X74">
        <f t="shared" si="30"/>
        <v>21.032051208118446</v>
      </c>
      <c r="Y74">
        <v>26.00259166547691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1700.8</v>
      </c>
      <c r="D75">
        <v>1745.3</v>
      </c>
      <c r="E75">
        <v>1691.3</v>
      </c>
      <c r="F75">
        <v>1714</v>
      </c>
      <c r="G75">
        <f>_xll.TA_TYPPRICE(D75,E75,F75)</f>
        <v>1716.8666666666668</v>
      </c>
      <c r="H75">
        <v>1712.9694477705557</v>
      </c>
      <c r="I75" t="str">
        <f t="shared" si="20"/>
        <v>UP</v>
      </c>
      <c r="J75">
        <v>1740.0513160053163</v>
      </c>
      <c r="K75">
        <v>1699.3379581418078</v>
      </c>
      <c r="L75" t="str">
        <f t="shared" si="21"/>
        <v>No Confirmation</v>
      </c>
      <c r="M75" t="str">
        <f t="shared" si="22"/>
        <v>No Trend</v>
      </c>
      <c r="N75">
        <v>47.530971011566372</v>
      </c>
      <c r="O75" t="str">
        <f t="shared" si="23"/>
        <v>No Momentum</v>
      </c>
      <c r="P75" t="str">
        <f t="shared" si="24"/>
        <v>No Trend + Momentum</v>
      </c>
      <c r="Q75">
        <f t="shared" si="25"/>
        <v>22.700000000000045</v>
      </c>
      <c r="R75">
        <f t="shared" si="26"/>
        <v>54</v>
      </c>
      <c r="S75">
        <f t="shared" si="27"/>
        <v>0.42037037037037123</v>
      </c>
      <c r="T75" t="str">
        <f t="shared" si="28"/>
        <v>No Indication</v>
      </c>
      <c r="U75" t="str">
        <f t="shared" si="29"/>
        <v>No T+M+I</v>
      </c>
      <c r="V75">
        <v>1715.2421591843997</v>
      </c>
      <c r="W75">
        <v>1695.8851436117754</v>
      </c>
      <c r="X75">
        <f t="shared" si="30"/>
        <v>19.357015572624277</v>
      </c>
      <c r="Y75">
        <v>24.673476446906385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1722.8</v>
      </c>
      <c r="D76">
        <v>1758</v>
      </c>
      <c r="E76">
        <v>1715.1</v>
      </c>
      <c r="F76">
        <v>1739</v>
      </c>
      <c r="G76">
        <f>_xll.TA_TYPPRICE(D76,E76,F76)</f>
        <v>1737.3666666666668</v>
      </c>
      <c r="H76">
        <v>1725.1680572186112</v>
      </c>
      <c r="I76" t="str">
        <f t="shared" si="20"/>
        <v>UP</v>
      </c>
      <c r="J76">
        <v>1744.0399124485793</v>
      </c>
      <c r="K76">
        <v>1702.840634110295</v>
      </c>
      <c r="L76" t="str">
        <f t="shared" si="21"/>
        <v>No Confirmation</v>
      </c>
      <c r="M76" t="str">
        <f t="shared" si="22"/>
        <v>No Trend</v>
      </c>
      <c r="N76">
        <v>62.939646742718722</v>
      </c>
      <c r="O76" t="str">
        <f t="shared" si="23"/>
        <v>UP</v>
      </c>
      <c r="P76" t="str">
        <f t="shared" si="24"/>
        <v>No Trend + Momentum</v>
      </c>
      <c r="Q76">
        <f t="shared" si="25"/>
        <v>23.900000000000091</v>
      </c>
      <c r="R76">
        <f t="shared" si="26"/>
        <v>42.900000000000091</v>
      </c>
      <c r="S76">
        <f t="shared" si="27"/>
        <v>0.55710955710955801</v>
      </c>
      <c r="T76" t="str">
        <f t="shared" si="28"/>
        <v>No Indication</v>
      </c>
      <c r="U76" t="str">
        <f t="shared" si="29"/>
        <v>No T+M+I</v>
      </c>
      <c r="V76">
        <v>1718.8972116175689</v>
      </c>
      <c r="W76">
        <v>1699.0788366775698</v>
      </c>
      <c r="X76">
        <f t="shared" si="30"/>
        <v>19.818374939999103</v>
      </c>
      <c r="Y76">
        <v>23.702456145524927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1748.75</v>
      </c>
      <c r="D77">
        <v>1766</v>
      </c>
      <c r="E77">
        <v>1720.25</v>
      </c>
      <c r="F77">
        <v>1756</v>
      </c>
      <c r="G77">
        <f>_xll.TA_TYPPRICE(D77,E77,F77)</f>
        <v>1747.4166666666667</v>
      </c>
      <c r="H77">
        <v>1736.292361942639</v>
      </c>
      <c r="I77" t="str">
        <f t="shared" si="20"/>
        <v>UP</v>
      </c>
      <c r="J77">
        <v>1748.9199319044506</v>
      </c>
      <c r="K77">
        <v>1706.7093820857849</v>
      </c>
      <c r="L77" t="str">
        <f t="shared" si="21"/>
        <v>UP</v>
      </c>
      <c r="M77" t="str">
        <f t="shared" si="22"/>
        <v>UP</v>
      </c>
      <c r="N77">
        <v>70.342726614058122</v>
      </c>
      <c r="O77" t="str">
        <f t="shared" si="23"/>
        <v>UP</v>
      </c>
      <c r="P77" t="str">
        <f t="shared" si="24"/>
        <v>UP</v>
      </c>
      <c r="Q77">
        <f t="shared" si="25"/>
        <v>35.75</v>
      </c>
      <c r="R77">
        <f t="shared" si="26"/>
        <v>45.75</v>
      </c>
      <c r="S77">
        <f t="shared" si="27"/>
        <v>0.78142076502732238</v>
      </c>
      <c r="T77" t="str">
        <f t="shared" si="28"/>
        <v>No Indication</v>
      </c>
      <c r="U77" t="str">
        <f t="shared" si="29"/>
        <v>No T+M+I</v>
      </c>
      <c r="V77">
        <v>1724.6053329071738</v>
      </c>
      <c r="W77">
        <v>1703.295219145898</v>
      </c>
      <c r="X77">
        <f t="shared" si="30"/>
        <v>21.310113761275716</v>
      </c>
      <c r="Y77">
        <v>23.223987668675086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1757</v>
      </c>
      <c r="D78">
        <v>1758.75</v>
      </c>
      <c r="E78">
        <v>1725.25</v>
      </c>
      <c r="F78">
        <v>1731</v>
      </c>
      <c r="G78">
        <f>_xll.TA_TYPPRICE(D78,E78,F78)</f>
        <v>1738.3333333333333</v>
      </c>
      <c r="H78">
        <v>1737.3128476379861</v>
      </c>
      <c r="I78" t="str">
        <f t="shared" si="20"/>
        <v>DOWN</v>
      </c>
      <c r="J78">
        <v>1751.1043914812394</v>
      </c>
      <c r="K78">
        <v>1710.829519400055</v>
      </c>
      <c r="L78" t="str">
        <f t="shared" si="21"/>
        <v>No Confirmation</v>
      </c>
      <c r="M78" t="str">
        <f t="shared" si="22"/>
        <v>No Trend</v>
      </c>
      <c r="N78">
        <v>51.450168015205819</v>
      </c>
      <c r="O78" t="str">
        <f t="shared" si="23"/>
        <v>No Momentum</v>
      </c>
      <c r="P78" t="str">
        <f t="shared" si="24"/>
        <v>No Trend + Momentum</v>
      </c>
      <c r="Q78">
        <f t="shared" si="25"/>
        <v>5.75</v>
      </c>
      <c r="R78">
        <f t="shared" si="26"/>
        <v>33.5</v>
      </c>
      <c r="S78">
        <f t="shared" si="27"/>
        <v>0.17164179104477612</v>
      </c>
      <c r="T78" t="str">
        <f t="shared" si="28"/>
        <v>DOWN</v>
      </c>
      <c r="U78" t="str">
        <f t="shared" si="29"/>
        <v>No T+M+I</v>
      </c>
      <c r="V78">
        <v>1725.5891278445317</v>
      </c>
      <c r="W78">
        <v>1705.3474251350908</v>
      </c>
      <c r="X78">
        <f t="shared" si="30"/>
        <v>20.241702709440915</v>
      </c>
      <c r="Y78">
        <v>22.62753067682825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1737.2</v>
      </c>
      <c r="D79">
        <v>1745.4</v>
      </c>
      <c r="E79">
        <v>1730</v>
      </c>
      <c r="F79">
        <v>1735.9</v>
      </c>
      <c r="G79">
        <f>_xll.TA_TYPPRICE(D79,E79,F79)</f>
        <v>1737.1000000000001</v>
      </c>
      <c r="H79">
        <v>1737.2064238189932</v>
      </c>
      <c r="I79" t="str">
        <f t="shared" si="20"/>
        <v>DOWN</v>
      </c>
      <c r="J79">
        <v>1749.836748929853</v>
      </c>
      <c r="K79">
        <v>1715.0896262000429</v>
      </c>
      <c r="L79" t="str">
        <f t="shared" si="21"/>
        <v>No Confirmation</v>
      </c>
      <c r="M79" t="str">
        <f t="shared" si="22"/>
        <v>No Trend</v>
      </c>
      <c r="N79">
        <v>54.447597345619805</v>
      </c>
      <c r="O79" t="str">
        <f t="shared" si="23"/>
        <v>No Momentum</v>
      </c>
      <c r="P79" t="str">
        <f t="shared" si="24"/>
        <v>No Trend + Momentum</v>
      </c>
      <c r="Q79">
        <f t="shared" si="25"/>
        <v>5.9000000000000909</v>
      </c>
      <c r="R79">
        <f t="shared" si="26"/>
        <v>15.400000000000091</v>
      </c>
      <c r="S79">
        <f t="shared" si="27"/>
        <v>0.38311688311688674</v>
      </c>
      <c r="T79" t="str">
        <f t="shared" si="28"/>
        <v>No Indication</v>
      </c>
      <c r="U79" t="str">
        <f t="shared" si="29"/>
        <v>No T+M+I</v>
      </c>
      <c r="V79">
        <v>1727.17541586845</v>
      </c>
      <c r="W79">
        <v>1707.6105788287878</v>
      </c>
      <c r="X79">
        <f t="shared" si="30"/>
        <v>19.564837039662279</v>
      </c>
      <c r="Y79">
        <v>22.014991949395057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1743.9</v>
      </c>
      <c r="D80">
        <v>1756.75</v>
      </c>
      <c r="E80">
        <v>1737.6</v>
      </c>
      <c r="F80">
        <v>1754</v>
      </c>
      <c r="G80">
        <f>_xll.TA_TYPPRICE(D80,E80,F80)</f>
        <v>1749.45</v>
      </c>
      <c r="H80">
        <v>1743.3282119094965</v>
      </c>
      <c r="I80" t="str">
        <f t="shared" si="20"/>
        <v>UP</v>
      </c>
      <c r="J80">
        <v>1751.3730269454413</v>
      </c>
      <c r="K80">
        <v>1720.0919314889222</v>
      </c>
      <c r="L80" t="str">
        <f t="shared" si="21"/>
        <v>UP</v>
      </c>
      <c r="M80" t="str">
        <f t="shared" si="22"/>
        <v>UP</v>
      </c>
      <c r="N80">
        <v>64.552630477602321</v>
      </c>
      <c r="O80" t="str">
        <f t="shared" si="23"/>
        <v>UP</v>
      </c>
      <c r="P80" t="str">
        <f t="shared" si="24"/>
        <v>UP</v>
      </c>
      <c r="Q80">
        <f t="shared" si="25"/>
        <v>16.400000000000091</v>
      </c>
      <c r="R80">
        <f t="shared" si="26"/>
        <v>19.150000000000091</v>
      </c>
      <c r="S80">
        <f t="shared" si="27"/>
        <v>0.8563968668407318</v>
      </c>
      <c r="T80" t="str">
        <f t="shared" si="28"/>
        <v>UP</v>
      </c>
      <c r="U80" t="str">
        <f t="shared" si="29"/>
        <v>UP</v>
      </c>
      <c r="V80">
        <v>1731.3022749656116</v>
      </c>
      <c r="W80">
        <v>1711.0468322488775</v>
      </c>
      <c r="X80">
        <f t="shared" si="30"/>
        <v>20.255442716734024</v>
      </c>
      <c r="Y80">
        <v>21.663082102862852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1750.25</v>
      </c>
      <c r="D81">
        <v>1769</v>
      </c>
      <c r="E81">
        <v>1747.7</v>
      </c>
      <c r="F81">
        <v>1758.65</v>
      </c>
      <c r="G81">
        <f>_xll.TA_TYPPRICE(D81,E81,F81)</f>
        <v>1758.45</v>
      </c>
      <c r="H81">
        <v>1750.8891059547482</v>
      </c>
      <c r="I81" t="str">
        <f t="shared" si="20"/>
        <v>UP</v>
      </c>
      <c r="J81">
        <v>1755.2901320686765</v>
      </c>
      <c r="K81">
        <v>1726.2270578247173</v>
      </c>
      <c r="L81" t="str">
        <f t="shared" si="21"/>
        <v>UP</v>
      </c>
      <c r="M81" t="str">
        <f t="shared" si="22"/>
        <v>UP</v>
      </c>
      <c r="N81">
        <v>66.909898391713142</v>
      </c>
      <c r="O81" t="str">
        <f t="shared" si="23"/>
        <v>UP</v>
      </c>
      <c r="P81" t="str">
        <f t="shared" si="24"/>
        <v>UP</v>
      </c>
      <c r="Q81">
        <f t="shared" si="25"/>
        <v>10.950000000000045</v>
      </c>
      <c r="R81">
        <f t="shared" si="26"/>
        <v>21.299999999999955</v>
      </c>
      <c r="S81">
        <f t="shared" si="27"/>
        <v>0.51408450704225672</v>
      </c>
      <c r="T81" t="str">
        <f t="shared" si="28"/>
        <v>No Indication</v>
      </c>
      <c r="U81" t="str">
        <f t="shared" si="29"/>
        <v>No T+M+I</v>
      </c>
      <c r="V81">
        <v>1735.5096172785943</v>
      </c>
      <c r="W81">
        <v>1714.5729928230348</v>
      </c>
      <c r="X81">
        <f t="shared" si="30"/>
        <v>20.936624455559468</v>
      </c>
      <c r="Y81">
        <v>21.517790573402173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1764.6</v>
      </c>
      <c r="D82">
        <v>1769</v>
      </c>
      <c r="E82">
        <v>1746</v>
      </c>
      <c r="F82">
        <v>1754.8</v>
      </c>
      <c r="G82">
        <f>_xll.TA_TYPPRICE(D82,E82,F82)</f>
        <v>1756.6000000000001</v>
      </c>
      <c r="H82">
        <v>1753.744552977374</v>
      </c>
      <c r="I82" t="str">
        <f t="shared" si="20"/>
        <v>UP</v>
      </c>
      <c r="J82">
        <v>1758.3367693867483</v>
      </c>
      <c r="K82">
        <v>1730.6210449747803</v>
      </c>
      <c r="L82" t="str">
        <f t="shared" si="21"/>
        <v>No Confirmation</v>
      </c>
      <c r="M82" t="str">
        <f t="shared" si="22"/>
        <v>No Trend</v>
      </c>
      <c r="N82">
        <v>62.601392273114989</v>
      </c>
      <c r="O82" t="str">
        <f t="shared" si="23"/>
        <v>UP</v>
      </c>
      <c r="P82" t="str">
        <f t="shared" si="24"/>
        <v>No Trend + Momentum</v>
      </c>
      <c r="Q82">
        <f t="shared" si="25"/>
        <v>8.7999999999999545</v>
      </c>
      <c r="R82">
        <f t="shared" si="26"/>
        <v>23</v>
      </c>
      <c r="S82">
        <f t="shared" si="27"/>
        <v>0.38260869565217193</v>
      </c>
      <c r="T82" t="str">
        <f t="shared" si="28"/>
        <v>No Indication</v>
      </c>
      <c r="U82" t="str">
        <f t="shared" si="29"/>
        <v>No T+M+I</v>
      </c>
      <c r="V82">
        <v>1738.4773684665029</v>
      </c>
      <c r="W82">
        <v>1717.5527711324396</v>
      </c>
      <c r="X82">
        <f t="shared" si="30"/>
        <v>20.924597334063264</v>
      </c>
      <c r="Y82">
        <v>21.39915192553439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1765</v>
      </c>
      <c r="D83">
        <v>1784.45</v>
      </c>
      <c r="E83">
        <v>1756.45</v>
      </c>
      <c r="F83">
        <v>1766.65</v>
      </c>
      <c r="G83">
        <f>_xll.TA_TYPPRICE(D83,E83,F83)</f>
        <v>1769.1833333333334</v>
      </c>
      <c r="H83">
        <v>1761.4639431553537</v>
      </c>
      <c r="I83" t="str">
        <f t="shared" si="20"/>
        <v>UP</v>
      </c>
      <c r="J83">
        <v>1764.1397095230266</v>
      </c>
      <c r="K83">
        <v>1736.3608127581624</v>
      </c>
      <c r="L83" t="str">
        <f t="shared" si="21"/>
        <v>UP</v>
      </c>
      <c r="M83" t="str">
        <f t="shared" si="22"/>
        <v>UP</v>
      </c>
      <c r="N83">
        <v>70.027029985581407</v>
      </c>
      <c r="O83" t="str">
        <f t="shared" si="23"/>
        <v>UP</v>
      </c>
      <c r="P83" t="str">
        <f t="shared" si="24"/>
        <v>UP</v>
      </c>
      <c r="Q83">
        <f t="shared" si="25"/>
        <v>10.200000000000045</v>
      </c>
      <c r="R83">
        <f t="shared" si="26"/>
        <v>28</v>
      </c>
      <c r="S83">
        <f t="shared" si="27"/>
        <v>0.36428571428571593</v>
      </c>
      <c r="T83" t="str">
        <f t="shared" si="28"/>
        <v>No Indication</v>
      </c>
      <c r="U83" t="str">
        <f t="shared" si="29"/>
        <v>No T+M+I</v>
      </c>
      <c r="V83">
        <v>1742.8116194716563</v>
      </c>
      <c r="W83">
        <v>1721.189602900407</v>
      </c>
      <c r="X83">
        <f t="shared" si="30"/>
        <v>21.622016571249333</v>
      </c>
      <c r="Y83">
        <v>21.443724854677377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1754.5</v>
      </c>
      <c r="D84">
        <v>1762.5</v>
      </c>
      <c r="E84">
        <v>1725</v>
      </c>
      <c r="F84">
        <v>1726.55</v>
      </c>
      <c r="G84">
        <f>_xll.TA_TYPPRICE(D84,E84,F84)</f>
        <v>1738.0166666666667</v>
      </c>
      <c r="H84">
        <v>1749.7403049110103</v>
      </c>
      <c r="I84" t="str">
        <f t="shared" si="20"/>
        <v>DOWN</v>
      </c>
      <c r="J84">
        <v>1763.7753296290207</v>
      </c>
      <c r="K84">
        <v>1733.8361877007931</v>
      </c>
      <c r="L84" t="str">
        <f t="shared" si="21"/>
        <v>DOWN</v>
      </c>
      <c r="M84" t="str">
        <f t="shared" si="22"/>
        <v>DOWN</v>
      </c>
      <c r="N84">
        <v>38.060765989239876</v>
      </c>
      <c r="O84" t="str">
        <f t="shared" si="23"/>
        <v>DOWN</v>
      </c>
      <c r="P84" t="str">
        <f t="shared" si="24"/>
        <v>DOWN</v>
      </c>
      <c r="Q84">
        <f t="shared" si="25"/>
        <v>1.5499999999999545</v>
      </c>
      <c r="R84">
        <f t="shared" si="26"/>
        <v>37.5</v>
      </c>
      <c r="S84">
        <f t="shared" si="27"/>
        <v>4.1333333333332119E-2</v>
      </c>
      <c r="T84" t="str">
        <f t="shared" si="28"/>
        <v>DOWN</v>
      </c>
      <c r="U84" t="str">
        <f t="shared" si="29"/>
        <v>DOWN</v>
      </c>
      <c r="V84">
        <v>1740.3098318606321</v>
      </c>
      <c r="W84">
        <v>1721.5866693522287</v>
      </c>
      <c r="X84">
        <f t="shared" si="30"/>
        <v>18.723162508403448</v>
      </c>
      <c r="Y84">
        <v>20.899612385422593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1741</v>
      </c>
      <c r="D85">
        <v>1770</v>
      </c>
      <c r="E85">
        <v>1738.5</v>
      </c>
      <c r="F85">
        <v>1755.5</v>
      </c>
      <c r="G85">
        <f>_xll.TA_TYPPRICE(D85,E85,F85)</f>
        <v>1754.6666666666667</v>
      </c>
      <c r="H85">
        <v>1752.2034857888384</v>
      </c>
      <c r="I85" t="str">
        <f t="shared" si="20"/>
        <v>UP</v>
      </c>
      <c r="J85">
        <v>1765.1585897114605</v>
      </c>
      <c r="K85">
        <v>1734.8725904339501</v>
      </c>
      <c r="L85" t="str">
        <f t="shared" si="21"/>
        <v>No Confirmation</v>
      </c>
      <c r="M85" t="str">
        <f t="shared" si="22"/>
        <v>No Trend</v>
      </c>
      <c r="N85">
        <v>56.132012024152189</v>
      </c>
      <c r="O85" t="str">
        <f t="shared" si="23"/>
        <v>No Momentum</v>
      </c>
      <c r="P85" t="str">
        <f t="shared" si="24"/>
        <v>No Trend + Momentum</v>
      </c>
      <c r="Q85">
        <f t="shared" si="25"/>
        <v>17</v>
      </c>
      <c r="R85">
        <f t="shared" si="26"/>
        <v>31.5</v>
      </c>
      <c r="S85">
        <f t="shared" si="27"/>
        <v>0.53968253968253965</v>
      </c>
      <c r="T85" t="str">
        <f t="shared" si="28"/>
        <v>No Indication</v>
      </c>
      <c r="U85" t="str">
        <f t="shared" si="29"/>
        <v>No T+M+I</v>
      </c>
      <c r="V85">
        <v>1742.6467808051502</v>
      </c>
      <c r="W85">
        <v>1724.0987679187303</v>
      </c>
      <c r="X85">
        <f t="shared" si="30"/>
        <v>18.548012886419883</v>
      </c>
      <c r="Y85">
        <v>20.429292485622049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1762</v>
      </c>
      <c r="D86">
        <v>1780.95</v>
      </c>
      <c r="E86">
        <v>1746</v>
      </c>
      <c r="F86">
        <v>1779.8</v>
      </c>
      <c r="G86">
        <f>_xll.TA_TYPPRICE(D86,E86,F86)</f>
        <v>1768.9166666666667</v>
      </c>
      <c r="H86">
        <v>1760.5600762277527</v>
      </c>
      <c r="I86" t="str">
        <f t="shared" si="20"/>
        <v>UP</v>
      </c>
      <c r="J86">
        <v>1768.6677919978026</v>
      </c>
      <c r="K86">
        <v>1737.3453481152944</v>
      </c>
      <c r="L86" t="str">
        <f t="shared" si="21"/>
        <v>UP</v>
      </c>
      <c r="M86" t="str">
        <f t="shared" si="22"/>
        <v>UP</v>
      </c>
      <c r="N86">
        <v>66.413477599013476</v>
      </c>
      <c r="O86" t="str">
        <f t="shared" si="23"/>
        <v>UP</v>
      </c>
      <c r="P86" t="str">
        <f t="shared" si="24"/>
        <v>UP</v>
      </c>
      <c r="Q86">
        <f t="shared" si="25"/>
        <v>33.799999999999955</v>
      </c>
      <c r="R86">
        <f t="shared" si="26"/>
        <v>34.950000000000045</v>
      </c>
      <c r="S86">
        <f t="shared" si="27"/>
        <v>0.96709585121602037</v>
      </c>
      <c r="T86" t="str">
        <f t="shared" si="28"/>
        <v>UP</v>
      </c>
      <c r="U86" t="str">
        <f t="shared" si="29"/>
        <v>UP</v>
      </c>
      <c r="V86">
        <v>1748.3626606812809</v>
      </c>
      <c r="W86">
        <v>1728.2247851099355</v>
      </c>
      <c r="X86">
        <f t="shared" si="30"/>
        <v>20.137875571345376</v>
      </c>
      <c r="Y86">
        <v>20.371009102766713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1776</v>
      </c>
      <c r="D87">
        <v>1776</v>
      </c>
      <c r="E87">
        <v>1751.65</v>
      </c>
      <c r="F87">
        <v>1760</v>
      </c>
      <c r="G87">
        <f>_xll.TA_TYPPRICE(D87,E87,F87)</f>
        <v>1762.55</v>
      </c>
      <c r="H87">
        <v>1761.5550381138764</v>
      </c>
      <c r="I87" t="str">
        <f t="shared" si="20"/>
        <v>DOWN</v>
      </c>
      <c r="J87">
        <v>1770.2971715538465</v>
      </c>
      <c r="K87">
        <v>1740.524159645229</v>
      </c>
      <c r="L87" t="str">
        <f t="shared" si="21"/>
        <v>No Confirmation</v>
      </c>
      <c r="M87" t="str">
        <f t="shared" si="22"/>
        <v>No Trend</v>
      </c>
      <c r="N87">
        <v>53.614899191722778</v>
      </c>
      <c r="O87" t="str">
        <f t="shared" si="23"/>
        <v>No Momentum</v>
      </c>
      <c r="P87" t="str">
        <f t="shared" si="24"/>
        <v>No Trend + Momentum</v>
      </c>
      <c r="Q87">
        <f t="shared" si="25"/>
        <v>8.3499999999999091</v>
      </c>
      <c r="R87">
        <f t="shared" si="26"/>
        <v>24.349999999999909</v>
      </c>
      <c r="S87">
        <f t="shared" si="27"/>
        <v>0.34291581108829322</v>
      </c>
      <c r="T87" t="str">
        <f t="shared" si="28"/>
        <v>No Indication</v>
      </c>
      <c r="U87" t="str">
        <f t="shared" si="29"/>
        <v>No T+M+I</v>
      </c>
      <c r="V87">
        <v>1750.1530205764684</v>
      </c>
      <c r="W87">
        <v>1730.5785047314218</v>
      </c>
      <c r="X87">
        <f t="shared" si="30"/>
        <v>19.574515845046562</v>
      </c>
      <c r="Y87">
        <v>20.211710451222682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1767.8</v>
      </c>
      <c r="D88">
        <v>1768.5</v>
      </c>
      <c r="E88">
        <v>1742.05</v>
      </c>
      <c r="F88">
        <v>1753</v>
      </c>
      <c r="G88">
        <f>_xll.TA_TYPPRICE(D88,E88,F88)</f>
        <v>1754.5166666666667</v>
      </c>
      <c r="H88">
        <v>1758.0358523902714</v>
      </c>
      <c r="I88" t="str">
        <f t="shared" si="20"/>
        <v>DOWN</v>
      </c>
      <c r="J88">
        <v>1769.8978000974362</v>
      </c>
      <c r="K88">
        <v>1740.8632352796226</v>
      </c>
      <c r="L88" t="str">
        <f t="shared" si="21"/>
        <v>No Confirmation</v>
      </c>
      <c r="M88" t="str">
        <f t="shared" si="22"/>
        <v>No Trend</v>
      </c>
      <c r="N88">
        <v>49.407254174807036</v>
      </c>
      <c r="O88" t="str">
        <f t="shared" si="23"/>
        <v>No Momentum</v>
      </c>
      <c r="P88" t="str">
        <f t="shared" si="24"/>
        <v>No Trend + Momentum</v>
      </c>
      <c r="Q88">
        <f t="shared" si="25"/>
        <v>10.950000000000045</v>
      </c>
      <c r="R88">
        <f t="shared" si="26"/>
        <v>26.450000000000045</v>
      </c>
      <c r="S88">
        <f t="shared" si="27"/>
        <v>0.41398865784499156</v>
      </c>
      <c r="T88" t="str">
        <f t="shared" si="28"/>
        <v>No Indication</v>
      </c>
      <c r="U88" t="str">
        <f t="shared" si="29"/>
        <v>No T+M+I</v>
      </c>
      <c r="V88">
        <v>1750.5910174108578</v>
      </c>
      <c r="W88">
        <v>1732.2393562327979</v>
      </c>
      <c r="X88">
        <f t="shared" si="30"/>
        <v>18.351661178059885</v>
      </c>
      <c r="Y88">
        <v>19.839700596590124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1754</v>
      </c>
      <c r="D89">
        <v>1772.2</v>
      </c>
      <c r="E89">
        <v>1748.05</v>
      </c>
      <c r="F89">
        <v>1770</v>
      </c>
      <c r="G89">
        <f>_xll.TA_TYPPRICE(D89,E89,F89)</f>
        <v>1763.4166666666667</v>
      </c>
      <c r="H89">
        <v>1760.7262595284692</v>
      </c>
      <c r="I89" t="str">
        <f t="shared" si="20"/>
        <v>UP</v>
      </c>
      <c r="J89">
        <v>1770.4094000757837</v>
      </c>
      <c r="K89">
        <v>1742.4602941063731</v>
      </c>
      <c r="L89" t="str">
        <f t="shared" si="21"/>
        <v>No Confirmation</v>
      </c>
      <c r="M89" t="str">
        <f t="shared" si="22"/>
        <v>No Trend</v>
      </c>
      <c r="N89">
        <v>59.14140230178171</v>
      </c>
      <c r="O89" t="str">
        <f t="shared" si="23"/>
        <v>No Momentum</v>
      </c>
      <c r="P89" t="str">
        <f t="shared" si="24"/>
        <v>No Trend + Momentum</v>
      </c>
      <c r="Q89">
        <f t="shared" si="25"/>
        <v>21.950000000000045</v>
      </c>
      <c r="R89">
        <f t="shared" si="26"/>
        <v>24.150000000000091</v>
      </c>
      <c r="S89">
        <f t="shared" si="27"/>
        <v>0.90890269151138559</v>
      </c>
      <c r="T89" t="str">
        <f t="shared" si="28"/>
        <v>UP</v>
      </c>
      <c r="U89" t="str">
        <f t="shared" si="29"/>
        <v>No T+M+I</v>
      </c>
      <c r="V89">
        <v>1753.5770147322644</v>
      </c>
      <c r="W89">
        <v>1735.0364409562944</v>
      </c>
      <c r="X89">
        <f t="shared" si="30"/>
        <v>18.54057377596996</v>
      </c>
      <c r="Y89">
        <v>19.57987523246609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1754</v>
      </c>
      <c r="D90">
        <v>1777</v>
      </c>
      <c r="E90">
        <v>1749.2</v>
      </c>
      <c r="F90">
        <v>1772.45</v>
      </c>
      <c r="G90">
        <f>_xll.TA_TYPPRICE(D90,E90,F90)</f>
        <v>1766.2166666666665</v>
      </c>
      <c r="H90">
        <v>1763.4714630975677</v>
      </c>
      <c r="I90" t="str">
        <f t="shared" si="20"/>
        <v>UP</v>
      </c>
      <c r="J90">
        <v>1771.8739778367205</v>
      </c>
      <c r="K90">
        <v>1743.9580065271791</v>
      </c>
      <c r="L90" t="str">
        <f t="shared" si="21"/>
        <v>UP</v>
      </c>
      <c r="M90" t="str">
        <f t="shared" si="22"/>
        <v>UP</v>
      </c>
      <c r="N90">
        <v>60.510146827254161</v>
      </c>
      <c r="O90" t="str">
        <f t="shared" si="23"/>
        <v>UP</v>
      </c>
      <c r="P90" t="str">
        <f t="shared" si="24"/>
        <v>UP</v>
      </c>
      <c r="Q90">
        <f t="shared" si="25"/>
        <v>23.25</v>
      </c>
      <c r="R90">
        <f t="shared" si="26"/>
        <v>27.799999999999955</v>
      </c>
      <c r="S90">
        <f t="shared" si="27"/>
        <v>0.83633093525179991</v>
      </c>
      <c r="T90" t="str">
        <f t="shared" si="28"/>
        <v>UP</v>
      </c>
      <c r="U90" t="str">
        <f t="shared" si="29"/>
        <v>UP</v>
      </c>
      <c r="V90">
        <v>1756.4805509273006</v>
      </c>
      <c r="W90">
        <v>1737.8078157002726</v>
      </c>
      <c r="X90">
        <f t="shared" si="30"/>
        <v>18.672735227027943</v>
      </c>
      <c r="Y90">
        <v>19.398447231378462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1773.1</v>
      </c>
      <c r="D91">
        <v>1790.4</v>
      </c>
      <c r="E91">
        <v>1752.1</v>
      </c>
      <c r="F91">
        <v>1779.6</v>
      </c>
      <c r="G91">
        <f>_xll.TA_TYPPRICE(D91,E91,F91)</f>
        <v>1774.0333333333335</v>
      </c>
      <c r="H91">
        <v>1768.7523982154507</v>
      </c>
      <c r="I91" t="str">
        <f t="shared" si="20"/>
        <v>UP</v>
      </c>
      <c r="J91">
        <v>1775.9908716507828</v>
      </c>
      <c r="K91">
        <v>1745.7673384100283</v>
      </c>
      <c r="L91" t="str">
        <f t="shared" si="21"/>
        <v>UP</v>
      </c>
      <c r="M91" t="str">
        <f t="shared" si="22"/>
        <v>UP</v>
      </c>
      <c r="N91">
        <v>64.810481297238383</v>
      </c>
      <c r="O91" t="str">
        <f t="shared" si="23"/>
        <v>UP</v>
      </c>
      <c r="P91" t="str">
        <f t="shared" si="24"/>
        <v>UP</v>
      </c>
      <c r="Q91">
        <f t="shared" si="25"/>
        <v>27.5</v>
      </c>
      <c r="R91">
        <f t="shared" si="26"/>
        <v>38.300000000000182</v>
      </c>
      <c r="S91">
        <f t="shared" si="27"/>
        <v>0.71801566579634124</v>
      </c>
      <c r="T91" t="str">
        <f t="shared" si="28"/>
        <v>No Indication</v>
      </c>
      <c r="U91" t="str">
        <f t="shared" si="29"/>
        <v>No T+M+I</v>
      </c>
      <c r="V91">
        <v>1760.0373892461773</v>
      </c>
      <c r="W91">
        <v>1740.9035330558079</v>
      </c>
      <c r="X91">
        <f t="shared" si="30"/>
        <v>19.133856190369443</v>
      </c>
      <c r="Y91">
        <v>19.34552902317666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1782</v>
      </c>
      <c r="D92">
        <v>1789.85</v>
      </c>
      <c r="E92">
        <v>1774.1</v>
      </c>
      <c r="F92">
        <v>1776.15</v>
      </c>
      <c r="G92">
        <f>_xll.TA_TYPPRICE(D92,E92,F92)</f>
        <v>1780.0333333333335</v>
      </c>
      <c r="H92">
        <v>1774.3928657743922</v>
      </c>
      <c r="I92" t="str">
        <f t="shared" si="20"/>
        <v>UP</v>
      </c>
      <c r="J92">
        <v>1779.0706779506088</v>
      </c>
      <c r="K92">
        <v>1752.063485430022</v>
      </c>
      <c r="L92" t="str">
        <f t="shared" si="21"/>
        <v>No Confirmation</v>
      </c>
      <c r="M92" t="str">
        <f t="shared" si="22"/>
        <v>No Trend</v>
      </c>
      <c r="N92">
        <v>60.81602379674905</v>
      </c>
      <c r="O92" t="str">
        <f t="shared" si="23"/>
        <v>UP</v>
      </c>
      <c r="P92" t="str">
        <f t="shared" si="24"/>
        <v>No Trend + Momentum</v>
      </c>
      <c r="Q92">
        <f t="shared" si="25"/>
        <v>2.0500000000001819</v>
      </c>
      <c r="R92">
        <f t="shared" si="26"/>
        <v>15.75</v>
      </c>
      <c r="S92">
        <f t="shared" si="27"/>
        <v>0.13015873015874171</v>
      </c>
      <c r="T92" t="str">
        <f t="shared" si="28"/>
        <v>DOWN</v>
      </c>
      <c r="U92" t="str">
        <f t="shared" si="29"/>
        <v>No T+M+I</v>
      </c>
      <c r="V92">
        <v>1762.5162524390732</v>
      </c>
      <c r="W92">
        <v>1743.5143824590814</v>
      </c>
      <c r="X92">
        <f t="shared" si="30"/>
        <v>19.001869979991852</v>
      </c>
      <c r="Y92">
        <v>19.276797214539698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1782.5</v>
      </c>
      <c r="D93">
        <v>1796</v>
      </c>
      <c r="E93">
        <v>1776.35</v>
      </c>
      <c r="F93">
        <v>1777.1</v>
      </c>
      <c r="G93">
        <f>_xll.TA_TYPPRICE(D93,E93,F93)</f>
        <v>1783.1499999999999</v>
      </c>
      <c r="H93">
        <v>1778.7714328871962</v>
      </c>
      <c r="I93" t="str">
        <f t="shared" si="20"/>
        <v>DOWN</v>
      </c>
      <c r="J93">
        <v>1782.8327495171402</v>
      </c>
      <c r="K93">
        <v>1757.4604886677948</v>
      </c>
      <c r="L93" t="str">
        <f t="shared" si="21"/>
        <v>No Confirmation</v>
      </c>
      <c r="M93" t="str">
        <f t="shared" si="22"/>
        <v>No Trend</v>
      </c>
      <c r="N93">
        <v>61.6300131633269</v>
      </c>
      <c r="O93" t="str">
        <f t="shared" si="23"/>
        <v>UP</v>
      </c>
      <c r="P93" t="str">
        <f t="shared" si="24"/>
        <v>No Trend + Momentum</v>
      </c>
      <c r="Q93">
        <f t="shared" si="25"/>
        <v>0.75</v>
      </c>
      <c r="R93">
        <f t="shared" si="26"/>
        <v>19.650000000000091</v>
      </c>
      <c r="S93">
        <f t="shared" si="27"/>
        <v>3.8167938931297531E-2</v>
      </c>
      <c r="T93" t="str">
        <f t="shared" si="28"/>
        <v>DOWN</v>
      </c>
      <c r="U93" t="str">
        <f t="shared" si="29"/>
        <v>No T+M+I</v>
      </c>
      <c r="V93">
        <v>1764.759905909985</v>
      </c>
      <c r="W93">
        <v>1746.0022059806308</v>
      </c>
      <c r="X93">
        <f t="shared" si="30"/>
        <v>18.757699929354203</v>
      </c>
      <c r="Y93">
        <v>19.172977757502601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1792.8</v>
      </c>
      <c r="D94">
        <v>1802</v>
      </c>
      <c r="E94">
        <v>1768.7</v>
      </c>
      <c r="F94">
        <v>1793.35</v>
      </c>
      <c r="G94">
        <f>_xll.TA_TYPPRICE(D94,E94,F94)</f>
        <v>1788.0166666666664</v>
      </c>
      <c r="H94">
        <v>1783.3940497769313</v>
      </c>
      <c r="I94" t="str">
        <f t="shared" si="20"/>
        <v>UP</v>
      </c>
      <c r="J94">
        <v>1787.0921385133313</v>
      </c>
      <c r="K94">
        <v>1759.9581578527293</v>
      </c>
      <c r="L94" t="str">
        <f t="shared" si="21"/>
        <v>UP</v>
      </c>
      <c r="M94" t="str">
        <f t="shared" si="22"/>
        <v>UP</v>
      </c>
      <c r="N94">
        <v>73.431129516810628</v>
      </c>
      <c r="O94" t="str">
        <f t="shared" si="23"/>
        <v>UP</v>
      </c>
      <c r="P94" t="str">
        <f t="shared" si="24"/>
        <v>UP</v>
      </c>
      <c r="Q94">
        <f t="shared" si="25"/>
        <v>24.649999999999864</v>
      </c>
      <c r="R94">
        <f t="shared" si="26"/>
        <v>33.299999999999955</v>
      </c>
      <c r="S94">
        <f t="shared" si="27"/>
        <v>0.74024024024023716</v>
      </c>
      <c r="T94" t="str">
        <f t="shared" si="28"/>
        <v>No Indication</v>
      </c>
      <c r="U94" t="str">
        <f t="shared" si="29"/>
        <v>No T+M+I</v>
      </c>
      <c r="V94">
        <v>1769.1583819238335</v>
      </c>
      <c r="W94">
        <v>1749.5094499820657</v>
      </c>
      <c r="X94">
        <f t="shared" si="30"/>
        <v>19.648931941767842</v>
      </c>
      <c r="Y94">
        <v>19.26816859435565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1795</v>
      </c>
      <c r="D95">
        <v>1799.7</v>
      </c>
      <c r="E95">
        <v>1773.6</v>
      </c>
      <c r="F95">
        <v>1776.05</v>
      </c>
      <c r="G95">
        <f>_xll.TA_TYPPRICE(D95,E95,F95)</f>
        <v>1783.1166666666668</v>
      </c>
      <c r="H95">
        <v>1783.255358221799</v>
      </c>
      <c r="I95" t="str">
        <f t="shared" si="20"/>
        <v>DOWN</v>
      </c>
      <c r="J95">
        <v>1789.8938855103688</v>
      </c>
      <c r="K95">
        <v>1762.9896783299005</v>
      </c>
      <c r="L95" t="str">
        <f t="shared" si="21"/>
        <v>No Confirmation</v>
      </c>
      <c r="M95" t="str">
        <f t="shared" si="22"/>
        <v>No Trend</v>
      </c>
      <c r="N95">
        <v>52.104945965528124</v>
      </c>
      <c r="O95" t="str">
        <f t="shared" si="23"/>
        <v>No Momentum</v>
      </c>
      <c r="P95" t="str">
        <f t="shared" si="24"/>
        <v>No Trend + Momentum</v>
      </c>
      <c r="Q95">
        <f t="shared" si="25"/>
        <v>2.4500000000000455</v>
      </c>
      <c r="R95">
        <f t="shared" si="26"/>
        <v>26.100000000000136</v>
      </c>
      <c r="S95">
        <f t="shared" si="27"/>
        <v>9.3869731800767534E-2</v>
      </c>
      <c r="T95" t="str">
        <f t="shared" si="28"/>
        <v>DOWN</v>
      </c>
      <c r="U95" t="str">
        <f t="shared" si="29"/>
        <v>No T+M+I</v>
      </c>
      <c r="V95">
        <v>1770.2186308586283</v>
      </c>
      <c r="W95">
        <v>1751.4754166500609</v>
      </c>
      <c r="X95">
        <f t="shared" si="30"/>
        <v>18.743214208567451</v>
      </c>
      <c r="Y95">
        <v>19.16317771719801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1777</v>
      </c>
      <c r="D96">
        <v>1778.15</v>
      </c>
      <c r="E96">
        <v>1763.05</v>
      </c>
      <c r="F96">
        <v>1770.9</v>
      </c>
      <c r="G96">
        <f>_xll.TA_TYPPRICE(D96,E96,F96)</f>
        <v>1770.7</v>
      </c>
      <c r="H96">
        <v>1776.9776791108995</v>
      </c>
      <c r="I96" t="str">
        <f t="shared" si="20"/>
        <v>DOWN</v>
      </c>
      <c r="J96">
        <v>1787.2841331747313</v>
      </c>
      <c r="K96">
        <v>1763.0030831454781</v>
      </c>
      <c r="L96" t="str">
        <f t="shared" si="21"/>
        <v>No Confirmation</v>
      </c>
      <c r="M96" t="str">
        <f t="shared" si="22"/>
        <v>No Trend</v>
      </c>
      <c r="N96">
        <v>47.023165127895957</v>
      </c>
      <c r="O96" t="str">
        <f t="shared" si="23"/>
        <v>No Momentum</v>
      </c>
      <c r="P96" t="str">
        <f t="shared" si="24"/>
        <v>No Trend + Momentum</v>
      </c>
      <c r="Q96">
        <f t="shared" si="25"/>
        <v>7.8500000000001364</v>
      </c>
      <c r="R96">
        <f t="shared" si="26"/>
        <v>15.100000000000136</v>
      </c>
      <c r="S96">
        <f t="shared" si="27"/>
        <v>0.51986754966887849</v>
      </c>
      <c r="T96" t="str">
        <f t="shared" si="28"/>
        <v>No Indication</v>
      </c>
      <c r="U96" t="str">
        <f t="shared" si="29"/>
        <v>No T+M+I</v>
      </c>
      <c r="V96">
        <v>1770.3234568803778</v>
      </c>
      <c r="W96">
        <v>1752.9142746759824</v>
      </c>
      <c r="X96">
        <f t="shared" si="30"/>
        <v>17.409182204395393</v>
      </c>
      <c r="Y96">
        <v>18.812378614637488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1761.1</v>
      </c>
      <c r="D97">
        <v>1781.3</v>
      </c>
      <c r="E97">
        <v>1758</v>
      </c>
      <c r="F97">
        <v>1767</v>
      </c>
      <c r="G97">
        <f>_xll.TA_TYPPRICE(D97,E97,F97)</f>
        <v>1768.7666666666667</v>
      </c>
      <c r="H97">
        <v>1772.8721728887831</v>
      </c>
      <c r="I97" t="str">
        <f t="shared" si="20"/>
        <v>DOWN</v>
      </c>
      <c r="J97">
        <v>1785.9543258025687</v>
      </c>
      <c r="K97">
        <v>1761.8912868909274</v>
      </c>
      <c r="L97" t="str">
        <f t="shared" si="21"/>
        <v>No Confirmation</v>
      </c>
      <c r="M97" t="str">
        <f t="shared" si="22"/>
        <v>No Trend</v>
      </c>
      <c r="N97">
        <v>43.04881961511208</v>
      </c>
      <c r="O97" t="str">
        <f t="shared" si="23"/>
        <v>No Momentum</v>
      </c>
      <c r="P97" t="str">
        <f t="shared" si="24"/>
        <v>No Trend + Momentum</v>
      </c>
      <c r="Q97">
        <f t="shared" si="25"/>
        <v>9</v>
      </c>
      <c r="R97">
        <f t="shared" si="26"/>
        <v>23.299999999999955</v>
      </c>
      <c r="S97">
        <f t="shared" si="27"/>
        <v>0.38626609442060161</v>
      </c>
      <c r="T97" t="str">
        <f t="shared" si="28"/>
        <v>No Indication</v>
      </c>
      <c r="U97" t="str">
        <f t="shared" si="29"/>
        <v>No T+M+I</v>
      </c>
      <c r="V97">
        <v>1769.8121558218581</v>
      </c>
      <c r="W97">
        <v>1753.9576617370208</v>
      </c>
      <c r="X97">
        <f t="shared" si="30"/>
        <v>15.85449408483737</v>
      </c>
      <c r="Y97">
        <v>18.220801708677463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1774</v>
      </c>
      <c r="D98">
        <v>1779.45</v>
      </c>
      <c r="E98">
        <v>1763.6</v>
      </c>
      <c r="F98">
        <v>1771.5</v>
      </c>
      <c r="G98">
        <f>_xll.TA_TYPPRICE(D98,E98,F98)</f>
        <v>1771.5166666666667</v>
      </c>
      <c r="H98">
        <v>1772.1944197777248</v>
      </c>
      <c r="I98" t="str">
        <f t="shared" si="20"/>
        <v>DOWN</v>
      </c>
      <c r="J98">
        <v>1784.5089200686646</v>
      </c>
      <c r="K98">
        <v>1762.2710009151658</v>
      </c>
      <c r="L98" t="str">
        <f t="shared" si="21"/>
        <v>No Confirmation</v>
      </c>
      <c r="M98" t="str">
        <f t="shared" si="22"/>
        <v>No Trend</v>
      </c>
      <c r="N98">
        <v>49.236949161144523</v>
      </c>
      <c r="O98" t="str">
        <f t="shared" si="23"/>
        <v>No Momentum</v>
      </c>
      <c r="P98" t="str">
        <f t="shared" si="24"/>
        <v>No Trend + Momentum</v>
      </c>
      <c r="Q98">
        <f t="shared" si="25"/>
        <v>7.9000000000000909</v>
      </c>
      <c r="R98">
        <f t="shared" si="26"/>
        <v>15.850000000000136</v>
      </c>
      <c r="S98">
        <f t="shared" si="27"/>
        <v>0.4984227129337554</v>
      </c>
      <c r="T98" t="str">
        <f t="shared" si="28"/>
        <v>No Indication</v>
      </c>
      <c r="U98" t="str">
        <f t="shared" si="29"/>
        <v>No T+M+I</v>
      </c>
      <c r="V98">
        <v>1770.0718241569568</v>
      </c>
      <c r="W98">
        <v>1755.2570942009452</v>
      </c>
      <c r="X98">
        <f t="shared" si="30"/>
        <v>14.814729956011661</v>
      </c>
      <c r="Y98">
        <v>17.539587358144303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1775.15</v>
      </c>
      <c r="D99">
        <v>1776.15</v>
      </c>
      <c r="E99">
        <v>1751</v>
      </c>
      <c r="F99">
        <v>1755</v>
      </c>
      <c r="G99">
        <f>_xll.TA_TYPPRICE(D99,E99,F99)</f>
        <v>1760.7166666666665</v>
      </c>
      <c r="H99">
        <v>1766.4555432221955</v>
      </c>
      <c r="I99" t="str">
        <f t="shared" si="20"/>
        <v>DOWN</v>
      </c>
      <c r="J99">
        <v>1782.6513822756281</v>
      </c>
      <c r="K99">
        <v>1759.766334045129</v>
      </c>
      <c r="L99" t="str">
        <f t="shared" si="21"/>
        <v>DOWN</v>
      </c>
      <c r="M99" t="str">
        <f t="shared" si="22"/>
        <v>DOWN</v>
      </c>
      <c r="N99">
        <v>32.868236784792096</v>
      </c>
      <c r="O99" t="str">
        <f t="shared" si="23"/>
        <v>DOWN</v>
      </c>
      <c r="P99" t="str">
        <f t="shared" si="24"/>
        <v>DOWN</v>
      </c>
      <c r="Q99">
        <f t="shared" si="25"/>
        <v>4</v>
      </c>
      <c r="R99">
        <f t="shared" si="26"/>
        <v>25.150000000000091</v>
      </c>
      <c r="S99">
        <f t="shared" si="27"/>
        <v>0.15904572564612268</v>
      </c>
      <c r="T99" t="str">
        <f t="shared" si="28"/>
        <v>DOWN</v>
      </c>
      <c r="U99" t="str">
        <f t="shared" si="29"/>
        <v>DOWN</v>
      </c>
      <c r="V99">
        <v>1767.7530819789636</v>
      </c>
      <c r="W99">
        <v>1755.2380501860603</v>
      </c>
      <c r="X99">
        <f t="shared" si="30"/>
        <v>12.515031792903301</v>
      </c>
      <c r="Y99">
        <v>16.534676245096101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1746</v>
      </c>
      <c r="D100">
        <v>1771</v>
      </c>
      <c r="E100">
        <v>1746</v>
      </c>
      <c r="F100">
        <v>1765.25</v>
      </c>
      <c r="G100">
        <f>_xll.TA_TYPPRICE(D100,E100,F100)</f>
        <v>1760.75</v>
      </c>
      <c r="H100">
        <v>1763.6027716110978</v>
      </c>
      <c r="I100" t="str">
        <f t="shared" si="20"/>
        <v>UP</v>
      </c>
      <c r="J100">
        <v>1780.0621862143773</v>
      </c>
      <c r="K100">
        <v>1756.707148701767</v>
      </c>
      <c r="L100" t="str">
        <f t="shared" si="21"/>
        <v>No Confirmation</v>
      </c>
      <c r="M100" t="str">
        <f t="shared" si="22"/>
        <v>No Trend</v>
      </c>
      <c r="N100">
        <v>46.6425103824022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19.25</v>
      </c>
      <c r="R100">
        <f t="shared" si="26"/>
        <v>25</v>
      </c>
      <c r="S100">
        <f t="shared" si="27"/>
        <v>0.77</v>
      </c>
      <c r="T100" t="str">
        <f t="shared" si="28"/>
        <v>No Indication</v>
      </c>
      <c r="U100" t="str">
        <f t="shared" si="29"/>
        <v>No T+M+I</v>
      </c>
      <c r="V100">
        <v>1767.3679924437383</v>
      </c>
      <c r="W100">
        <v>1755.979676098204</v>
      </c>
      <c r="X100">
        <f t="shared" si="30"/>
        <v>11.388316345534349</v>
      </c>
      <c r="Y100">
        <v>15.505404265183751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1766</v>
      </c>
      <c r="D101">
        <v>1795.35</v>
      </c>
      <c r="E101">
        <v>1764</v>
      </c>
      <c r="F101">
        <v>1788.65</v>
      </c>
      <c r="G101">
        <f>_xll.TA_TYPPRICE(D101,E101,F101)</f>
        <v>1782.6666666666667</v>
      </c>
      <c r="H101">
        <v>1773.1347191388822</v>
      </c>
      <c r="I101" t="str">
        <f t="shared" si="20"/>
        <v>UP</v>
      </c>
      <c r="J101">
        <v>1783.4594781667379</v>
      </c>
      <c r="K101">
        <v>1758.3277823235965</v>
      </c>
      <c r="L101" t="str">
        <f t="shared" si="21"/>
        <v>UP</v>
      </c>
      <c r="M101" t="str">
        <f t="shared" si="22"/>
        <v>UP</v>
      </c>
      <c r="N101">
        <v>66.347035805474448</v>
      </c>
      <c r="O101" t="str">
        <f t="shared" si="23"/>
        <v>UP</v>
      </c>
      <c r="P101" t="str">
        <f t="shared" si="24"/>
        <v>UP</v>
      </c>
      <c r="Q101">
        <f t="shared" si="25"/>
        <v>24.650000000000091</v>
      </c>
      <c r="R101">
        <f t="shared" si="26"/>
        <v>31.349999999999909</v>
      </c>
      <c r="S101">
        <f t="shared" si="27"/>
        <v>0.78628389154705458</v>
      </c>
      <c r="T101" t="str">
        <f t="shared" si="28"/>
        <v>No Indication</v>
      </c>
      <c r="U101" t="str">
        <f t="shared" si="29"/>
        <v>No T+M+I</v>
      </c>
      <c r="V101">
        <v>1770.6421474523941</v>
      </c>
      <c r="W101">
        <v>1758.3997000909296</v>
      </c>
      <c r="X101">
        <f t="shared" si="30"/>
        <v>12.242447361464428</v>
      </c>
      <c r="Y101">
        <v>14.852812884439887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1785</v>
      </c>
      <c r="D102">
        <v>1786.1</v>
      </c>
      <c r="E102">
        <v>1770.15</v>
      </c>
      <c r="F102">
        <v>1775.15</v>
      </c>
      <c r="G102">
        <f>_xll.TA_TYPPRICE(D102,E102,F102)</f>
        <v>1777.1333333333332</v>
      </c>
      <c r="H102">
        <v>1775.1340262361077</v>
      </c>
      <c r="I102" t="str">
        <f t="shared" si="20"/>
        <v>UP</v>
      </c>
      <c r="J102">
        <v>1784.0462607963516</v>
      </c>
      <c r="K102">
        <v>1760.9549418072418</v>
      </c>
      <c r="L102" t="str">
        <f t="shared" si="21"/>
        <v>No Confirmation</v>
      </c>
      <c r="M102" t="str">
        <f t="shared" si="22"/>
        <v>No Trend</v>
      </c>
      <c r="N102">
        <v>52.393711725345881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</v>
      </c>
      <c r="R102">
        <f t="shared" si="26"/>
        <v>15.949999999999818</v>
      </c>
      <c r="S102">
        <f t="shared" si="27"/>
        <v>0.31347962382445499</v>
      </c>
      <c r="T102" t="str">
        <f t="shared" si="28"/>
        <v>No Indication</v>
      </c>
      <c r="U102" t="str">
        <f t="shared" si="29"/>
        <v>No T+M+I</v>
      </c>
      <c r="V102">
        <v>1771.3356632289488</v>
      </c>
      <c r="W102">
        <v>1759.640463047157</v>
      </c>
      <c r="X102">
        <f t="shared" si="30"/>
        <v>11.695200181791733</v>
      </c>
      <c r="Y102">
        <v>14.221290343910256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1777.8</v>
      </c>
      <c r="D103">
        <v>1777.85</v>
      </c>
      <c r="E103">
        <v>1738.9</v>
      </c>
      <c r="F103">
        <v>1752</v>
      </c>
      <c r="G103">
        <f>_xll.TA_TYPPRICE(D103,E103,F103)</f>
        <v>1756.25</v>
      </c>
      <c r="H103">
        <v>1765.6920131180539</v>
      </c>
      <c r="I103" t="str">
        <f t="shared" si="20"/>
        <v>DOWN</v>
      </c>
      <c r="J103">
        <v>1782.6693139527179</v>
      </c>
      <c r="K103">
        <v>1756.0538436278548</v>
      </c>
      <c r="L103" t="str">
        <f t="shared" si="21"/>
        <v>DOWN</v>
      </c>
      <c r="M103" t="str">
        <f t="shared" si="22"/>
        <v>DOWN</v>
      </c>
      <c r="N103">
        <v>36.113682709261646</v>
      </c>
      <c r="O103" t="str">
        <f t="shared" si="23"/>
        <v>DOWN</v>
      </c>
      <c r="P103" t="str">
        <f t="shared" si="24"/>
        <v>DOWN</v>
      </c>
      <c r="Q103">
        <f t="shared" si="25"/>
        <v>13.099999999999909</v>
      </c>
      <c r="R103">
        <f t="shared" si="26"/>
        <v>38.949999999999818</v>
      </c>
      <c r="S103">
        <f t="shared" si="27"/>
        <v>0.3363286264441584</v>
      </c>
      <c r="T103" t="str">
        <f t="shared" si="28"/>
        <v>No Indication</v>
      </c>
      <c r="U103" t="str">
        <f t="shared" si="29"/>
        <v>No T+M+I</v>
      </c>
      <c r="V103">
        <v>1768.3609458091105</v>
      </c>
      <c r="W103">
        <v>1759.0745028214417</v>
      </c>
      <c r="X103">
        <f t="shared" si="30"/>
        <v>9.2864429876688064</v>
      </c>
      <c r="Y103">
        <v>13.234320872661966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1755</v>
      </c>
      <c r="D104">
        <v>1758.8</v>
      </c>
      <c r="E104">
        <v>1728.1</v>
      </c>
      <c r="F104">
        <v>1740</v>
      </c>
      <c r="G104">
        <f>_xll.TA_TYPPRICE(D104,E104,F104)</f>
        <v>1742.3</v>
      </c>
      <c r="H104">
        <v>1753.9960065590269</v>
      </c>
      <c r="I104" t="str">
        <f t="shared" si="20"/>
        <v>DOWN</v>
      </c>
      <c r="J104">
        <v>1777.365021963225</v>
      </c>
      <c r="K104">
        <v>1749.8418783772204</v>
      </c>
      <c r="L104" t="str">
        <f t="shared" si="21"/>
        <v>DOWN</v>
      </c>
      <c r="M104" t="str">
        <f t="shared" si="22"/>
        <v>DOWN</v>
      </c>
      <c r="N104">
        <v>30.061327285763788</v>
      </c>
      <c r="O104" t="str">
        <f t="shared" si="23"/>
        <v>DOWN</v>
      </c>
      <c r="P104" t="str">
        <f t="shared" si="24"/>
        <v>DOWN</v>
      </c>
      <c r="Q104">
        <f t="shared" si="25"/>
        <v>11.900000000000091</v>
      </c>
      <c r="R104">
        <f t="shared" si="26"/>
        <v>30.700000000000045</v>
      </c>
      <c r="S104">
        <f t="shared" si="27"/>
        <v>0.38762214983713594</v>
      </c>
      <c r="T104" t="str">
        <f t="shared" si="28"/>
        <v>No Indication</v>
      </c>
      <c r="U104" t="str">
        <f t="shared" si="29"/>
        <v>No T+M+I</v>
      </c>
      <c r="V104">
        <v>1763.9977233769396</v>
      </c>
      <c r="W104">
        <v>1757.66157668652</v>
      </c>
      <c r="X104">
        <f t="shared" si="30"/>
        <v>6.3361466904195822</v>
      </c>
      <c r="Y104">
        <v>11.85468603621349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1757</v>
      </c>
      <c r="D105">
        <v>1757</v>
      </c>
      <c r="E105">
        <v>1715.8</v>
      </c>
      <c r="F105">
        <v>1725</v>
      </c>
      <c r="G105">
        <f>_xll.TA_TYPPRICE(D105,E105,F105)</f>
        <v>1732.6000000000001</v>
      </c>
      <c r="H105">
        <v>1743.2980032795135</v>
      </c>
      <c r="I105" t="str">
        <f t="shared" si="20"/>
        <v>DOWN</v>
      </c>
      <c r="J105">
        <v>1772.8394615269528</v>
      </c>
      <c r="K105">
        <v>1742.2770165156157</v>
      </c>
      <c r="L105" t="str">
        <f t="shared" si="21"/>
        <v>DOWN</v>
      </c>
      <c r="M105" t="str">
        <f t="shared" si="22"/>
        <v>DOWN</v>
      </c>
      <c r="N105">
        <v>23.822988992881648</v>
      </c>
      <c r="O105" t="str">
        <f t="shared" si="23"/>
        <v>DOWN</v>
      </c>
      <c r="P105" t="str">
        <f t="shared" si="24"/>
        <v>DOWN</v>
      </c>
      <c r="Q105">
        <f t="shared" si="25"/>
        <v>9.2000000000000455</v>
      </c>
      <c r="R105">
        <f t="shared" si="26"/>
        <v>41.200000000000045</v>
      </c>
      <c r="S105">
        <f t="shared" si="27"/>
        <v>0.22330097087378725</v>
      </c>
      <c r="T105" t="str">
        <f t="shared" si="28"/>
        <v>No Indication</v>
      </c>
      <c r="U105" t="str">
        <f t="shared" si="29"/>
        <v>No T+M+I</v>
      </c>
      <c r="V105">
        <v>1757.9980736266411</v>
      </c>
      <c r="W105">
        <v>1755.2422006356667</v>
      </c>
      <c r="X105">
        <f t="shared" si="30"/>
        <v>2.755872990974467</v>
      </c>
      <c r="Y105">
        <v>10.034923427165685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1720.1</v>
      </c>
      <c r="D106">
        <v>1764.8</v>
      </c>
      <c r="E106">
        <v>1713</v>
      </c>
      <c r="F106">
        <v>1738</v>
      </c>
      <c r="G106">
        <f>_xll.TA_TYPPRICE(D106,E106,F106)</f>
        <v>1738.6000000000001</v>
      </c>
      <c r="H106">
        <v>1740.9490016397567</v>
      </c>
      <c r="I106" t="str">
        <f t="shared" si="20"/>
        <v>DOWN</v>
      </c>
      <c r="J106">
        <v>1771.0529145209632</v>
      </c>
      <c r="K106">
        <v>1735.7710128454789</v>
      </c>
      <c r="L106" t="str">
        <f t="shared" si="21"/>
        <v>No Confirmation</v>
      </c>
      <c r="M106" t="str">
        <f t="shared" si="22"/>
        <v>No Trend</v>
      </c>
      <c r="N106">
        <v>37.805228917610165</v>
      </c>
      <c r="O106" t="str">
        <f t="shared" si="23"/>
        <v>DOWN</v>
      </c>
      <c r="P106" t="str">
        <f t="shared" si="24"/>
        <v>No Trend + Momentum</v>
      </c>
      <c r="Q106">
        <f t="shared" si="25"/>
        <v>25</v>
      </c>
      <c r="R106">
        <f t="shared" si="26"/>
        <v>51.799999999999955</v>
      </c>
      <c r="S106">
        <f t="shared" si="27"/>
        <v>0.48262548262548305</v>
      </c>
      <c r="T106" t="str">
        <f t="shared" si="28"/>
        <v>No Indication</v>
      </c>
      <c r="U106" t="str">
        <f t="shared" si="29"/>
        <v>No T+M+I</v>
      </c>
      <c r="V106">
        <v>1754.9214469148501</v>
      </c>
      <c r="W106">
        <v>1753.9650005885803</v>
      </c>
      <c r="X106">
        <f t="shared" si="30"/>
        <v>0.95644632626977</v>
      </c>
      <c r="Y106">
        <v>8.2192280069865014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1749</v>
      </c>
      <c r="D107">
        <v>1758.7</v>
      </c>
      <c r="E107">
        <v>1730</v>
      </c>
      <c r="F107">
        <v>1730.25</v>
      </c>
      <c r="G107">
        <f>_xll.TA_TYPPRICE(D107,E107,F107)</f>
        <v>1739.6499999999999</v>
      </c>
      <c r="H107">
        <v>1740.2995008198782</v>
      </c>
      <c r="I107" t="str">
        <f t="shared" si="20"/>
        <v>DOWN</v>
      </c>
      <c r="J107">
        <v>1768.3078224051935</v>
      </c>
      <c r="K107">
        <v>1734.4885655464836</v>
      </c>
      <c r="L107" t="str">
        <f t="shared" si="21"/>
        <v>DOWN</v>
      </c>
      <c r="M107" t="str">
        <f t="shared" si="22"/>
        <v>DOWN</v>
      </c>
      <c r="N107">
        <v>33.256429326752865</v>
      </c>
      <c r="O107" t="str">
        <f t="shared" si="23"/>
        <v>DOWN</v>
      </c>
      <c r="P107" t="str">
        <f t="shared" si="24"/>
        <v>DOWN</v>
      </c>
      <c r="Q107">
        <f t="shared" si="25"/>
        <v>0.25</v>
      </c>
      <c r="R107">
        <f t="shared" si="26"/>
        <v>28.700000000000045</v>
      </c>
      <c r="S107">
        <f t="shared" si="27"/>
        <v>8.7108013937282087E-3</v>
      </c>
      <c r="T107" t="str">
        <f t="shared" si="28"/>
        <v>DOWN</v>
      </c>
      <c r="U107" t="str">
        <f t="shared" si="29"/>
        <v>DOWN</v>
      </c>
      <c r="V107">
        <v>1751.1258396971809</v>
      </c>
      <c r="W107">
        <v>1752.2083338783152</v>
      </c>
      <c r="X107">
        <f t="shared" si="30"/>
        <v>-1.0824941811342796</v>
      </c>
      <c r="Y107">
        <v>6.3588835693623453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1753.1</v>
      </c>
      <c r="D108">
        <v>1768</v>
      </c>
      <c r="E108">
        <v>1734.15</v>
      </c>
      <c r="F108">
        <v>1761</v>
      </c>
      <c r="G108">
        <f>_xll.TA_TYPPRICE(D108,E108,F108)</f>
        <v>1754.3833333333332</v>
      </c>
      <c r="H108">
        <v>1747.3414170766057</v>
      </c>
      <c r="I108" t="str">
        <f t="shared" si="20"/>
        <v>UP</v>
      </c>
      <c r="J108">
        <v>1768.2394174262615</v>
      </c>
      <c r="K108">
        <v>1734.4133287583761</v>
      </c>
      <c r="L108" t="str">
        <f t="shared" si="21"/>
        <v>No Confirmation</v>
      </c>
      <c r="M108" t="str">
        <f t="shared" si="22"/>
        <v>No Trend</v>
      </c>
      <c r="N108">
        <v>58.200576266983681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26.849999999999909</v>
      </c>
      <c r="R108">
        <f t="shared" si="26"/>
        <v>33.849999999999909</v>
      </c>
      <c r="S108">
        <f t="shared" si="27"/>
        <v>0.79320531757754742</v>
      </c>
      <c r="T108" t="str">
        <f t="shared" si="28"/>
        <v>No Indication</v>
      </c>
      <c r="U108" t="str">
        <f t="shared" si="29"/>
        <v>No T+M+I</v>
      </c>
      <c r="V108">
        <v>1752.6449412822301</v>
      </c>
      <c r="W108">
        <v>1752.8595684058473</v>
      </c>
      <c r="X108">
        <f t="shared" si="30"/>
        <v>-0.2146271236172197</v>
      </c>
      <c r="Y108">
        <v>5.0441814307664323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1762.1</v>
      </c>
      <c r="D109">
        <v>1777.65</v>
      </c>
      <c r="E109">
        <v>1750</v>
      </c>
      <c r="F109">
        <v>1776.5</v>
      </c>
      <c r="G109">
        <f>_xll.TA_TYPPRICE(D109,E109,F109)</f>
        <v>1768.05</v>
      </c>
      <c r="H109">
        <v>1757.6957085383028</v>
      </c>
      <c r="I109" t="str">
        <f t="shared" si="20"/>
        <v>UP</v>
      </c>
      <c r="J109">
        <v>1770.3306579982034</v>
      </c>
      <c r="K109">
        <v>1737.8770334787371</v>
      </c>
      <c r="L109" t="str">
        <f t="shared" si="21"/>
        <v>UP</v>
      </c>
      <c r="M109" t="str">
        <f t="shared" si="22"/>
        <v>UP</v>
      </c>
      <c r="N109">
        <v>66.167488730893737</v>
      </c>
      <c r="O109" t="str">
        <f t="shared" si="23"/>
        <v>UP</v>
      </c>
      <c r="P109" t="str">
        <f t="shared" si="24"/>
        <v>UP</v>
      </c>
      <c r="Q109">
        <f t="shared" si="25"/>
        <v>26.5</v>
      </c>
      <c r="R109">
        <f t="shared" si="26"/>
        <v>27.650000000000091</v>
      </c>
      <c r="S109">
        <f t="shared" si="27"/>
        <v>0.9584086799276641</v>
      </c>
      <c r="T109" t="str">
        <f t="shared" si="28"/>
        <v>UP</v>
      </c>
      <c r="U109" t="str">
        <f t="shared" si="29"/>
        <v>UP</v>
      </c>
      <c r="V109">
        <v>1756.3149503157331</v>
      </c>
      <c r="W109">
        <v>1754.6107114868958</v>
      </c>
      <c r="X109">
        <f t="shared" si="30"/>
        <v>1.7042388288373331</v>
      </c>
      <c r="Y109">
        <v>4.3761929103806123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1772.3</v>
      </c>
      <c r="D110">
        <v>1776</v>
      </c>
      <c r="E110">
        <v>1748.1</v>
      </c>
      <c r="F110">
        <v>1752.5</v>
      </c>
      <c r="G110">
        <f>_xll.TA_TYPPRICE(D110,E110,F110)</f>
        <v>1758.8666666666668</v>
      </c>
      <c r="H110">
        <v>1758.2811876024848</v>
      </c>
      <c r="I110" t="str">
        <f t="shared" si="20"/>
        <v>DOWN</v>
      </c>
      <c r="J110">
        <v>1771.5905117763805</v>
      </c>
      <c r="K110">
        <v>1740.1488038167954</v>
      </c>
      <c r="L110" t="str">
        <f t="shared" si="21"/>
        <v>No Confirmation</v>
      </c>
      <c r="M110" t="str">
        <f t="shared" si="22"/>
        <v>No Trend</v>
      </c>
      <c r="N110">
        <v>48.336227590609433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4.4000000000000909</v>
      </c>
      <c r="R110">
        <f t="shared" si="26"/>
        <v>27.900000000000091</v>
      </c>
      <c r="S110">
        <f t="shared" si="27"/>
        <v>0.15770609318996689</v>
      </c>
      <c r="T110" t="str">
        <f t="shared" si="28"/>
        <v>DOWN</v>
      </c>
      <c r="U110" t="str">
        <f t="shared" si="29"/>
        <v>No T+M+I</v>
      </c>
      <c r="V110">
        <v>1755.7280348825434</v>
      </c>
      <c r="W110">
        <v>1754.4543624878665</v>
      </c>
      <c r="X110">
        <f t="shared" si="30"/>
        <v>1.2736723946768507</v>
      </c>
      <c r="Y110">
        <v>3.75568880723986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1752.2</v>
      </c>
      <c r="D111">
        <v>1765.95</v>
      </c>
      <c r="E111">
        <v>1733.25</v>
      </c>
      <c r="F111">
        <v>1741.15</v>
      </c>
      <c r="G111">
        <f>_xll.TA_TYPPRICE(D111,E111,F111)</f>
        <v>1746.7833333333335</v>
      </c>
      <c r="H111">
        <v>1752.5322604679091</v>
      </c>
      <c r="I111" t="str">
        <f t="shared" si="20"/>
        <v>DOWN</v>
      </c>
      <c r="J111">
        <v>1770.3370647149627</v>
      </c>
      <c r="K111">
        <v>1738.615736301952</v>
      </c>
      <c r="L111" t="str">
        <f t="shared" si="21"/>
        <v>No Confirmation</v>
      </c>
      <c r="M111" t="str">
        <f t="shared" si="22"/>
        <v>No Trend</v>
      </c>
      <c r="N111">
        <v>41.694107507484034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7.9000000000000909</v>
      </c>
      <c r="R111">
        <f t="shared" si="26"/>
        <v>32.700000000000045</v>
      </c>
      <c r="S111">
        <f t="shared" si="27"/>
        <v>0.24159021406728073</v>
      </c>
      <c r="T111" t="str">
        <f t="shared" si="28"/>
        <v>No Indication</v>
      </c>
      <c r="U111" t="str">
        <f t="shared" si="29"/>
        <v>No T+M+I</v>
      </c>
      <c r="V111">
        <v>1753.4852602852291</v>
      </c>
      <c r="W111">
        <v>1753.4688541554319</v>
      </c>
      <c r="X111">
        <f t="shared" si="30"/>
        <v>1.6406129797132962E-2</v>
      </c>
      <c r="Y111">
        <v>3.0078322717513144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1739.9</v>
      </c>
      <c r="D112">
        <v>1753.8</v>
      </c>
      <c r="E112">
        <v>1731.2</v>
      </c>
      <c r="F112">
        <v>1752.7</v>
      </c>
      <c r="G112">
        <f>_xll.TA_TYPPRICE(D112,E112,F112)</f>
        <v>1745.8999999999999</v>
      </c>
      <c r="H112">
        <v>1749.2161302339546</v>
      </c>
      <c r="I112" t="str">
        <f t="shared" si="20"/>
        <v>UP</v>
      </c>
      <c r="J112">
        <v>1766.6621614449709</v>
      </c>
      <c r="K112">
        <v>1736.9677949015181</v>
      </c>
      <c r="L112" t="str">
        <f t="shared" si="21"/>
        <v>No Confirmation</v>
      </c>
      <c r="M112" t="str">
        <f t="shared" si="22"/>
        <v>No Trend</v>
      </c>
      <c r="N112">
        <v>50.369323573421177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21.5</v>
      </c>
      <c r="R112">
        <f t="shared" si="26"/>
        <v>22.599999999999909</v>
      </c>
      <c r="S112">
        <f t="shared" si="27"/>
        <v>0.95132743362832239</v>
      </c>
      <c r="T112" t="str">
        <f t="shared" si="28"/>
        <v>UP</v>
      </c>
      <c r="U112" t="str">
        <f t="shared" si="29"/>
        <v>No T+M+I</v>
      </c>
      <c r="V112">
        <v>1753.3644510105785</v>
      </c>
      <c r="W112">
        <v>1753.4119019957702</v>
      </c>
      <c r="X112">
        <f t="shared" si="30"/>
        <v>-4.7450985191744621E-2</v>
      </c>
      <c r="Y112">
        <v>2.3967756203627024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1748.55</v>
      </c>
      <c r="D113">
        <v>1749.7</v>
      </c>
      <c r="E113">
        <v>1737.3</v>
      </c>
      <c r="F113">
        <v>1745.95</v>
      </c>
      <c r="G113">
        <f>_xll.TA_TYPPRICE(D113,E113,F113)</f>
        <v>1744.3166666666666</v>
      </c>
      <c r="H113">
        <v>1746.7663984503106</v>
      </c>
      <c r="I113" t="str">
        <f t="shared" si="20"/>
        <v>DOWN</v>
      </c>
      <c r="J113">
        <v>1762.8927922349774</v>
      </c>
      <c r="K113">
        <v>1737.0416182567362</v>
      </c>
      <c r="L113" t="str">
        <f t="shared" si="21"/>
        <v>No Confirmation</v>
      </c>
      <c r="M113" t="str">
        <f t="shared" si="22"/>
        <v>No Trend</v>
      </c>
      <c r="N113">
        <v>45.431282979993235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8.6500000000000909</v>
      </c>
      <c r="R113">
        <f t="shared" si="26"/>
        <v>12.400000000000091</v>
      </c>
      <c r="S113">
        <f t="shared" si="27"/>
        <v>0.69758064516129259</v>
      </c>
      <c r="T113" t="str">
        <f t="shared" si="28"/>
        <v>No Indication</v>
      </c>
      <c r="U113" t="str">
        <f t="shared" si="29"/>
        <v>No T+M+I</v>
      </c>
      <c r="V113">
        <v>1752.2237662397204</v>
      </c>
      <c r="W113">
        <v>1752.8591685146021</v>
      </c>
      <c r="X113">
        <f t="shared" si="30"/>
        <v>-0.63540227488169876</v>
      </c>
      <c r="Y113">
        <v>1.7903400413138222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1750</v>
      </c>
      <c r="D114">
        <v>1763.4</v>
      </c>
      <c r="E114">
        <v>1741.95</v>
      </c>
      <c r="F114">
        <v>1747.1</v>
      </c>
      <c r="G114">
        <f>_xll.TA_TYPPRICE(D114,E114,F114)</f>
        <v>1750.8166666666668</v>
      </c>
      <c r="H114">
        <v>1748.7915325584886</v>
      </c>
      <c r="I114" t="str">
        <f t="shared" si="20"/>
        <v>DOWN</v>
      </c>
      <c r="J114">
        <v>1763.0055050716492</v>
      </c>
      <c r="K114">
        <v>1738.1323697552393</v>
      </c>
      <c r="L114" t="str">
        <f t="shared" si="21"/>
        <v>No Confirmation</v>
      </c>
      <c r="M114" t="str">
        <f t="shared" si="22"/>
        <v>No Trend</v>
      </c>
      <c r="N114">
        <v>46.54727847059695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5.1499999999998636</v>
      </c>
      <c r="R114">
        <f t="shared" si="26"/>
        <v>21.450000000000045</v>
      </c>
      <c r="S114">
        <f t="shared" si="27"/>
        <v>0.24009324009323321</v>
      </c>
      <c r="T114" t="str">
        <f t="shared" si="28"/>
        <v>No Indication</v>
      </c>
      <c r="U114" t="str">
        <f t="shared" si="29"/>
        <v>No T+M+I</v>
      </c>
      <c r="V114">
        <v>1751.4354945105326</v>
      </c>
      <c r="W114">
        <v>1752.4325634394463</v>
      </c>
      <c r="X114">
        <f t="shared" si="30"/>
        <v>-0.99706892891367715</v>
      </c>
      <c r="Y114">
        <v>1.2328582472683223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1752.15</v>
      </c>
      <c r="D115">
        <v>1758.8</v>
      </c>
      <c r="E115">
        <v>1742.1</v>
      </c>
      <c r="F115">
        <v>1752.2</v>
      </c>
      <c r="G115">
        <f>_xll.TA_TYPPRICE(D115,E115,F115)</f>
        <v>1751.0333333333331</v>
      </c>
      <c r="H115">
        <v>1749.912432945911</v>
      </c>
      <c r="I115" t="str">
        <f t="shared" si="20"/>
        <v>UP</v>
      </c>
      <c r="J115">
        <v>1762.0709483890605</v>
      </c>
      <c r="K115">
        <v>1739.0140653651861</v>
      </c>
      <c r="L115" t="str">
        <f t="shared" si="21"/>
        <v>No Confirmation</v>
      </c>
      <c r="M115" t="str">
        <f t="shared" si="22"/>
        <v>No Trend</v>
      </c>
      <c r="N115">
        <v>51.9901872694833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10.100000000000136</v>
      </c>
      <c r="R115">
        <f t="shared" si="26"/>
        <v>16.700000000000045</v>
      </c>
      <c r="S115">
        <f t="shared" si="27"/>
        <v>0.60479041916168319</v>
      </c>
      <c r="T115" t="str">
        <f t="shared" si="28"/>
        <v>No Indication</v>
      </c>
      <c r="U115" t="str">
        <f t="shared" si="29"/>
        <v>No T+M+I</v>
      </c>
      <c r="V115">
        <v>1751.5531107396814</v>
      </c>
      <c r="W115">
        <v>1752.4153365180059</v>
      </c>
      <c r="X115">
        <f t="shared" si="30"/>
        <v>-0.86222577832450042</v>
      </c>
      <c r="Y115">
        <v>0.81384144214975773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1752.1</v>
      </c>
      <c r="D116">
        <v>1773.8</v>
      </c>
      <c r="E116">
        <v>1752</v>
      </c>
      <c r="F116">
        <v>1763.6</v>
      </c>
      <c r="G116">
        <f>_xll.TA_TYPPRICE(D116,E116,F116)</f>
        <v>1763.1333333333332</v>
      </c>
      <c r="H116">
        <v>1756.5228831396221</v>
      </c>
      <c r="I116" t="str">
        <f t="shared" si="20"/>
        <v>UP</v>
      </c>
      <c r="J116">
        <v>1764.6774043026026</v>
      </c>
      <c r="K116">
        <v>1741.8998286173669</v>
      </c>
      <c r="L116" t="str">
        <f t="shared" si="21"/>
        <v>No Confirmation</v>
      </c>
      <c r="M116" t="str">
        <f t="shared" si="22"/>
        <v>No Trend</v>
      </c>
      <c r="N116">
        <v>62.624185604212833</v>
      </c>
      <c r="O116" t="str">
        <f t="shared" si="23"/>
        <v>UP</v>
      </c>
      <c r="P116" t="str">
        <f t="shared" si="24"/>
        <v>No Trend + Momentum</v>
      </c>
      <c r="Q116">
        <f t="shared" si="25"/>
        <v>11.599999999999909</v>
      </c>
      <c r="R116">
        <f t="shared" si="26"/>
        <v>21.799999999999955</v>
      </c>
      <c r="S116">
        <f t="shared" si="27"/>
        <v>0.53211009174311619</v>
      </c>
      <c r="T116" t="str">
        <f t="shared" si="28"/>
        <v>No Indication</v>
      </c>
      <c r="U116" t="str">
        <f t="shared" si="29"/>
        <v>No T+M+I</v>
      </c>
      <c r="V116">
        <v>1753.4064783181921</v>
      </c>
      <c r="W116">
        <v>1753.2438301092648</v>
      </c>
      <c r="X116">
        <f t="shared" si="30"/>
        <v>0.16264820892729404</v>
      </c>
      <c r="Y116">
        <v>0.68360279550526504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1771</v>
      </c>
      <c r="D117">
        <v>1779.4</v>
      </c>
      <c r="E117">
        <v>1746.05</v>
      </c>
      <c r="F117">
        <v>1760.25</v>
      </c>
      <c r="G117">
        <f>_xll.TA_TYPPRICE(D117,E117,F117)</f>
        <v>1761.8999999999999</v>
      </c>
      <c r="H117">
        <v>1759.2114415698111</v>
      </c>
      <c r="I117" t="str">
        <f t="shared" si="20"/>
        <v>UP</v>
      </c>
      <c r="J117">
        <v>1767.9490922353575</v>
      </c>
      <c r="K117">
        <v>1742.8220889246186</v>
      </c>
      <c r="L117" t="str">
        <f t="shared" si="21"/>
        <v>No Confirmation</v>
      </c>
      <c r="M117" t="str">
        <f t="shared" si="22"/>
        <v>No Trend</v>
      </c>
      <c r="N117">
        <v>57.912374043763862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14.200000000000045</v>
      </c>
      <c r="R117">
        <f t="shared" si="26"/>
        <v>33.350000000000136</v>
      </c>
      <c r="S117">
        <f t="shared" si="27"/>
        <v>0.42578710644677625</v>
      </c>
      <c r="T117" t="str">
        <f t="shared" si="28"/>
        <v>No Indication</v>
      </c>
      <c r="U117" t="str">
        <f t="shared" si="29"/>
        <v>No T+M+I</v>
      </c>
      <c r="V117">
        <v>1754.4593278077009</v>
      </c>
      <c r="W117">
        <v>1753.7628056567266</v>
      </c>
      <c r="X117">
        <f t="shared" si="30"/>
        <v>0.69652215097426051</v>
      </c>
      <c r="Y117">
        <v>0.68618666659906413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1760.8</v>
      </c>
      <c r="D118">
        <v>1767.45</v>
      </c>
      <c r="E118">
        <v>1751.3</v>
      </c>
      <c r="F118">
        <v>1761.95</v>
      </c>
      <c r="G118">
        <f>_xll.TA_TYPPRICE(D118,E118,F118)</f>
        <v>1760.2333333333333</v>
      </c>
      <c r="H118">
        <v>1759.7223874515721</v>
      </c>
      <c r="I118" t="str">
        <f t="shared" si="20"/>
        <v>UP</v>
      </c>
      <c r="J118">
        <v>1767.8381828497224</v>
      </c>
      <c r="K118">
        <v>1744.7060691635922</v>
      </c>
      <c r="L118" t="str">
        <f t="shared" si="21"/>
        <v>No Confirmation</v>
      </c>
      <c r="M118" t="str">
        <f t="shared" si="22"/>
        <v>No Trend</v>
      </c>
      <c r="N118">
        <v>59.829569687822392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10.650000000000091</v>
      </c>
      <c r="R118">
        <f t="shared" si="26"/>
        <v>16.150000000000091</v>
      </c>
      <c r="S118">
        <f t="shared" si="27"/>
        <v>0.65944272445820629</v>
      </c>
      <c r="T118" t="str">
        <f t="shared" si="28"/>
        <v>No Indication</v>
      </c>
      <c r="U118" t="str">
        <f t="shared" si="29"/>
        <v>No T+M+I</v>
      </c>
      <c r="V118">
        <v>1755.6117389142084</v>
      </c>
      <c r="W118">
        <v>1754.3692644969692</v>
      </c>
      <c r="X118">
        <f t="shared" si="30"/>
        <v>1.2424744172392366</v>
      </c>
      <c r="Y118">
        <v>0.79744421672709864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1759.75</v>
      </c>
      <c r="D119">
        <v>1764.2</v>
      </c>
      <c r="E119">
        <v>1749</v>
      </c>
      <c r="F119">
        <v>1754.9</v>
      </c>
      <c r="G119">
        <f>_xll.TA_TYPPRICE(D119,E119,F119)</f>
        <v>1756.0333333333335</v>
      </c>
      <c r="H119">
        <v>1757.8778603924529</v>
      </c>
      <c r="I119" t="str">
        <f t="shared" si="20"/>
        <v>DOWN</v>
      </c>
      <c r="J119">
        <v>1767.0296977720063</v>
      </c>
      <c r="K119">
        <v>1745.6602760161272</v>
      </c>
      <c r="L119" t="str">
        <f t="shared" si="21"/>
        <v>No Confirmation</v>
      </c>
      <c r="M119" t="str">
        <f t="shared" si="22"/>
        <v>No Trend</v>
      </c>
      <c r="N119">
        <v>48.400474869566672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5.9000000000000909</v>
      </c>
      <c r="R119">
        <f t="shared" si="26"/>
        <v>15.200000000000045</v>
      </c>
      <c r="S119">
        <f t="shared" si="27"/>
        <v>0.38815789473684692</v>
      </c>
      <c r="T119" t="str">
        <f t="shared" si="28"/>
        <v>No Indication</v>
      </c>
      <c r="U119" t="str">
        <f t="shared" si="29"/>
        <v>No T+M+I</v>
      </c>
      <c r="V119">
        <v>1755.5022406197149</v>
      </c>
      <c r="W119">
        <v>1754.4085782379345</v>
      </c>
      <c r="X119">
        <f t="shared" si="30"/>
        <v>1.0936623817804048</v>
      </c>
      <c r="Y119">
        <v>0.85668784973775991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1751</v>
      </c>
      <c r="D120">
        <v>1754.75</v>
      </c>
      <c r="E120">
        <v>1738.9</v>
      </c>
      <c r="F120">
        <v>1743</v>
      </c>
      <c r="G120">
        <f>_xll.TA_TYPPRICE(D120,E120,F120)</f>
        <v>1745.55</v>
      </c>
      <c r="H120">
        <v>1751.7139301962266</v>
      </c>
      <c r="I120" t="str">
        <f t="shared" si="20"/>
        <v>DOWN</v>
      </c>
      <c r="J120">
        <v>1764.3008760448938</v>
      </c>
      <c r="K120">
        <v>1744.1579924569878</v>
      </c>
      <c r="L120" t="str">
        <f t="shared" si="21"/>
        <v>DOWN</v>
      </c>
      <c r="M120" t="str">
        <f t="shared" si="22"/>
        <v>DOWN</v>
      </c>
      <c r="N120">
        <v>34.496502882109475</v>
      </c>
      <c r="O120" t="str">
        <f t="shared" si="23"/>
        <v>DOWN</v>
      </c>
      <c r="P120" t="str">
        <f t="shared" si="24"/>
        <v>DOWN</v>
      </c>
      <c r="Q120">
        <f t="shared" si="25"/>
        <v>4.0999999999999091</v>
      </c>
      <c r="R120">
        <f t="shared" si="26"/>
        <v>15.849999999999909</v>
      </c>
      <c r="S120">
        <f t="shared" si="27"/>
        <v>0.25867507886434904</v>
      </c>
      <c r="T120" t="str">
        <f t="shared" si="28"/>
        <v>No Indication</v>
      </c>
      <c r="U120" t="str">
        <f t="shared" si="29"/>
        <v>No T+M+I</v>
      </c>
      <c r="V120">
        <v>1753.5788189859127</v>
      </c>
      <c r="W120">
        <v>1753.5634983684579</v>
      </c>
      <c r="X120">
        <f t="shared" si="30"/>
        <v>1.5320617454790408E-2</v>
      </c>
      <c r="Y120">
        <v>0.68841440328116599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1751.8</v>
      </c>
      <c r="D121">
        <v>1751.8</v>
      </c>
      <c r="E121">
        <v>1713</v>
      </c>
      <c r="F121">
        <v>1724</v>
      </c>
      <c r="G121">
        <f>_xll.TA_TYPPRICE(D121,E121,F121)</f>
        <v>1729.6000000000001</v>
      </c>
      <c r="H121">
        <v>1740.6569650981132</v>
      </c>
      <c r="I121" t="str">
        <f t="shared" si="20"/>
        <v>DOWN</v>
      </c>
      <c r="J121">
        <v>1761.5229035904729</v>
      </c>
      <c r="K121">
        <v>1737.2339941332127</v>
      </c>
      <c r="L121" t="str">
        <f t="shared" si="21"/>
        <v>DOWN</v>
      </c>
      <c r="M121" t="str">
        <f t="shared" si="22"/>
        <v>DOWN</v>
      </c>
      <c r="N121">
        <v>21.925766871614744</v>
      </c>
      <c r="O121" t="str">
        <f t="shared" si="23"/>
        <v>DOWN</v>
      </c>
      <c r="P121" t="str">
        <f t="shared" si="24"/>
        <v>DOWN</v>
      </c>
      <c r="Q121">
        <f t="shared" si="25"/>
        <v>11</v>
      </c>
      <c r="R121">
        <f t="shared" si="26"/>
        <v>38.799999999999955</v>
      </c>
      <c r="S121">
        <f t="shared" si="27"/>
        <v>0.28350515463917558</v>
      </c>
      <c r="T121" t="str">
        <f t="shared" si="28"/>
        <v>No Indication</v>
      </c>
      <c r="U121" t="str">
        <f t="shared" si="29"/>
        <v>No T+M+I</v>
      </c>
      <c r="V121">
        <v>1749.0282314496185</v>
      </c>
      <c r="W121">
        <v>1751.3736096004241</v>
      </c>
      <c r="X121">
        <f t="shared" si="30"/>
        <v>-2.3453781508055727</v>
      </c>
      <c r="Y121">
        <v>8.1655892463818214E-2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1725</v>
      </c>
      <c r="D122">
        <v>1732</v>
      </c>
      <c r="E122">
        <v>1712</v>
      </c>
      <c r="F122">
        <v>1723</v>
      </c>
      <c r="G122">
        <f>_xll.TA_TYPPRICE(D122,E122,F122)</f>
        <v>1722.3333333333333</v>
      </c>
      <c r="H122">
        <v>1731.4951492157234</v>
      </c>
      <c r="I122" t="str">
        <f t="shared" si="20"/>
        <v>DOWN</v>
      </c>
      <c r="J122">
        <v>1754.9622583481455</v>
      </c>
      <c r="K122">
        <v>1731.6264398813876</v>
      </c>
      <c r="L122" t="str">
        <f t="shared" si="21"/>
        <v>DOWN</v>
      </c>
      <c r="M122" t="str">
        <f t="shared" si="22"/>
        <v>DOWN</v>
      </c>
      <c r="N122">
        <v>21.412423599703509</v>
      </c>
      <c r="O122" t="str">
        <f t="shared" si="23"/>
        <v>DOWN</v>
      </c>
      <c r="P122" t="str">
        <f t="shared" si="24"/>
        <v>DOWN</v>
      </c>
      <c r="Q122">
        <f t="shared" si="25"/>
        <v>11</v>
      </c>
      <c r="R122">
        <f t="shared" si="26"/>
        <v>20</v>
      </c>
      <c r="S122">
        <f t="shared" si="27"/>
        <v>0.55000000000000004</v>
      </c>
      <c r="T122" t="str">
        <f t="shared" si="28"/>
        <v>No Indication</v>
      </c>
      <c r="U122" t="str">
        <f t="shared" si="29"/>
        <v>No T+M+I</v>
      </c>
      <c r="V122">
        <v>1745.0238881496771</v>
      </c>
      <c r="W122">
        <v>1749.2718607411334</v>
      </c>
      <c r="X122">
        <f t="shared" si="30"/>
        <v>-4.247972591456346</v>
      </c>
      <c r="Y122">
        <v>-0.78426980432021465</v>
      </c>
      <c r="Z122" t="str">
        <f t="shared" si="31"/>
        <v>DOWN</v>
      </c>
      <c r="AA122" t="str">
        <f t="shared" si="32"/>
        <v>No TMIM</v>
      </c>
      <c r="AB122" t="str">
        <f t="shared" si="33"/>
        <v>DOWN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1736.9</v>
      </c>
      <c r="D123">
        <v>1737.9</v>
      </c>
      <c r="E123">
        <v>1649.35</v>
      </c>
      <c r="F123">
        <v>1678</v>
      </c>
      <c r="G123">
        <f>_xll.TA_TYPPRICE(D123,E123,F123)</f>
        <v>1688.4166666666667</v>
      </c>
      <c r="H123">
        <v>1709.9559079411952</v>
      </c>
      <c r="I123" t="str">
        <f t="shared" si="20"/>
        <v>DOWN</v>
      </c>
      <c r="J123">
        <v>1751.1706453818911</v>
      </c>
      <c r="K123">
        <v>1713.3427865744125</v>
      </c>
      <c r="L123" t="str">
        <f t="shared" si="21"/>
        <v>DOWN</v>
      </c>
      <c r="M123" t="str">
        <f t="shared" si="22"/>
        <v>DOWN</v>
      </c>
      <c r="N123">
        <v>9.2415660326249665</v>
      </c>
      <c r="O123" t="str">
        <f t="shared" si="23"/>
        <v>DOWN</v>
      </c>
      <c r="P123" t="str">
        <f t="shared" si="24"/>
        <v>DOWN</v>
      </c>
      <c r="Q123">
        <f t="shared" si="25"/>
        <v>28.650000000000091</v>
      </c>
      <c r="R123">
        <f t="shared" si="26"/>
        <v>88.550000000000182</v>
      </c>
      <c r="S123">
        <f t="shared" si="27"/>
        <v>0.32354601919819348</v>
      </c>
      <c r="T123" t="str">
        <f t="shared" si="28"/>
        <v>No Indication</v>
      </c>
      <c r="U123" t="str">
        <f t="shared" si="29"/>
        <v>No T+M+I</v>
      </c>
      <c r="V123">
        <v>1734.7125207420345</v>
      </c>
      <c r="W123">
        <v>1743.9924636491976</v>
      </c>
      <c r="X123">
        <f t="shared" si="30"/>
        <v>-9.2799429071631039</v>
      </c>
      <c r="Y123">
        <v>-2.4834044248887928</v>
      </c>
      <c r="Z123" t="str">
        <f t="shared" si="31"/>
        <v>DOWN</v>
      </c>
      <c r="AA123" t="str">
        <f t="shared" si="32"/>
        <v>No TMIM</v>
      </c>
      <c r="AB123" t="str">
        <f t="shared" si="33"/>
        <v>DOWN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1669.5</v>
      </c>
      <c r="D124">
        <v>1707</v>
      </c>
      <c r="E124">
        <v>1638</v>
      </c>
      <c r="F124">
        <v>1697</v>
      </c>
      <c r="G124">
        <f>_xll.TA_TYPPRICE(D124,E124,F124)</f>
        <v>1680.6666666666667</v>
      </c>
      <c r="H124">
        <v>1695.3112873039308</v>
      </c>
      <c r="I124" t="str">
        <f t="shared" si="20"/>
        <v>UP</v>
      </c>
      <c r="J124">
        <v>1741.3549464081375</v>
      </c>
      <c r="K124">
        <v>1696.5999451134319</v>
      </c>
      <c r="L124" t="str">
        <f t="shared" si="21"/>
        <v>No Confirmation</v>
      </c>
      <c r="M124" t="str">
        <f t="shared" si="22"/>
        <v>No Trend</v>
      </c>
      <c r="N124">
        <v>30.185270961889</v>
      </c>
      <c r="O124" t="str">
        <f t="shared" si="23"/>
        <v>DOWN</v>
      </c>
      <c r="P124" t="str">
        <f t="shared" si="24"/>
        <v>No Trend + Momentum</v>
      </c>
      <c r="Q124">
        <f t="shared" si="25"/>
        <v>59</v>
      </c>
      <c r="R124">
        <f t="shared" si="26"/>
        <v>69</v>
      </c>
      <c r="S124">
        <f t="shared" si="27"/>
        <v>0.85507246376811596</v>
      </c>
      <c r="T124" t="str">
        <f t="shared" si="28"/>
        <v>UP</v>
      </c>
      <c r="U124" t="str">
        <f t="shared" si="29"/>
        <v>No T+M+I</v>
      </c>
      <c r="V124">
        <v>1728.9105944740293</v>
      </c>
      <c r="W124">
        <v>1740.5115404159237</v>
      </c>
      <c r="X124">
        <f t="shared" si="30"/>
        <v>-11.600945941894452</v>
      </c>
      <c r="Y124">
        <v>-4.3069127282899249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1704</v>
      </c>
      <c r="D125">
        <v>1716</v>
      </c>
      <c r="E125">
        <v>1681.35</v>
      </c>
      <c r="F125">
        <v>1693</v>
      </c>
      <c r="G125">
        <f>_xll.TA_TYPPRICE(D125,E125,F125)</f>
        <v>1696.7833333333335</v>
      </c>
      <c r="H125">
        <v>1696.0473103186323</v>
      </c>
      <c r="I125" t="str">
        <f t="shared" si="20"/>
        <v>DOWN</v>
      </c>
      <c r="J125">
        <v>1735.7205138729958</v>
      </c>
      <c r="K125">
        <v>1693.2110684215581</v>
      </c>
      <c r="L125" t="str">
        <f t="shared" si="21"/>
        <v>DOWN</v>
      </c>
      <c r="M125" t="str">
        <f t="shared" si="22"/>
        <v>DOWN</v>
      </c>
      <c r="N125">
        <v>28.45714930475016</v>
      </c>
      <c r="O125" t="str">
        <f t="shared" si="23"/>
        <v>DOWN</v>
      </c>
      <c r="P125" t="str">
        <f t="shared" si="24"/>
        <v>DOWN</v>
      </c>
      <c r="Q125">
        <f t="shared" si="25"/>
        <v>11.650000000000091</v>
      </c>
      <c r="R125">
        <f t="shared" si="26"/>
        <v>34.650000000000091</v>
      </c>
      <c r="S125">
        <f t="shared" si="27"/>
        <v>0.33621933621933797</v>
      </c>
      <c r="T125" t="str">
        <f t="shared" si="28"/>
        <v>No Indication</v>
      </c>
      <c r="U125" t="str">
        <f t="shared" si="29"/>
        <v>No T+M+I</v>
      </c>
      <c r="V125">
        <v>1723.3858876318709</v>
      </c>
      <c r="W125">
        <v>1736.9921670517813</v>
      </c>
      <c r="X125">
        <f t="shared" si="30"/>
        <v>-13.606279419910379</v>
      </c>
      <c r="Y125">
        <v>-6.1667860666140157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1706.4</v>
      </c>
      <c r="D126">
        <v>1722.8</v>
      </c>
      <c r="E126">
        <v>1685.1</v>
      </c>
      <c r="F126">
        <v>1704.95</v>
      </c>
      <c r="G126">
        <f>_xll.TA_TYPPRICE(D126,E126,F126)</f>
        <v>1704.2833333333331</v>
      </c>
      <c r="H126">
        <v>1700.1653218259826</v>
      </c>
      <c r="I126" t="str">
        <f t="shared" si="20"/>
        <v>UP</v>
      </c>
      <c r="J126">
        <v>1732.8492885678857</v>
      </c>
      <c r="K126">
        <v>1691.4086087723231</v>
      </c>
      <c r="L126" t="str">
        <f t="shared" si="21"/>
        <v>No Confirmation</v>
      </c>
      <c r="M126" t="str">
        <f t="shared" si="22"/>
        <v>No Trend</v>
      </c>
      <c r="N126">
        <v>41.05852980971769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19.850000000000136</v>
      </c>
      <c r="R126">
        <f t="shared" si="26"/>
        <v>37.700000000000045</v>
      </c>
      <c r="S126">
        <f t="shared" si="27"/>
        <v>0.52652519893899508</v>
      </c>
      <c r="T126" t="str">
        <f t="shared" si="28"/>
        <v>No Indication</v>
      </c>
      <c r="U126" t="str">
        <f t="shared" si="29"/>
        <v>No T+M+I</v>
      </c>
      <c r="V126">
        <v>1720.5495972269678</v>
      </c>
      <c r="W126">
        <v>1734.6186731960938</v>
      </c>
      <c r="X126">
        <f t="shared" si="30"/>
        <v>-14.069075969126061</v>
      </c>
      <c r="Y126">
        <v>-7.7472440471164248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1711</v>
      </c>
      <c r="D127">
        <v>1727.8</v>
      </c>
      <c r="E127">
        <v>1697.95</v>
      </c>
      <c r="F127">
        <v>1700.95</v>
      </c>
      <c r="G127">
        <f>_xll.TA_TYPPRICE(D127,E127,F127)</f>
        <v>1708.8999999999999</v>
      </c>
      <c r="H127">
        <v>1704.5326609129911</v>
      </c>
      <c r="I127" t="str">
        <f t="shared" si="20"/>
        <v>DOWN</v>
      </c>
      <c r="J127">
        <v>1731.7272244416888</v>
      </c>
      <c r="K127">
        <v>1692.8622512673624</v>
      </c>
      <c r="L127" t="str">
        <f t="shared" si="21"/>
        <v>No Confirmation</v>
      </c>
      <c r="M127" t="str">
        <f t="shared" si="22"/>
        <v>No Trend</v>
      </c>
      <c r="N127">
        <v>38.240306830125832</v>
      </c>
      <c r="O127" t="str">
        <f t="shared" si="23"/>
        <v>DOWN</v>
      </c>
      <c r="P127" t="str">
        <f t="shared" si="24"/>
        <v>No Trend + Momentum</v>
      </c>
      <c r="Q127">
        <f t="shared" si="25"/>
        <v>3</v>
      </c>
      <c r="R127">
        <f t="shared" si="26"/>
        <v>29.849999999999909</v>
      </c>
      <c r="S127">
        <f t="shared" si="27"/>
        <v>0.10050251256281438</v>
      </c>
      <c r="T127" t="str">
        <f t="shared" si="28"/>
        <v>DOWN</v>
      </c>
      <c r="U127" t="str">
        <f t="shared" si="29"/>
        <v>No T+M+I</v>
      </c>
      <c r="V127">
        <v>1717.534274576665</v>
      </c>
      <c r="W127">
        <v>1732.1246974037906</v>
      </c>
      <c r="X127">
        <f t="shared" si="30"/>
        <v>-14.590422827125622</v>
      </c>
      <c r="Y127">
        <v>-9.1158798031182648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2017-07-05T05:44:17Z</dcterms:created>
  <dcterms:modified xsi:type="dcterms:W3CDTF">2017-11-01T04:17:47Z</dcterms:modified>
</cp:coreProperties>
</file>