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6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K5" i="1"/>
  <c r="K9" i="1"/>
  <c r="K13" i="1"/>
  <c r="K17" i="1"/>
  <c r="K21" i="1"/>
  <c r="K25" i="1"/>
  <c r="K29" i="1"/>
  <c r="K33" i="1"/>
  <c r="K37" i="1"/>
  <c r="K45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57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3" i="1"/>
  <c r="J61" i="1"/>
  <c r="J65" i="1"/>
  <c r="J69" i="1"/>
  <c r="J73" i="1"/>
  <c r="J77" i="1"/>
  <c r="J81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33" i="1"/>
  <c r="G49" i="1"/>
  <c r="G57" i="1"/>
  <c r="G65" i="1"/>
  <c r="G73" i="1"/>
  <c r="G81" i="1"/>
  <c r="G89" i="1"/>
  <c r="G97" i="1"/>
  <c r="G105" i="1"/>
  <c r="G113" i="1"/>
  <c r="G121" i="1"/>
  <c r="G102" i="1"/>
  <c r="G110" i="1"/>
  <c r="G12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5" i="1"/>
  <c r="G9" i="1"/>
  <c r="G13" i="1"/>
  <c r="G17" i="1"/>
  <c r="G21" i="1"/>
  <c r="G25" i="1"/>
  <c r="G29" i="1"/>
  <c r="G37" i="1"/>
  <c r="G41" i="1"/>
  <c r="G45" i="1"/>
  <c r="G53" i="1"/>
  <c r="G61" i="1"/>
  <c r="G69" i="1"/>
  <c r="G77" i="1"/>
  <c r="G85" i="1"/>
  <c r="G93" i="1"/>
  <c r="G101" i="1"/>
  <c r="G109" i="1"/>
  <c r="G117" i="1"/>
  <c r="G125" i="1"/>
  <c r="G106" i="1"/>
  <c r="G118" i="1"/>
  <c r="G12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1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105" i="1"/>
  <c r="H70" i="1"/>
  <c r="H86" i="1"/>
  <c r="H98" i="1"/>
  <c r="H106" i="1"/>
  <c r="H114" i="1"/>
  <c r="H122" i="1"/>
  <c r="H3" i="1"/>
  <c r="H19" i="1"/>
  <c r="H27" i="1"/>
  <c r="H35" i="1"/>
  <c r="H43" i="1"/>
  <c r="H51" i="1"/>
  <c r="H59" i="1"/>
  <c r="H67" i="1"/>
  <c r="H75" i="1"/>
  <c r="H87" i="1"/>
  <c r="H95" i="1"/>
  <c r="H103" i="1"/>
  <c r="H111" i="1"/>
  <c r="H119" i="1"/>
  <c r="H127" i="1"/>
  <c r="H2" i="1"/>
  <c r="H6" i="1"/>
  <c r="H10" i="1"/>
  <c r="H14" i="1"/>
  <c r="H18" i="1"/>
  <c r="H22" i="1"/>
  <c r="H26" i="1"/>
  <c r="H30" i="1"/>
  <c r="H34" i="1"/>
  <c r="H38" i="1"/>
  <c r="H42" i="1"/>
  <c r="H46" i="1"/>
  <c r="H54" i="1"/>
  <c r="H78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7" i="1"/>
  <c r="H101" i="1"/>
  <c r="H109" i="1"/>
  <c r="H113" i="1"/>
  <c r="H117" i="1"/>
  <c r="H121" i="1"/>
  <c r="H125" i="1"/>
  <c r="H50" i="1"/>
  <c r="H58" i="1"/>
  <c r="H62" i="1"/>
  <c r="H66" i="1"/>
  <c r="H74" i="1"/>
  <c r="H82" i="1"/>
  <c r="H90" i="1"/>
  <c r="H94" i="1"/>
  <c r="H102" i="1"/>
  <c r="H110" i="1"/>
  <c r="H118" i="1"/>
  <c r="H126" i="1"/>
  <c r="H7" i="1"/>
  <c r="H11" i="1"/>
  <c r="H15" i="1"/>
  <c r="H23" i="1"/>
  <c r="H31" i="1"/>
  <c r="H39" i="1"/>
  <c r="H47" i="1"/>
  <c r="H55" i="1"/>
  <c r="H63" i="1"/>
  <c r="H71" i="1"/>
  <c r="H79" i="1"/>
  <c r="H83" i="1"/>
  <c r="H91" i="1"/>
  <c r="H99" i="1"/>
  <c r="H107" i="1"/>
  <c r="H115" i="1"/>
  <c r="H123" i="1"/>
  <c r="AH5" i="1" l="1"/>
  <c r="AH37" i="1"/>
  <c r="AH54" i="1"/>
  <c r="AH45" i="1"/>
  <c r="AH35" i="1"/>
  <c r="AH19" i="1"/>
  <c r="AH56" i="1"/>
  <c r="AH40" i="1"/>
  <c r="AH24" i="1"/>
  <c r="AH44" i="1"/>
  <c r="AH20" i="1"/>
  <c r="AH51" i="1"/>
  <c r="AH29" i="1"/>
  <c r="AH28" i="1"/>
  <c r="AH12" i="1"/>
  <c r="AH14" i="1"/>
  <c r="AH33" i="1"/>
  <c r="AH4" i="1" l="1"/>
  <c r="AH17" i="1"/>
  <c r="AH8" i="1"/>
  <c r="AH9" i="1"/>
  <c r="AH41" i="1"/>
  <c r="AH49" i="1"/>
  <c r="AH52" i="1"/>
  <c r="AH11" i="1"/>
  <c r="AH7" i="1"/>
  <c r="AH21" i="1"/>
  <c r="AH26" i="1"/>
  <c r="AH36" i="1"/>
  <c r="AH55" i="1"/>
  <c r="AH18" i="1"/>
  <c r="AH32" i="1"/>
  <c r="AH53" i="1"/>
  <c r="AH22" i="1"/>
  <c r="AH25" i="1"/>
  <c r="AH39" i="1"/>
  <c r="AH16" i="1"/>
  <c r="AH6" i="1"/>
  <c r="AH23" i="1"/>
  <c r="AH38" i="1"/>
  <c r="AH48" i="1"/>
  <c r="AH13" i="1"/>
  <c r="AH43" i="1"/>
  <c r="AH46" i="1"/>
  <c r="AH2" i="1"/>
  <c r="AH47" i="1"/>
  <c r="AH42" i="1"/>
  <c r="AH30" i="1"/>
  <c r="AH27" i="1"/>
  <c r="AH10" i="1"/>
  <c r="AH15" i="1"/>
  <c r="AH50" i="1"/>
  <c r="AH34" i="1"/>
  <c r="AH31" i="1"/>
  <c r="AH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<sst xmlns="http://schemas.openxmlformats.org/spreadsheetml/2006/main" count="160" uniqueCount="35">
  <si>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</si>
  <si>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</si>
  <si>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</si>
  <si>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</si>
  <si>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</si>
  <si>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HDFCBANK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</si>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</sst>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1547</v>
      </c>
      <c r="D2">
        <v>1550.9</v>
      </c>
      <c r="E2">
        <v>1530.35</v>
      </c>
      <c r="F2">
        <v>1543</v>
      </c>
      <c r="G2">
        <f>_xll.TA_TYPPRICE(D2,E2,F2)</f>
        <v>1541.4166666666667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12.650000000000091</v>
      </c>
      <c r="R2">
        <f>D2-E2</f>
        <v>20.550000000000182</v>
      </c>
      <c r="S2">
        <f>Q2/R2</f>
        <v>0.61557177615571679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1554.25</v>
      </c>
      <c r="D3">
        <v>1554.25</v>
      </c>
      <c r="E3">
        <v>1539.35</v>
      </c>
      <c r="F3">
        <v>1541</v>
      </c>
      <c r="G3">
        <f>_xll.TA_TYPPRICE(D3,E3,F3)</f>
        <v>1544.8666666666668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1.6500000000000909</v>
      </c>
      <c r="R3">
        <f t="shared" ref="R3:R66" si="6">D3-E3</f>
        <v>14.900000000000091</v>
      </c>
      <c r="S3">
        <f t="shared" ref="S3:S66" si="7">Q3/R3</f>
        <v>0.11073825503356248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1539.25</v>
      </c>
      <c r="D4">
        <v>1542.9</v>
      </c>
      <c r="E4">
        <v>1522.6</v>
      </c>
      <c r="F4">
        <v>1534</v>
      </c>
      <c r="G4">
        <f>_xll.TA_TYPPRICE(D4,E4,F4)</f>
        <v>1533.1666666666667</v>
      </c>
      <c r="H4">
        <v>1539.8166666666668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11.400000000000091</v>
      </c>
      <c r="R4">
        <f t="shared" si="6"/>
        <v>20.300000000000182</v>
      </c>
      <c r="S4">
        <f t="shared" si="7"/>
        <v>0.56157635467980238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1542.1</v>
      </c>
      <c r="D5">
        <v>1542.9</v>
      </c>
      <c r="E5">
        <v>1526.3</v>
      </c>
      <c r="F5">
        <v>1531</v>
      </c>
      <c r="G5">
        <f>_xll.TA_TYPPRICE(D5,E5,F5)</f>
        <v>1533.3999999999999</v>
      </c>
      <c r="H5">
        <v>1536.6083333333333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4.7000000000000455</v>
      </c>
      <c r="R5">
        <f t="shared" si="6"/>
        <v>16.600000000000136</v>
      </c>
      <c r="S5">
        <f t="shared" si="7"/>
        <v>0.28313253012048234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1538</v>
      </c>
      <c r="D6">
        <v>1540</v>
      </c>
      <c r="E6">
        <v>1528.55</v>
      </c>
      <c r="F6">
        <v>1533</v>
      </c>
      <c r="G6">
        <f>_xll.TA_TYPPRICE(D6,E6,F6)</f>
        <v>1533.8500000000001</v>
      </c>
      <c r="H6">
        <v>1535.2291666666667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4.4500000000000455</v>
      </c>
      <c r="R6">
        <f t="shared" si="6"/>
        <v>11.450000000000045</v>
      </c>
      <c r="S6">
        <f t="shared" si="7"/>
        <v>0.38864628820960939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1534.8</v>
      </c>
      <c r="D7">
        <v>1545.6</v>
      </c>
      <c r="E7">
        <v>1532.65</v>
      </c>
      <c r="F7">
        <v>1534</v>
      </c>
      <c r="G7">
        <f>_xll.TA_TYPPRICE(D7,E7,F7)</f>
        <v>1537.4166666666667</v>
      </c>
      <c r="H7">
        <v>1536.3229166666667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1.3499999999999091</v>
      </c>
      <c r="R7">
        <f t="shared" si="6"/>
        <v>12.949999999999818</v>
      </c>
      <c r="S7">
        <f t="shared" si="7"/>
        <v>0.10424710424709868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1540</v>
      </c>
      <c r="D8">
        <v>1555</v>
      </c>
      <c r="E8">
        <v>1537.05</v>
      </c>
      <c r="F8">
        <v>1554</v>
      </c>
      <c r="G8">
        <f>_xll.TA_TYPPRICE(D8,E8,F8)</f>
        <v>1548.6833333333334</v>
      </c>
      <c r="H8">
        <v>1542.5031250000002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70</v>
      </c>
      <c r="O8" t="str">
        <f t="shared" si="3"/>
        <v>UP</v>
      </c>
      <c r="P8" t="e">
        <f t="shared" si="4"/>
        <v>#N/A</v>
      </c>
      <c r="Q8">
        <f t="shared" si="5"/>
        <v>16.950000000000045</v>
      </c>
      <c r="R8">
        <f t="shared" si="6"/>
        <v>17.950000000000045</v>
      </c>
      <c r="S8">
        <f t="shared" si="7"/>
        <v>0.94428969359331494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1551</v>
      </c>
      <c r="D9">
        <v>1560</v>
      </c>
      <c r="E9">
        <v>1541</v>
      </c>
      <c r="F9">
        <v>1543</v>
      </c>
      <c r="G9">
        <f>_xll.TA_TYPPRICE(D9,E9,F9)</f>
        <v>1548</v>
      </c>
      <c r="H9">
        <v>1545.2515625000001</v>
      </c>
      <c r="I9" t="str">
        <f t="shared" si="0"/>
        <v>DOWN</v>
      </c>
      <c r="J9">
        <v>1548.9437500000001</v>
      </c>
      <c r="K9">
        <v>1532.2312499999998</v>
      </c>
      <c r="L9" t="str">
        <f t="shared" si="1"/>
        <v>No Confirmation</v>
      </c>
      <c r="M9" t="str">
        <f t="shared" si="2"/>
        <v>No Trend</v>
      </c>
      <c r="N9">
        <v>48.961748633879779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19</v>
      </c>
      <c r="S9">
        <f t="shared" si="7"/>
        <v>0.10526315789473684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1545.9</v>
      </c>
      <c r="D10">
        <v>1556.9</v>
      </c>
      <c r="E10">
        <v>1536.2</v>
      </c>
      <c r="F10">
        <v>1554</v>
      </c>
      <c r="G10">
        <f>_xll.TA_TYPPRICE(D10,E10,F10)</f>
        <v>1549.0333333333335</v>
      </c>
      <c r="H10">
        <v>1547.1424479166667</v>
      </c>
      <c r="I10" t="str">
        <f t="shared" si="0"/>
        <v>UP</v>
      </c>
      <c r="J10">
        <v>1550.7118055555557</v>
      </c>
      <c r="K10">
        <v>1533.1131944444444</v>
      </c>
      <c r="L10" t="str">
        <f t="shared" si="1"/>
        <v>UP</v>
      </c>
      <c r="M10" t="str">
        <f t="shared" si="2"/>
        <v>UP</v>
      </c>
      <c r="N10">
        <v>62.89970208540219</v>
      </c>
      <c r="O10" t="str">
        <f t="shared" si="3"/>
        <v>UP</v>
      </c>
      <c r="P10" t="str">
        <f t="shared" si="4"/>
        <v>UP</v>
      </c>
      <c r="Q10">
        <f t="shared" si="5"/>
        <v>17.799999999999955</v>
      </c>
      <c r="R10">
        <f t="shared" si="6"/>
        <v>20.700000000000045</v>
      </c>
      <c r="S10">
        <f t="shared" si="7"/>
        <v>0.85990338164250801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1550</v>
      </c>
      <c r="D11">
        <v>1557.2</v>
      </c>
      <c r="E11">
        <v>1542.25</v>
      </c>
      <c r="F11">
        <v>1553</v>
      </c>
      <c r="G11">
        <f>_xll.TA_TYPPRICE(D11,E11,F11)</f>
        <v>1550.8166666666666</v>
      </c>
      <c r="H11">
        <v>1548.9795572916667</v>
      </c>
      <c r="I11" t="str">
        <f t="shared" si="0"/>
        <v>UP</v>
      </c>
      <c r="J11">
        <v>1552.1536265432101</v>
      </c>
      <c r="K11">
        <v>1535.1435956790124</v>
      </c>
      <c r="L11" t="str">
        <f t="shared" si="1"/>
        <v>UP</v>
      </c>
      <c r="M11" t="str">
        <f t="shared" si="2"/>
        <v>UP</v>
      </c>
      <c r="N11">
        <v>61.006501324343844</v>
      </c>
      <c r="O11" t="str">
        <f t="shared" si="3"/>
        <v>UP</v>
      </c>
      <c r="P11" t="str">
        <f t="shared" si="4"/>
        <v>UP</v>
      </c>
      <c r="Q11">
        <f t="shared" si="5"/>
        <v>10.75</v>
      </c>
      <c r="R11">
        <f t="shared" si="6"/>
        <v>14.950000000000045</v>
      </c>
      <c r="S11">
        <f t="shared" si="7"/>
        <v>0.71906354515049953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1555</v>
      </c>
      <c r="D12">
        <v>1562</v>
      </c>
      <c r="E12">
        <v>1548.25</v>
      </c>
      <c r="F12">
        <v>1562</v>
      </c>
      <c r="G12">
        <f>_xll.TA_TYPPRICE(D12,E12,F12)</f>
        <v>1557.4166666666667</v>
      </c>
      <c r="H12">
        <v>1553.1981119791667</v>
      </c>
      <c r="I12" t="str">
        <f t="shared" si="0"/>
        <v>UP</v>
      </c>
      <c r="J12">
        <v>1554.3417095336079</v>
      </c>
      <c r="K12">
        <v>1538.0561299725653</v>
      </c>
      <c r="L12" t="str">
        <f t="shared" si="1"/>
        <v>UP</v>
      </c>
      <c r="M12" t="str">
        <f t="shared" si="2"/>
        <v>UP</v>
      </c>
      <c r="N12">
        <v>70.870171336061517</v>
      </c>
      <c r="O12" t="str">
        <f t="shared" si="3"/>
        <v>UP</v>
      </c>
      <c r="P12" t="str">
        <f t="shared" si="4"/>
        <v>UP</v>
      </c>
      <c r="Q12">
        <f t="shared" si="5"/>
        <v>13.75</v>
      </c>
      <c r="R12">
        <f t="shared" si="6"/>
        <v>13.75</v>
      </c>
      <c r="S12">
        <f t="shared" si="7"/>
        <v>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1558.8</v>
      </c>
      <c r="D13">
        <v>1565.4</v>
      </c>
      <c r="E13">
        <v>1551.5</v>
      </c>
      <c r="F13">
        <v>1558</v>
      </c>
      <c r="G13">
        <f>_xll.TA_TYPPRICE(D13,E13,F13)</f>
        <v>1558.3</v>
      </c>
      <c r="H13">
        <v>1555.7490559895832</v>
      </c>
      <c r="I13" t="str">
        <f t="shared" si="0"/>
        <v>UP</v>
      </c>
      <c r="J13">
        <v>1556.7991074150284</v>
      </c>
      <c r="K13">
        <v>1541.0436566453286</v>
      </c>
      <c r="L13" t="str">
        <f t="shared" si="1"/>
        <v>UP</v>
      </c>
      <c r="M13" t="str">
        <f t="shared" si="2"/>
        <v>UP</v>
      </c>
      <c r="N13">
        <v>62.137844018610522</v>
      </c>
      <c r="O13" t="str">
        <f t="shared" si="3"/>
        <v>UP</v>
      </c>
      <c r="P13" t="str">
        <f t="shared" si="4"/>
        <v>UP</v>
      </c>
      <c r="Q13">
        <f t="shared" si="5"/>
        <v>6.5</v>
      </c>
      <c r="R13">
        <f t="shared" si="6"/>
        <v>13.900000000000091</v>
      </c>
      <c r="S13">
        <f t="shared" si="7"/>
        <v>0.46762589928057247</v>
      </c>
      <c r="T13" t="str">
        <f t="shared" si="8"/>
        <v>No Indication</v>
      </c>
      <c r="U13" t="str">
        <f t="shared" si="9"/>
        <v>No T+M+I</v>
      </c>
      <c r="V13">
        <v>1545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1549</v>
      </c>
      <c r="D14">
        <v>1561.5</v>
      </c>
      <c r="E14">
        <v>1548.1</v>
      </c>
      <c r="F14">
        <v>1558</v>
      </c>
      <c r="G14">
        <f>_xll.TA_TYPPRICE(D14,E14,F14)</f>
        <v>1555.8666666666668</v>
      </c>
      <c r="H14">
        <v>1555.807861328125</v>
      </c>
      <c r="I14" t="str">
        <f t="shared" si="0"/>
        <v>UP</v>
      </c>
      <c r="J14">
        <v>1557.8437502116888</v>
      </c>
      <c r="K14">
        <v>1542.6117329463666</v>
      </c>
      <c r="L14" t="str">
        <f t="shared" si="1"/>
        <v>UP</v>
      </c>
      <c r="M14" t="str">
        <f t="shared" si="2"/>
        <v>UP</v>
      </c>
      <c r="N14">
        <v>62.137844018610537</v>
      </c>
      <c r="O14" t="str">
        <f t="shared" si="3"/>
        <v>UP</v>
      </c>
      <c r="P14" t="str">
        <f t="shared" si="4"/>
        <v>UP</v>
      </c>
      <c r="Q14">
        <f t="shared" si="5"/>
        <v>9.9000000000000909</v>
      </c>
      <c r="R14">
        <f t="shared" si="6"/>
        <v>13.400000000000091</v>
      </c>
      <c r="S14">
        <f t="shared" si="7"/>
        <v>0.73880597014925553</v>
      </c>
      <c r="T14" t="str">
        <f t="shared" si="8"/>
        <v>No Indication</v>
      </c>
      <c r="U14" t="str">
        <f t="shared" si="9"/>
        <v>No T+M+I</v>
      </c>
      <c r="V14">
        <v>1547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1559.5</v>
      </c>
      <c r="D15">
        <v>1569.9</v>
      </c>
      <c r="E15">
        <v>1545.25</v>
      </c>
      <c r="F15">
        <v>1568</v>
      </c>
      <c r="G15">
        <f>_xll.TA_TYPPRICE(D15,E15,F15)</f>
        <v>1561.05</v>
      </c>
      <c r="H15">
        <v>1558.4289306640626</v>
      </c>
      <c r="I15" t="str">
        <f t="shared" si="0"/>
        <v>UP</v>
      </c>
      <c r="J15">
        <v>1560.5229168313135</v>
      </c>
      <c r="K15">
        <v>1543.1980145138407</v>
      </c>
      <c r="L15" t="str">
        <f t="shared" si="1"/>
        <v>UP</v>
      </c>
      <c r="M15" t="str">
        <f t="shared" si="2"/>
        <v>UP</v>
      </c>
      <c r="N15">
        <v>74.440118149173728</v>
      </c>
      <c r="O15" t="str">
        <f t="shared" si="3"/>
        <v>UP</v>
      </c>
      <c r="P15" t="str">
        <f t="shared" si="4"/>
        <v>UP</v>
      </c>
      <c r="Q15">
        <f t="shared" si="5"/>
        <v>22.75</v>
      </c>
      <c r="R15">
        <f t="shared" si="6"/>
        <v>24.650000000000091</v>
      </c>
      <c r="S15">
        <f t="shared" si="7"/>
        <v>0.92292089249492559</v>
      </c>
      <c r="T15" t="str">
        <f t="shared" si="8"/>
        <v>UP</v>
      </c>
      <c r="U15" t="str">
        <f t="shared" si="9"/>
        <v>UP</v>
      </c>
      <c r="V15">
        <v>1550.2307692307693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1565.1</v>
      </c>
      <c r="D16">
        <v>1580</v>
      </c>
      <c r="E16">
        <v>1563.1</v>
      </c>
      <c r="F16">
        <v>1579</v>
      </c>
      <c r="G16">
        <f>_xll.TA_TYPPRICE(D16,E16,F16)</f>
        <v>1574.0333333333335</v>
      </c>
      <c r="H16">
        <v>1566.2311319986979</v>
      </c>
      <c r="I16" t="str">
        <f t="shared" si="0"/>
        <v>UP</v>
      </c>
      <c r="J16">
        <v>1564.851157535466</v>
      </c>
      <c r="K16">
        <v>1547.6206779552094</v>
      </c>
      <c r="L16" t="str">
        <f t="shared" si="1"/>
        <v>UP</v>
      </c>
      <c r="M16" t="str">
        <f t="shared" si="2"/>
        <v>UP</v>
      </c>
      <c r="N16">
        <v>82.333125181869022</v>
      </c>
      <c r="O16" t="str">
        <f t="shared" si="3"/>
        <v>UP</v>
      </c>
      <c r="P16" t="str">
        <f t="shared" si="4"/>
        <v>UP</v>
      </c>
      <c r="Q16">
        <f t="shared" si="5"/>
        <v>15.900000000000091</v>
      </c>
      <c r="R16">
        <f t="shared" si="6"/>
        <v>16.900000000000091</v>
      </c>
      <c r="S16">
        <f t="shared" si="7"/>
        <v>0.94082840236686427</v>
      </c>
      <c r="T16" t="str">
        <f t="shared" si="8"/>
        <v>UP</v>
      </c>
      <c r="U16" t="str">
        <f t="shared" si="9"/>
        <v>UP</v>
      </c>
      <c r="V16">
        <v>1554.6568047337278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1580</v>
      </c>
      <c r="D17">
        <v>1583.55</v>
      </c>
      <c r="E17">
        <v>1565</v>
      </c>
      <c r="F17">
        <v>1569</v>
      </c>
      <c r="G17">
        <f>_xll.TA_TYPPRICE(D17,E17,F17)</f>
        <v>1572.5166666666667</v>
      </c>
      <c r="H17">
        <v>1569.3738993326824</v>
      </c>
      <c r="I17" t="str">
        <f t="shared" si="0"/>
        <v>DOWN</v>
      </c>
      <c r="J17">
        <v>1569.0064558609179</v>
      </c>
      <c r="K17">
        <v>1551.4827495207185</v>
      </c>
      <c r="L17" t="str">
        <f t="shared" si="1"/>
        <v>No Confirmation</v>
      </c>
      <c r="M17" t="str">
        <f t="shared" si="2"/>
        <v>No Trend</v>
      </c>
      <c r="N17">
        <v>60.94622704853839</v>
      </c>
      <c r="O17" t="str">
        <f t="shared" si="3"/>
        <v>UP</v>
      </c>
      <c r="P17" t="str">
        <f t="shared" si="4"/>
        <v>No Trend + Momentum</v>
      </c>
      <c r="Q17">
        <f t="shared" si="5"/>
        <v>4</v>
      </c>
      <c r="R17">
        <f t="shared" si="6"/>
        <v>18.549999999999955</v>
      </c>
      <c r="S17">
        <f t="shared" si="7"/>
        <v>0.21563342318059353</v>
      </c>
      <c r="T17" t="str">
        <f t="shared" si="8"/>
        <v>No Indication</v>
      </c>
      <c r="U17" t="str">
        <f t="shared" si="9"/>
        <v>No T+M+I</v>
      </c>
      <c r="V17">
        <v>1556.8634501593081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1569.05</v>
      </c>
      <c r="D18">
        <v>1575.45</v>
      </c>
      <c r="E18">
        <v>1562</v>
      </c>
      <c r="F18">
        <v>1567</v>
      </c>
      <c r="G18">
        <f>_xll.TA_TYPPRICE(D18,E18,F18)</f>
        <v>1568.1499999999999</v>
      </c>
      <c r="H18">
        <v>1568.761949666341</v>
      </c>
      <c r="I18" t="str">
        <f t="shared" si="0"/>
        <v>DOWN</v>
      </c>
      <c r="J18">
        <v>1570.4383545584917</v>
      </c>
      <c r="K18">
        <v>1553.8199162938922</v>
      </c>
      <c r="L18" t="str">
        <f t="shared" si="1"/>
        <v>No Confirmation</v>
      </c>
      <c r="M18" t="str">
        <f t="shared" si="2"/>
        <v>No Trend</v>
      </c>
      <c r="N18">
        <v>57.229721050490525</v>
      </c>
      <c r="O18" t="str">
        <f t="shared" si="3"/>
        <v>No Momentum</v>
      </c>
      <c r="P18" t="str">
        <f t="shared" si="4"/>
        <v>No Trend + Momentum</v>
      </c>
      <c r="Q18">
        <f t="shared" si="5"/>
        <v>5</v>
      </c>
      <c r="R18">
        <f t="shared" si="6"/>
        <v>13.450000000000045</v>
      </c>
      <c r="S18">
        <f t="shared" si="7"/>
        <v>0.37174721189590954</v>
      </c>
      <c r="T18" t="str">
        <f t="shared" si="8"/>
        <v>No Indication</v>
      </c>
      <c r="U18" t="str">
        <f t="shared" si="9"/>
        <v>No T+M+I</v>
      </c>
      <c r="V18">
        <v>1558.4229193655683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1567.1</v>
      </c>
      <c r="D19">
        <v>1629.4</v>
      </c>
      <c r="E19">
        <v>1567.1</v>
      </c>
      <c r="F19">
        <v>1613</v>
      </c>
      <c r="G19">
        <f>_xll.TA_TYPPRICE(D19,E19,F19)</f>
        <v>1603.1666666666667</v>
      </c>
      <c r="H19">
        <v>1585.964308166504</v>
      </c>
      <c r="I19" t="str">
        <f t="shared" si="0"/>
        <v>UP</v>
      </c>
      <c r="J19">
        <v>1583.5409424343825</v>
      </c>
      <c r="K19">
        <v>1556.7710460063606</v>
      </c>
      <c r="L19" t="str">
        <f t="shared" si="1"/>
        <v>UP</v>
      </c>
      <c r="M19" t="str">
        <f t="shared" si="2"/>
        <v>UP</v>
      </c>
      <c r="N19">
        <v>84.465120533151648</v>
      </c>
      <c r="O19" t="str">
        <f t="shared" si="3"/>
        <v>UP</v>
      </c>
      <c r="P19" t="str">
        <f t="shared" si="4"/>
        <v>UP</v>
      </c>
      <c r="Q19">
        <f t="shared" si="5"/>
        <v>45.900000000000091</v>
      </c>
      <c r="R19">
        <f t="shared" si="6"/>
        <v>62.300000000000182</v>
      </c>
      <c r="S19">
        <f t="shared" si="7"/>
        <v>0.73675762439807313</v>
      </c>
      <c r="T19" t="str">
        <f t="shared" si="8"/>
        <v>No Indication</v>
      </c>
      <c r="U19" t="str">
        <f t="shared" si="9"/>
        <v>No T+M+I</v>
      </c>
      <c r="V19">
        <v>1566.8193933093271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1606.65</v>
      </c>
      <c r="D20">
        <v>1632</v>
      </c>
      <c r="E20">
        <v>1601.1</v>
      </c>
      <c r="F20">
        <v>1623</v>
      </c>
      <c r="G20">
        <f>_xll.TA_TYPPRICE(D20,E20,F20)</f>
        <v>1618.7</v>
      </c>
      <c r="H20">
        <v>1602.3321540832521</v>
      </c>
      <c r="I20" t="str">
        <f t="shared" si="0"/>
        <v>UP</v>
      </c>
      <c r="J20">
        <v>1594.3096218934086</v>
      </c>
      <c r="K20">
        <v>1566.6219246716139</v>
      </c>
      <c r="L20" t="str">
        <f t="shared" si="1"/>
        <v>UP</v>
      </c>
      <c r="M20" t="str">
        <f t="shared" si="2"/>
        <v>UP</v>
      </c>
      <c r="N20">
        <v>86.756723136056436</v>
      </c>
      <c r="O20" t="str">
        <f t="shared" si="3"/>
        <v>UP</v>
      </c>
      <c r="P20" t="str">
        <f t="shared" si="4"/>
        <v>UP</v>
      </c>
      <c r="Q20">
        <f t="shared" si="5"/>
        <v>21.900000000000091</v>
      </c>
      <c r="R20">
        <f t="shared" si="6"/>
        <v>30.900000000000091</v>
      </c>
      <c r="S20">
        <f t="shared" si="7"/>
        <v>0.70873786407767081</v>
      </c>
      <c r="T20" t="str">
        <f t="shared" si="8"/>
        <v>No Indication</v>
      </c>
      <c r="U20" t="str">
        <f t="shared" si="9"/>
        <v>No T+M+I</v>
      </c>
      <c r="V20">
        <v>1575.4625635694306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1619.8</v>
      </c>
      <c r="D21">
        <v>1648</v>
      </c>
      <c r="E21">
        <v>1617.65</v>
      </c>
      <c r="F21">
        <v>1627</v>
      </c>
      <c r="G21">
        <f>_xll.TA_TYPPRICE(D21,E21,F21)</f>
        <v>1630.8833333333332</v>
      </c>
      <c r="H21">
        <v>1616.6077437082927</v>
      </c>
      <c r="I21" t="str">
        <f t="shared" si="0"/>
        <v>UP</v>
      </c>
      <c r="J21">
        <v>1606.2408170282067</v>
      </c>
      <c r="K21">
        <v>1577.9614969668107</v>
      </c>
      <c r="L21" t="str">
        <f t="shared" si="1"/>
        <v>UP</v>
      </c>
      <c r="M21" t="str">
        <f t="shared" si="2"/>
        <v>UP</v>
      </c>
      <c r="N21">
        <v>87.666408063007211</v>
      </c>
      <c r="O21" t="str">
        <f t="shared" si="3"/>
        <v>UP</v>
      </c>
      <c r="P21" t="str">
        <f t="shared" si="4"/>
        <v>UP</v>
      </c>
      <c r="Q21">
        <f t="shared" si="5"/>
        <v>9.3499999999999091</v>
      </c>
      <c r="R21">
        <f t="shared" si="6"/>
        <v>30.349999999999909</v>
      </c>
      <c r="S21">
        <f t="shared" si="7"/>
        <v>0.30807248764414952</v>
      </c>
      <c r="T21" t="str">
        <f t="shared" si="8"/>
        <v>No Indication</v>
      </c>
      <c r="U21" t="str">
        <f t="shared" si="9"/>
        <v>No T+M+I</v>
      </c>
      <c r="V21">
        <v>1583.3913999433644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1630</v>
      </c>
      <c r="D22">
        <v>1633.5</v>
      </c>
      <c r="E22">
        <v>1616.15</v>
      </c>
      <c r="F22">
        <v>1631</v>
      </c>
      <c r="G22">
        <f>_xll.TA_TYPPRICE(D22,E22,F22)</f>
        <v>1626.8833333333332</v>
      </c>
      <c r="H22">
        <v>1621.7455385208129</v>
      </c>
      <c r="I22" t="str">
        <f t="shared" si="0"/>
        <v>UP</v>
      </c>
      <c r="J22">
        <v>1612.2984132441609</v>
      </c>
      <c r="K22">
        <v>1586.4478309741862</v>
      </c>
      <c r="L22" t="str">
        <f t="shared" si="1"/>
        <v>UP</v>
      </c>
      <c r="M22" t="str">
        <f t="shared" si="2"/>
        <v>UP</v>
      </c>
      <c r="N22">
        <v>88.641667437408628</v>
      </c>
      <c r="O22" t="str">
        <f t="shared" si="3"/>
        <v>UP</v>
      </c>
      <c r="P22" t="str">
        <f t="shared" si="4"/>
        <v>UP</v>
      </c>
      <c r="Q22">
        <f t="shared" si="5"/>
        <v>14.849999999999909</v>
      </c>
      <c r="R22">
        <f t="shared" si="6"/>
        <v>17.349999999999909</v>
      </c>
      <c r="S22">
        <f t="shared" si="7"/>
        <v>0.85590778097982634</v>
      </c>
      <c r="T22" t="str">
        <f t="shared" si="8"/>
        <v>UP</v>
      </c>
      <c r="U22" t="str">
        <f t="shared" si="9"/>
        <v>UP</v>
      </c>
      <c r="V22">
        <v>1590.7157999520775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1625</v>
      </c>
      <c r="D23">
        <v>1643</v>
      </c>
      <c r="E23">
        <v>1623.15</v>
      </c>
      <c r="F23">
        <v>1640</v>
      </c>
      <c r="G23">
        <f>_xll.TA_TYPPRICE(D23,E23,F23)</f>
        <v>1635.3833333333332</v>
      </c>
      <c r="H23">
        <v>1628.5644359270732</v>
      </c>
      <c r="I23" t="str">
        <f t="shared" si="0"/>
        <v>UP</v>
      </c>
      <c r="J23">
        <v>1619.1209880787917</v>
      </c>
      <c r="K23">
        <v>1594.6038685354781</v>
      </c>
      <c r="L23" t="str">
        <f t="shared" si="1"/>
        <v>UP</v>
      </c>
      <c r="M23" t="str">
        <f t="shared" si="2"/>
        <v>UP</v>
      </c>
      <c r="N23">
        <v>90.708124832787874</v>
      </c>
      <c r="O23" t="str">
        <f t="shared" si="3"/>
        <v>UP</v>
      </c>
      <c r="P23" t="str">
        <f t="shared" si="4"/>
        <v>UP</v>
      </c>
      <c r="Q23">
        <f t="shared" si="5"/>
        <v>16.849999999999909</v>
      </c>
      <c r="R23">
        <f t="shared" si="6"/>
        <v>19.849999999999909</v>
      </c>
      <c r="S23">
        <f t="shared" si="7"/>
        <v>0.84886649874055342</v>
      </c>
      <c r="T23" t="str">
        <f t="shared" si="8"/>
        <v>UP</v>
      </c>
      <c r="U23" t="str">
        <f t="shared" si="9"/>
        <v>UP</v>
      </c>
      <c r="V23">
        <v>1598.2979845748348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1639</v>
      </c>
      <c r="D24">
        <v>1639.85</v>
      </c>
      <c r="E24">
        <v>1620.55</v>
      </c>
      <c r="F24">
        <v>1627</v>
      </c>
      <c r="G24">
        <f>_xll.TA_TYPPRICE(D24,E24,F24)</f>
        <v>1629.1333333333332</v>
      </c>
      <c r="H24">
        <v>1628.8488846302032</v>
      </c>
      <c r="I24" t="str">
        <f t="shared" si="0"/>
        <v>DOWN</v>
      </c>
      <c r="J24">
        <v>1623.7274351723936</v>
      </c>
      <c r="K24">
        <v>1600.3696755275942</v>
      </c>
      <c r="L24" t="str">
        <f t="shared" si="1"/>
        <v>UP</v>
      </c>
      <c r="M24" t="str">
        <f t="shared" si="2"/>
        <v>No Trend</v>
      </c>
      <c r="N24">
        <v>68.279095043222554</v>
      </c>
      <c r="O24" t="str">
        <f t="shared" si="3"/>
        <v>UP</v>
      </c>
      <c r="P24" t="str">
        <f t="shared" si="4"/>
        <v>No Trend + Momentum</v>
      </c>
      <c r="Q24">
        <f t="shared" si="5"/>
        <v>6.4500000000000455</v>
      </c>
      <c r="R24">
        <f t="shared" si="6"/>
        <v>19.299999999999955</v>
      </c>
      <c r="S24">
        <f t="shared" si="7"/>
        <v>0.33419689119171297</v>
      </c>
      <c r="T24" t="str">
        <f t="shared" si="8"/>
        <v>No Indication</v>
      </c>
      <c r="U24" t="str">
        <f t="shared" si="9"/>
        <v>No T+M+I</v>
      </c>
      <c r="V24">
        <v>1602.7136792556294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1634</v>
      </c>
      <c r="D25">
        <v>1646.1</v>
      </c>
      <c r="E25">
        <v>1626.2</v>
      </c>
      <c r="F25">
        <v>1632</v>
      </c>
      <c r="G25">
        <f>_xll.TA_TYPPRICE(D25,E25,F25)</f>
        <v>1634.7666666666667</v>
      </c>
      <c r="H25">
        <v>1631.8077756484349</v>
      </c>
      <c r="I25" t="str">
        <f t="shared" si="0"/>
        <v>UP</v>
      </c>
      <c r="J25">
        <v>1628.699116245195</v>
      </c>
      <c r="K25">
        <v>1606.1097476325733</v>
      </c>
      <c r="L25" t="str">
        <f t="shared" si="1"/>
        <v>UP</v>
      </c>
      <c r="M25" t="str">
        <f t="shared" si="2"/>
        <v>UP</v>
      </c>
      <c r="N25">
        <v>71.64935851788114</v>
      </c>
      <c r="O25" t="str">
        <f t="shared" si="3"/>
        <v>UP</v>
      </c>
      <c r="P25" t="str">
        <f t="shared" si="4"/>
        <v>UP</v>
      </c>
      <c r="Q25">
        <f t="shared" si="5"/>
        <v>5.7999999999999545</v>
      </c>
      <c r="R25">
        <f t="shared" si="6"/>
        <v>19.899999999999864</v>
      </c>
      <c r="S25">
        <f t="shared" si="7"/>
        <v>0.29145728643216051</v>
      </c>
      <c r="T25" t="str">
        <f t="shared" si="8"/>
        <v>No Indication</v>
      </c>
      <c r="U25" t="str">
        <f t="shared" si="9"/>
        <v>No T+M+I</v>
      </c>
      <c r="V25">
        <v>1607.2192670624556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1633.7</v>
      </c>
      <c r="D26">
        <v>1638.95</v>
      </c>
      <c r="E26">
        <v>1625</v>
      </c>
      <c r="F26">
        <v>1638</v>
      </c>
      <c r="G26">
        <f>_xll.TA_TYPPRICE(D26,E26,F26)</f>
        <v>1633.9833333333333</v>
      </c>
      <c r="H26">
        <v>1632.895554490884</v>
      </c>
      <c r="I26" t="str">
        <f t="shared" si="0"/>
        <v>UP</v>
      </c>
      <c r="J26">
        <v>1630.9770904129296</v>
      </c>
      <c r="K26">
        <v>1610.3075814920014</v>
      </c>
      <c r="L26" t="str">
        <f t="shared" si="1"/>
        <v>UP</v>
      </c>
      <c r="M26" t="str">
        <f t="shared" si="2"/>
        <v>UP</v>
      </c>
      <c r="N26">
        <v>75.546534050704736</v>
      </c>
      <c r="O26" t="str">
        <f t="shared" si="3"/>
        <v>UP</v>
      </c>
      <c r="P26" t="str">
        <f t="shared" si="4"/>
        <v>UP</v>
      </c>
      <c r="Q26">
        <f t="shared" si="5"/>
        <v>13</v>
      </c>
      <c r="R26">
        <f t="shared" si="6"/>
        <v>13.950000000000045</v>
      </c>
      <c r="S26">
        <f t="shared" si="7"/>
        <v>0.93189964157705785</v>
      </c>
      <c r="T26" t="str">
        <f t="shared" si="8"/>
        <v>UP</v>
      </c>
      <c r="U26" t="str">
        <f t="shared" si="9"/>
        <v>UP</v>
      </c>
      <c r="V26">
        <v>1611.9547644374625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1635</v>
      </c>
      <c r="D27">
        <v>1643.8</v>
      </c>
      <c r="E27">
        <v>1630</v>
      </c>
      <c r="F27">
        <v>1639</v>
      </c>
      <c r="G27">
        <f>_xll.TA_TYPPRICE(D27,E27,F27)</f>
        <v>1637.6000000000001</v>
      </c>
      <c r="H27">
        <v>1635.2477772454422</v>
      </c>
      <c r="I27" t="str">
        <f t="shared" si="0"/>
        <v>UP</v>
      </c>
      <c r="J27">
        <v>1633.826625876723</v>
      </c>
      <c r="K27">
        <v>1614.6836744937789</v>
      </c>
      <c r="L27" t="str">
        <f t="shared" si="1"/>
        <v>UP</v>
      </c>
      <c r="M27" t="str">
        <f t="shared" si="2"/>
        <v>UP</v>
      </c>
      <c r="N27">
        <v>76.227340421793699</v>
      </c>
      <c r="O27" t="str">
        <f t="shared" si="3"/>
        <v>UP</v>
      </c>
      <c r="P27" t="str">
        <f t="shared" si="4"/>
        <v>UP</v>
      </c>
      <c r="Q27">
        <f t="shared" si="5"/>
        <v>9</v>
      </c>
      <c r="R27">
        <f t="shared" si="6"/>
        <v>13.799999999999955</v>
      </c>
      <c r="S27">
        <f t="shared" si="7"/>
        <v>0.65217391304348038</v>
      </c>
      <c r="T27" t="str">
        <f t="shared" si="8"/>
        <v>No Indication</v>
      </c>
      <c r="U27" t="str">
        <f t="shared" si="9"/>
        <v>No T+M+I</v>
      </c>
      <c r="V27">
        <v>1616.1155699086221</v>
      </c>
      <c r="W27">
        <v>1578.8846153846155</v>
      </c>
      <c r="X27">
        <f t="shared" si="10"/>
        <v>37.23095452400662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1640.4</v>
      </c>
      <c r="D28">
        <v>1644.9</v>
      </c>
      <c r="E28">
        <v>1630.35</v>
      </c>
      <c r="F28">
        <v>1641</v>
      </c>
      <c r="G28">
        <f>_xll.TA_TYPPRICE(D28,E28,F28)</f>
        <v>1638.75</v>
      </c>
      <c r="H28">
        <v>1636.9988886227211</v>
      </c>
      <c r="I28" t="str">
        <f t="shared" si="0"/>
        <v>UP</v>
      </c>
      <c r="J28">
        <v>1636.2873756818958</v>
      </c>
      <c r="K28">
        <v>1618.165080161828</v>
      </c>
      <c r="L28" t="str">
        <f t="shared" si="1"/>
        <v>UP</v>
      </c>
      <c r="M28" t="str">
        <f t="shared" si="2"/>
        <v>UP</v>
      </c>
      <c r="N28">
        <v>77.774298930785349</v>
      </c>
      <c r="O28" t="str">
        <f t="shared" si="3"/>
        <v>UP</v>
      </c>
      <c r="P28" t="str">
        <f t="shared" si="4"/>
        <v>UP</v>
      </c>
      <c r="Q28">
        <f t="shared" si="5"/>
        <v>10.650000000000091</v>
      </c>
      <c r="R28">
        <f t="shared" si="6"/>
        <v>14.550000000000182</v>
      </c>
      <c r="S28">
        <f t="shared" si="7"/>
        <v>0.731958762886595</v>
      </c>
      <c r="T28" t="str">
        <f t="shared" si="8"/>
        <v>No Indication</v>
      </c>
      <c r="U28" t="str">
        <f t="shared" si="9"/>
        <v>No T+M+I</v>
      </c>
      <c r="V28">
        <v>1619.9439437688341</v>
      </c>
      <c r="W28">
        <v>1583.485754985755</v>
      </c>
      <c r="X28">
        <f t="shared" si="10"/>
        <v>36.458188783079095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1643.9</v>
      </c>
      <c r="D29">
        <v>1659.4</v>
      </c>
      <c r="E29">
        <v>1641.65</v>
      </c>
      <c r="F29">
        <v>1644</v>
      </c>
      <c r="G29">
        <f>_xll.TA_TYPPRICE(D29,E29,F29)</f>
        <v>1648.3500000000001</v>
      </c>
      <c r="H29">
        <v>1642.6744443113607</v>
      </c>
      <c r="I29" t="str">
        <f t="shared" si="0"/>
        <v>UP</v>
      </c>
      <c r="J29">
        <v>1641.4235144192523</v>
      </c>
      <c r="K29">
        <v>1623.3839512369773</v>
      </c>
      <c r="L29" t="str">
        <f t="shared" si="1"/>
        <v>UP</v>
      </c>
      <c r="M29" t="str">
        <f t="shared" si="2"/>
        <v>UP</v>
      </c>
      <c r="N29">
        <v>80.191207239814574</v>
      </c>
      <c r="O29" t="str">
        <f t="shared" si="3"/>
        <v>UP</v>
      </c>
      <c r="P29" t="str">
        <f t="shared" si="4"/>
        <v>UP</v>
      </c>
      <c r="Q29">
        <f t="shared" si="5"/>
        <v>2.3499999999999091</v>
      </c>
      <c r="R29">
        <f t="shared" si="6"/>
        <v>17.75</v>
      </c>
      <c r="S29">
        <f t="shared" si="7"/>
        <v>0.13239436619717798</v>
      </c>
      <c r="T29" t="str">
        <f t="shared" si="8"/>
        <v>DOWN</v>
      </c>
      <c r="U29" t="str">
        <f t="shared" si="9"/>
        <v>No T+M+I</v>
      </c>
      <c r="V29">
        <v>1623.6448754967057</v>
      </c>
      <c r="W29">
        <v>1587.9682916534769</v>
      </c>
      <c r="X29">
        <f t="shared" si="10"/>
        <v>35.676583843228855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1640.1</v>
      </c>
      <c r="D30">
        <v>1670</v>
      </c>
      <c r="E30">
        <v>1640.1</v>
      </c>
      <c r="F30">
        <v>1670</v>
      </c>
      <c r="G30">
        <f>_xll.TA_TYPPRICE(D30,E30,F30)</f>
        <v>1660.0333333333335</v>
      </c>
      <c r="H30">
        <v>1651.353888822347</v>
      </c>
      <c r="I30" t="str">
        <f t="shared" si="0"/>
        <v>UP</v>
      </c>
      <c r="J30">
        <v>1647.7738445483074</v>
      </c>
      <c r="K30">
        <v>1627.0986287398712</v>
      </c>
      <c r="L30" t="str">
        <f t="shared" si="1"/>
        <v>UP</v>
      </c>
      <c r="M30" t="str">
        <f t="shared" si="2"/>
        <v>UP</v>
      </c>
      <c r="N30">
        <v>90.905297598181463</v>
      </c>
      <c r="O30" t="str">
        <f t="shared" si="3"/>
        <v>UP</v>
      </c>
      <c r="P30" t="str">
        <f t="shared" si="4"/>
        <v>UP</v>
      </c>
      <c r="Q30">
        <f t="shared" si="5"/>
        <v>29.900000000000091</v>
      </c>
      <c r="R30">
        <f t="shared" si="6"/>
        <v>29.900000000000091</v>
      </c>
      <c r="S30">
        <f t="shared" si="7"/>
        <v>1</v>
      </c>
      <c r="T30" t="str">
        <f t="shared" si="8"/>
        <v>UP</v>
      </c>
      <c r="U30" t="str">
        <f t="shared" si="9"/>
        <v>UP</v>
      </c>
      <c r="V30">
        <v>1630.776433112597</v>
      </c>
      <c r="W30">
        <v>1594.0447144939601</v>
      </c>
      <c r="X30">
        <f t="shared" si="10"/>
        <v>36.731718618636933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1664</v>
      </c>
      <c r="D31">
        <v>1676</v>
      </c>
      <c r="E31">
        <v>1660</v>
      </c>
      <c r="F31">
        <v>1666</v>
      </c>
      <c r="G31">
        <f>_xll.TA_TYPPRICE(D31,E31,F31)</f>
        <v>1667.3333333333333</v>
      </c>
      <c r="H31">
        <v>1659.3436110778403</v>
      </c>
      <c r="I31" t="str">
        <f t="shared" si="0"/>
        <v>UP</v>
      </c>
      <c r="J31">
        <v>1654.0463235375723</v>
      </c>
      <c r="K31">
        <v>1634.4100445754555</v>
      </c>
      <c r="L31" t="str">
        <f t="shared" si="1"/>
        <v>UP</v>
      </c>
      <c r="M31" t="str">
        <f t="shared" si="2"/>
        <v>UP</v>
      </c>
      <c r="N31">
        <v>82.340672408431189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16</v>
      </c>
      <c r="S31">
        <f t="shared" si="7"/>
        <v>0.375</v>
      </c>
      <c r="T31" t="str">
        <f t="shared" si="8"/>
        <v>No Indication</v>
      </c>
      <c r="U31" t="str">
        <f t="shared" si="9"/>
        <v>No T+M+I</v>
      </c>
      <c r="V31">
        <v>1636.1954434029667</v>
      </c>
      <c r="W31">
        <v>1599.3747356425556</v>
      </c>
      <c r="X31">
        <f t="shared" si="10"/>
        <v>36.820707760411096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1661.75</v>
      </c>
      <c r="D32">
        <v>1691.9</v>
      </c>
      <c r="E32">
        <v>1661</v>
      </c>
      <c r="F32">
        <v>1674</v>
      </c>
      <c r="G32">
        <f>_xll.TA_TYPPRICE(D32,E32,F32)</f>
        <v>1675.6333333333332</v>
      </c>
      <c r="H32">
        <v>1667.4884722055867</v>
      </c>
      <c r="I32" t="str">
        <f t="shared" si="0"/>
        <v>UP</v>
      </c>
      <c r="J32">
        <v>1662.4582516403341</v>
      </c>
      <c r="K32">
        <v>1640.3189235586876</v>
      </c>
      <c r="L32" t="str">
        <f t="shared" si="1"/>
        <v>UP</v>
      </c>
      <c r="M32" t="str">
        <f t="shared" si="2"/>
        <v>UP</v>
      </c>
      <c r="N32">
        <v>85.707164339246361</v>
      </c>
      <c r="O32" t="str">
        <f t="shared" si="3"/>
        <v>UP</v>
      </c>
      <c r="P32" t="str">
        <f t="shared" si="4"/>
        <v>UP</v>
      </c>
      <c r="Q32">
        <f t="shared" si="5"/>
        <v>13</v>
      </c>
      <c r="R32">
        <f t="shared" si="6"/>
        <v>30.900000000000091</v>
      </c>
      <c r="S32">
        <f t="shared" si="7"/>
        <v>0.42071197411003114</v>
      </c>
      <c r="T32" t="str">
        <f t="shared" si="8"/>
        <v>No Indication</v>
      </c>
      <c r="U32" t="str">
        <f t="shared" si="9"/>
        <v>No T+M+I</v>
      </c>
      <c r="V32">
        <v>1642.0115290332794</v>
      </c>
      <c r="W32">
        <v>1604.9025330023662</v>
      </c>
      <c r="X32">
        <f t="shared" si="10"/>
        <v>37.108996030913204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1675</v>
      </c>
      <c r="D33">
        <v>1679.95</v>
      </c>
      <c r="E33">
        <v>1667</v>
      </c>
      <c r="F33">
        <v>1673</v>
      </c>
      <c r="G33">
        <f>_xll.TA_TYPPRICE(D33,E33,F33)</f>
        <v>1673.3166666666666</v>
      </c>
      <c r="H33">
        <v>1670.4025694361267</v>
      </c>
      <c r="I33" t="str">
        <f t="shared" si="0"/>
        <v>UP</v>
      </c>
      <c r="J33">
        <v>1666.3453068313709</v>
      </c>
      <c r="K33">
        <v>1646.2480516567571</v>
      </c>
      <c r="L33" t="str">
        <f t="shared" si="1"/>
        <v>UP</v>
      </c>
      <c r="M33" t="str">
        <f t="shared" si="2"/>
        <v>UP</v>
      </c>
      <c r="N33">
        <v>83.228068831111088</v>
      </c>
      <c r="O33" t="str">
        <f t="shared" si="3"/>
        <v>UP</v>
      </c>
      <c r="P33" t="str">
        <f t="shared" si="4"/>
        <v>UP</v>
      </c>
      <c r="Q33">
        <f t="shared" si="5"/>
        <v>6</v>
      </c>
      <c r="R33">
        <f t="shared" si="6"/>
        <v>12.950000000000045</v>
      </c>
      <c r="S33">
        <f t="shared" si="7"/>
        <v>0.46332046332046167</v>
      </c>
      <c r="T33" t="str">
        <f t="shared" si="8"/>
        <v>No Indication</v>
      </c>
      <c r="U33" t="str">
        <f t="shared" si="9"/>
        <v>No T+M+I</v>
      </c>
      <c r="V33">
        <v>1646.7789861050826</v>
      </c>
      <c r="W33">
        <v>1609.9467898170058</v>
      </c>
      <c r="X33">
        <f t="shared" si="10"/>
        <v>36.83219628807683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1668</v>
      </c>
      <c r="D34">
        <v>1675.6</v>
      </c>
      <c r="E34">
        <v>1653.6</v>
      </c>
      <c r="F34">
        <v>1665</v>
      </c>
      <c r="G34">
        <f>_xll.TA_TYPPRICE(D34,E34,F34)</f>
        <v>1664.7333333333333</v>
      </c>
      <c r="H34">
        <v>1667.5679513847299</v>
      </c>
      <c r="I34" t="str">
        <f t="shared" si="0"/>
        <v>DOWN</v>
      </c>
      <c r="J34">
        <v>1668.4019053132884</v>
      </c>
      <c r="K34">
        <v>1647.8818179552554</v>
      </c>
      <c r="L34" t="str">
        <f t="shared" si="1"/>
        <v>No Confirmation</v>
      </c>
      <c r="M34" t="str">
        <f t="shared" si="2"/>
        <v>No Trend</v>
      </c>
      <c r="N34">
        <v>64.55532284485524</v>
      </c>
      <c r="O34" t="str">
        <f t="shared" si="3"/>
        <v>UP</v>
      </c>
      <c r="P34" t="str">
        <f t="shared" si="4"/>
        <v>No Trend + Momentum</v>
      </c>
      <c r="Q34">
        <f t="shared" si="5"/>
        <v>11.400000000000091</v>
      </c>
      <c r="R34">
        <f t="shared" si="6"/>
        <v>22</v>
      </c>
      <c r="S34">
        <f t="shared" si="7"/>
        <v>0.5181818181818223</v>
      </c>
      <c r="T34" t="str">
        <f t="shared" si="8"/>
        <v>No Indication</v>
      </c>
      <c r="U34" t="str">
        <f t="shared" si="9"/>
        <v>No T+M+I</v>
      </c>
      <c r="V34">
        <v>1649.5822190119929</v>
      </c>
      <c r="W34">
        <v>1614.0248053861164</v>
      </c>
      <c r="X34">
        <f t="shared" si="10"/>
        <v>35.557413625876507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1665</v>
      </c>
      <c r="D35">
        <v>1674.7</v>
      </c>
      <c r="E35">
        <v>1658.1</v>
      </c>
      <c r="F35">
        <v>1667</v>
      </c>
      <c r="G35">
        <f>_xll.TA_TYPPRICE(D35,E35,F35)</f>
        <v>1666.6000000000001</v>
      </c>
      <c r="H35">
        <v>1667.0839756923651</v>
      </c>
      <c r="I35" t="str">
        <f t="shared" si="0"/>
        <v>DOWN</v>
      </c>
      <c r="J35">
        <v>1669.8014819103355</v>
      </c>
      <c r="K35">
        <v>1650.1525250763098</v>
      </c>
      <c r="L35" t="str">
        <f t="shared" si="1"/>
        <v>No Confirmation</v>
      </c>
      <c r="M35" t="str">
        <f t="shared" si="2"/>
        <v>No Trend</v>
      </c>
      <c r="N35">
        <v>66.877580717130073</v>
      </c>
      <c r="O35" t="str">
        <f t="shared" si="3"/>
        <v>UP</v>
      </c>
      <c r="P35" t="str">
        <f t="shared" si="4"/>
        <v>No Trend + Momentum</v>
      </c>
      <c r="Q35">
        <f t="shared" si="5"/>
        <v>8.9000000000000909</v>
      </c>
      <c r="R35">
        <f t="shared" si="6"/>
        <v>16.600000000000136</v>
      </c>
      <c r="S35">
        <f t="shared" si="7"/>
        <v>0.53614457831325413</v>
      </c>
      <c r="T35" t="str">
        <f t="shared" si="8"/>
        <v>No Indication</v>
      </c>
      <c r="U35" t="str">
        <f t="shared" si="9"/>
        <v>No T+M+I</v>
      </c>
      <c r="V35">
        <v>1652.2618776255324</v>
      </c>
      <c r="W35">
        <v>1617.9488938760337</v>
      </c>
      <c r="X35">
        <f t="shared" si="10"/>
        <v>34.312983749498699</v>
      </c>
      <c r="Y35">
        <v>36.303304802636426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1671</v>
      </c>
      <c r="D36">
        <v>1696</v>
      </c>
      <c r="E36">
        <v>1668.4</v>
      </c>
      <c r="F36">
        <v>1691</v>
      </c>
      <c r="G36">
        <f>_xll.TA_TYPPRICE(D36,E36,F36)</f>
        <v>1685.1333333333332</v>
      </c>
      <c r="H36">
        <v>1676.1086545128492</v>
      </c>
      <c r="I36" t="str">
        <f t="shared" si="0"/>
        <v>UP</v>
      </c>
      <c r="J36">
        <v>1675.6233748191498</v>
      </c>
      <c r="K36">
        <v>1654.2075195037964</v>
      </c>
      <c r="L36" t="str">
        <f t="shared" si="1"/>
        <v>UP</v>
      </c>
      <c r="M36" t="str">
        <f t="shared" si="2"/>
        <v>UP</v>
      </c>
      <c r="N36">
        <v>83.29485258862897</v>
      </c>
      <c r="O36" t="str">
        <f t="shared" si="3"/>
        <v>UP</v>
      </c>
      <c r="P36" t="str">
        <f t="shared" si="4"/>
        <v>UP</v>
      </c>
      <c r="Q36">
        <f t="shared" si="5"/>
        <v>22.599999999999909</v>
      </c>
      <c r="R36">
        <f t="shared" si="6"/>
        <v>27.599999999999909</v>
      </c>
      <c r="S36">
        <f t="shared" si="7"/>
        <v>0.81884057971014435</v>
      </c>
      <c r="T36" t="str">
        <f t="shared" si="8"/>
        <v>UP</v>
      </c>
      <c r="U36" t="str">
        <f t="shared" si="9"/>
        <v>UP</v>
      </c>
      <c r="V36">
        <v>1658.221588760066</v>
      </c>
      <c r="W36">
        <v>1623.3600869222535</v>
      </c>
      <c r="X36">
        <f t="shared" si="10"/>
        <v>34.861501837812511</v>
      </c>
      <c r="Y36">
        <v>36.01494420967164</v>
      </c>
      <c r="Z36" t="str">
        <f t="shared" si="11"/>
        <v>DOWN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1690</v>
      </c>
      <c r="D37">
        <v>1694</v>
      </c>
      <c r="E37">
        <v>1679.85</v>
      </c>
      <c r="F37">
        <v>1682</v>
      </c>
      <c r="G37">
        <f>_xll.TA_TYPPRICE(D37,E37,F37)</f>
        <v>1685.2833333333335</v>
      </c>
      <c r="H37">
        <v>1680.6959939230915</v>
      </c>
      <c r="I37" t="str">
        <f t="shared" si="0"/>
        <v>UP</v>
      </c>
      <c r="J37">
        <v>1679.7070693037831</v>
      </c>
      <c r="K37">
        <v>1659.9058485029527</v>
      </c>
      <c r="L37" t="str">
        <f t="shared" si="1"/>
        <v>UP</v>
      </c>
      <c r="M37" t="str">
        <f t="shared" si="2"/>
        <v>UP</v>
      </c>
      <c r="N37">
        <v>67.590915422995892</v>
      </c>
      <c r="O37" t="str">
        <f t="shared" si="3"/>
        <v>UP</v>
      </c>
      <c r="P37" t="str">
        <f t="shared" si="4"/>
        <v>UP</v>
      </c>
      <c r="Q37">
        <f t="shared" si="5"/>
        <v>2.1500000000000909</v>
      </c>
      <c r="R37">
        <f t="shared" si="6"/>
        <v>14.150000000000091</v>
      </c>
      <c r="S37">
        <f t="shared" si="7"/>
        <v>0.15194346289753194</v>
      </c>
      <c r="T37" t="str">
        <f t="shared" si="8"/>
        <v>DOWN</v>
      </c>
      <c r="U37" t="str">
        <f t="shared" si="9"/>
        <v>No T+M+I</v>
      </c>
      <c r="V37">
        <v>1661.8798058739019</v>
      </c>
      <c r="W37">
        <v>1627.7037841872718</v>
      </c>
      <c r="X37">
        <f t="shared" si="10"/>
        <v>34.176021686630065</v>
      </c>
      <c r="Y37">
        <v>35.647159705063324</v>
      </c>
      <c r="Z37" t="str">
        <f t="shared" si="11"/>
        <v>DOWN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1682.6</v>
      </c>
      <c r="D38">
        <v>1701.25</v>
      </c>
      <c r="E38">
        <v>1679.6</v>
      </c>
      <c r="F38">
        <v>1697</v>
      </c>
      <c r="G38">
        <f>_xll.TA_TYPPRICE(D38,E38,F38)</f>
        <v>1692.6166666666668</v>
      </c>
      <c r="H38">
        <v>1686.6563302948791</v>
      </c>
      <c r="I38" t="str">
        <f t="shared" si="0"/>
        <v>UP</v>
      </c>
      <c r="J38">
        <v>1684.4943872362758</v>
      </c>
      <c r="K38">
        <v>1664.2823266134076</v>
      </c>
      <c r="L38" t="str">
        <f t="shared" si="1"/>
        <v>UP</v>
      </c>
      <c r="M38" t="str">
        <f t="shared" si="2"/>
        <v>UP</v>
      </c>
      <c r="N38">
        <v>76.730647216967967</v>
      </c>
      <c r="O38" t="str">
        <f t="shared" si="3"/>
        <v>UP</v>
      </c>
      <c r="P38" t="str">
        <f t="shared" si="4"/>
        <v>UP</v>
      </c>
      <c r="Q38">
        <f t="shared" si="5"/>
        <v>17.400000000000091</v>
      </c>
      <c r="R38">
        <f t="shared" si="6"/>
        <v>21.650000000000091</v>
      </c>
      <c r="S38">
        <f t="shared" si="7"/>
        <v>0.80369515011547421</v>
      </c>
      <c r="T38" t="str">
        <f t="shared" si="8"/>
        <v>UP</v>
      </c>
      <c r="U38" t="str">
        <f t="shared" si="9"/>
        <v>UP</v>
      </c>
      <c r="V38">
        <v>1667.2829126625325</v>
      </c>
      <c r="W38">
        <v>1632.8368372104369</v>
      </c>
      <c r="X38">
        <f t="shared" si="10"/>
        <v>34.446075452095556</v>
      </c>
      <c r="Y38">
        <v>35.406942854469769</v>
      </c>
      <c r="Z38" t="str">
        <f t="shared" si="11"/>
        <v>DOWN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1694.95</v>
      </c>
      <c r="D39">
        <v>1716</v>
      </c>
      <c r="E39">
        <v>1691.2</v>
      </c>
      <c r="F39">
        <v>1699</v>
      </c>
      <c r="G39">
        <f>_xll.TA_TYPPRICE(D39,E39,F39)</f>
        <v>1702.0666666666666</v>
      </c>
      <c r="H39">
        <v>1694.3614984807728</v>
      </c>
      <c r="I39" t="str">
        <f t="shared" si="0"/>
        <v>UP</v>
      </c>
      <c r="J39">
        <v>1691.4956345171033</v>
      </c>
      <c r="K39">
        <v>1670.2640318104282</v>
      </c>
      <c r="L39" t="str">
        <f t="shared" si="1"/>
        <v>UP</v>
      </c>
      <c r="M39" t="str">
        <f t="shared" si="2"/>
        <v>UP</v>
      </c>
      <c r="N39">
        <v>77.775252625418716</v>
      </c>
      <c r="O39" t="str">
        <f t="shared" si="3"/>
        <v>UP</v>
      </c>
      <c r="P39" t="str">
        <f t="shared" si="4"/>
        <v>UP</v>
      </c>
      <c r="Q39">
        <f t="shared" si="5"/>
        <v>7.7999999999999545</v>
      </c>
      <c r="R39">
        <f t="shared" si="6"/>
        <v>24.799999999999955</v>
      </c>
      <c r="S39">
        <f t="shared" si="7"/>
        <v>0.31451612903225679</v>
      </c>
      <c r="T39" t="str">
        <f t="shared" si="8"/>
        <v>No Indication</v>
      </c>
      <c r="U39" t="str">
        <f t="shared" si="9"/>
        <v>No T+M+I</v>
      </c>
      <c r="V39">
        <v>1672.1624645606043</v>
      </c>
      <c r="W39">
        <v>1637.737812231886</v>
      </c>
      <c r="X39">
        <f t="shared" si="10"/>
        <v>34.424652328718366</v>
      </c>
      <c r="Y39">
        <v>35.210484749319491</v>
      </c>
      <c r="Z39" t="str">
        <f t="shared" si="11"/>
        <v>DOWN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1702</v>
      </c>
      <c r="D40">
        <v>1702.75</v>
      </c>
      <c r="E40">
        <v>1675.2</v>
      </c>
      <c r="F40">
        <v>1681</v>
      </c>
      <c r="G40">
        <f>_xll.TA_TYPPRICE(D40,E40,F40)</f>
        <v>1686.3166666666666</v>
      </c>
      <c r="H40">
        <v>1690.3390825737197</v>
      </c>
      <c r="I40" t="str">
        <f t="shared" si="0"/>
        <v>DOWN</v>
      </c>
      <c r="J40">
        <v>1693.9966046244137</v>
      </c>
      <c r="K40">
        <v>1671.360913630333</v>
      </c>
      <c r="L40" t="str">
        <f t="shared" si="1"/>
        <v>No Confirmation</v>
      </c>
      <c r="M40" t="str">
        <f t="shared" si="2"/>
        <v>No Trend</v>
      </c>
      <c r="N40">
        <v>51.676746391088948</v>
      </c>
      <c r="O40" t="str">
        <f t="shared" si="3"/>
        <v>No Momentum</v>
      </c>
      <c r="P40" t="str">
        <f t="shared" si="4"/>
        <v>No Trend + Momentum</v>
      </c>
      <c r="Q40">
        <f t="shared" si="5"/>
        <v>5.7999999999999545</v>
      </c>
      <c r="R40">
        <f t="shared" si="6"/>
        <v>27.549999999999955</v>
      </c>
      <c r="S40">
        <f t="shared" si="7"/>
        <v>0.21052631578947237</v>
      </c>
      <c r="T40" t="str">
        <f t="shared" si="8"/>
        <v>No Indication</v>
      </c>
      <c r="U40" t="str">
        <f t="shared" si="9"/>
        <v>No T+M+I</v>
      </c>
      <c r="V40">
        <v>1673.5220853974345</v>
      </c>
      <c r="W40">
        <v>1640.9424187332277</v>
      </c>
      <c r="X40">
        <f t="shared" si="10"/>
        <v>32.579666664206798</v>
      </c>
      <c r="Y40">
        <v>34.684321132296951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1689</v>
      </c>
      <c r="D41">
        <v>1695</v>
      </c>
      <c r="E41">
        <v>1656.25</v>
      </c>
      <c r="F41">
        <v>1668</v>
      </c>
      <c r="G41">
        <f>_xll.TA_TYPPRICE(D41,E41,F41)</f>
        <v>1673.0833333333333</v>
      </c>
      <c r="H41">
        <v>1681.7112079535264</v>
      </c>
      <c r="I41" t="str">
        <f t="shared" si="0"/>
        <v>DOWN</v>
      </c>
      <c r="J41">
        <v>1694.2195813745441</v>
      </c>
      <c r="K41">
        <v>1668.0029328235923</v>
      </c>
      <c r="L41" t="str">
        <f t="shared" si="1"/>
        <v>DOWN</v>
      </c>
      <c r="M41" t="str">
        <f t="shared" si="2"/>
        <v>DOWN</v>
      </c>
      <c r="N41">
        <v>39.661679745192096</v>
      </c>
      <c r="O41" t="str">
        <f t="shared" si="3"/>
        <v>DOWN</v>
      </c>
      <c r="P41" t="str">
        <f t="shared" si="4"/>
        <v>DOWN</v>
      </c>
      <c r="Q41">
        <f t="shared" si="5"/>
        <v>11.75</v>
      </c>
      <c r="R41">
        <f t="shared" si="6"/>
        <v>38.75</v>
      </c>
      <c r="S41">
        <f t="shared" si="7"/>
        <v>0.3032258064516129</v>
      </c>
      <c r="T41" t="str">
        <f t="shared" si="8"/>
        <v>No Indication</v>
      </c>
      <c r="U41" t="str">
        <f t="shared" si="9"/>
        <v>No T+M+I</v>
      </c>
      <c r="V41">
        <v>1672.6725337978291</v>
      </c>
      <c r="W41">
        <v>1642.9466840122479</v>
      </c>
      <c r="X41">
        <f t="shared" si="10"/>
        <v>29.725849785581204</v>
      </c>
      <c r="Y41">
        <v>33.692626862953801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1665</v>
      </c>
      <c r="D42">
        <v>1675</v>
      </c>
      <c r="E42">
        <v>1657.8</v>
      </c>
      <c r="F42">
        <v>1666</v>
      </c>
      <c r="G42">
        <f>_xll.TA_TYPPRICE(D42,E42,F42)</f>
        <v>1666.2666666666667</v>
      </c>
      <c r="H42">
        <v>1673.9889373100964</v>
      </c>
      <c r="I42" t="str">
        <f t="shared" si="0"/>
        <v>DOWN</v>
      </c>
      <c r="J42">
        <v>1689.948563291312</v>
      </c>
      <c r="K42">
        <v>1665.7356144183495</v>
      </c>
      <c r="L42" t="str">
        <f t="shared" si="1"/>
        <v>No Confirmation</v>
      </c>
      <c r="M42" t="str">
        <f t="shared" si="2"/>
        <v>No Trend</v>
      </c>
      <c r="N42">
        <v>37.964209989460265</v>
      </c>
      <c r="O42" t="str">
        <f t="shared" si="3"/>
        <v>DOWN</v>
      </c>
      <c r="P42" t="str">
        <f t="shared" si="4"/>
        <v>No Trend + Momentum</v>
      </c>
      <c r="Q42">
        <f t="shared" si="5"/>
        <v>8.2000000000000455</v>
      </c>
      <c r="R42">
        <f t="shared" si="6"/>
        <v>17.200000000000045</v>
      </c>
      <c r="S42">
        <f t="shared" si="7"/>
        <v>0.47674418604651303</v>
      </c>
      <c r="T42" t="str">
        <f t="shared" si="8"/>
        <v>No Indication</v>
      </c>
      <c r="U42" t="str">
        <f t="shared" si="9"/>
        <v>No T+M+I</v>
      </c>
      <c r="V42">
        <v>1671.6459901366247</v>
      </c>
      <c r="W42">
        <v>1644.6543370483778</v>
      </c>
      <c r="X42">
        <f t="shared" si="10"/>
        <v>26.991653088246949</v>
      </c>
      <c r="Y42">
        <v>32.35243210801243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1667</v>
      </c>
      <c r="D43">
        <v>1681.9</v>
      </c>
      <c r="E43">
        <v>1651.1</v>
      </c>
      <c r="F43">
        <v>1655</v>
      </c>
      <c r="G43">
        <f>_xll.TA_TYPPRICE(D43,E43,F43)</f>
        <v>1662.6666666666667</v>
      </c>
      <c r="H43">
        <v>1668.3278019883815</v>
      </c>
      <c r="I43" t="str">
        <f t="shared" si="0"/>
        <v>DOWN</v>
      </c>
      <c r="J43">
        <v>1688.1599936710204</v>
      </c>
      <c r="K43">
        <v>1662.4832556587162</v>
      </c>
      <c r="L43" t="str">
        <f t="shared" si="1"/>
        <v>DOWN</v>
      </c>
      <c r="M43" t="str">
        <f t="shared" si="2"/>
        <v>DOWN</v>
      </c>
      <c r="N43">
        <v>29.33317745427194</v>
      </c>
      <c r="O43" t="str">
        <f t="shared" si="3"/>
        <v>DOWN</v>
      </c>
      <c r="P43" t="str">
        <f t="shared" si="4"/>
        <v>DOWN</v>
      </c>
      <c r="Q43">
        <f t="shared" si="5"/>
        <v>3.9000000000000909</v>
      </c>
      <c r="R43">
        <f t="shared" si="6"/>
        <v>30.800000000000182</v>
      </c>
      <c r="S43">
        <f t="shared" si="7"/>
        <v>0.12662337662337883</v>
      </c>
      <c r="T43" t="str">
        <f t="shared" si="8"/>
        <v>DOWN</v>
      </c>
      <c r="U43" t="str">
        <f t="shared" si="9"/>
        <v>DOWN</v>
      </c>
      <c r="V43">
        <v>1669.0850685771441</v>
      </c>
      <c r="W43">
        <v>1645.4206824522016</v>
      </c>
      <c r="X43">
        <f t="shared" si="10"/>
        <v>23.664386124942439</v>
      </c>
      <c r="Y43">
        <v>30.614822911398431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1653.8</v>
      </c>
      <c r="D44">
        <v>1660</v>
      </c>
      <c r="E44">
        <v>1643</v>
      </c>
      <c r="F44">
        <v>1655</v>
      </c>
      <c r="G44">
        <f>_xll.TA_TYPPRICE(D44,E44,F44)</f>
        <v>1652.6666666666667</v>
      </c>
      <c r="H44">
        <v>1660.497234327524</v>
      </c>
      <c r="I44" t="str">
        <f t="shared" si="0"/>
        <v>DOWN</v>
      </c>
      <c r="J44">
        <v>1681.9022172996824</v>
      </c>
      <c r="K44">
        <v>1658.1536432901125</v>
      </c>
      <c r="L44" t="str">
        <f t="shared" si="1"/>
        <v>DOWN</v>
      </c>
      <c r="M44" t="str">
        <f t="shared" si="2"/>
        <v>DOWN</v>
      </c>
      <c r="N44">
        <v>29.33317745427194</v>
      </c>
      <c r="O44" t="str">
        <f t="shared" si="3"/>
        <v>DOWN</v>
      </c>
      <c r="P44" t="str">
        <f t="shared" si="4"/>
        <v>DOWN</v>
      </c>
      <c r="Q44">
        <f t="shared" si="5"/>
        <v>12</v>
      </c>
      <c r="R44">
        <f t="shared" si="6"/>
        <v>17</v>
      </c>
      <c r="S44">
        <f t="shared" si="7"/>
        <v>0.70588235294117652</v>
      </c>
      <c r="T44" t="str">
        <f t="shared" si="8"/>
        <v>No Indication</v>
      </c>
      <c r="U44" t="str">
        <f t="shared" si="9"/>
        <v>No T+M+I</v>
      </c>
      <c r="V44">
        <v>1666.9181349498911</v>
      </c>
      <c r="W44">
        <v>1646.1302615298164</v>
      </c>
      <c r="X44">
        <f t="shared" si="10"/>
        <v>20.787873420074675</v>
      </c>
      <c r="Y44">
        <v>28.649433013133681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1652.6</v>
      </c>
      <c r="D45">
        <v>1667.5</v>
      </c>
      <c r="E45">
        <v>1647.25</v>
      </c>
      <c r="F45">
        <v>1660</v>
      </c>
      <c r="G45">
        <f>_xll.TA_TYPPRICE(D45,E45,F45)</f>
        <v>1658.25</v>
      </c>
      <c r="H45">
        <v>1659.373617163762</v>
      </c>
      <c r="I45" t="str">
        <f t="shared" si="0"/>
        <v>UP</v>
      </c>
      <c r="J45">
        <v>1678.7017245664197</v>
      </c>
      <c r="K45">
        <v>1655.7306114478654</v>
      </c>
      <c r="L45" t="str">
        <f t="shared" si="1"/>
        <v>No Confirmation</v>
      </c>
      <c r="M45" t="str">
        <f t="shared" si="2"/>
        <v>No Trend</v>
      </c>
      <c r="N45">
        <v>39.157308553080121</v>
      </c>
      <c r="O45" t="str">
        <f t="shared" si="3"/>
        <v>DOWN</v>
      </c>
      <c r="P45" t="str">
        <f t="shared" si="4"/>
        <v>No Trend + Momentum</v>
      </c>
      <c r="Q45">
        <f t="shared" si="5"/>
        <v>12.75</v>
      </c>
      <c r="R45">
        <f t="shared" si="6"/>
        <v>20.25</v>
      </c>
      <c r="S45">
        <f t="shared" si="7"/>
        <v>0.62962962962962965</v>
      </c>
      <c r="T45" t="str">
        <f t="shared" si="8"/>
        <v>No Indication</v>
      </c>
      <c r="U45" t="str">
        <f t="shared" si="9"/>
        <v>No T+M+I</v>
      </c>
      <c r="V45">
        <v>1665.8538064960617</v>
      </c>
      <c r="W45">
        <v>1647.1576495646448</v>
      </c>
      <c r="X45">
        <f t="shared" si="10"/>
        <v>18.696156931416908</v>
      </c>
      <c r="Y45">
        <v>26.658777796790325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1660.25</v>
      </c>
      <c r="D46">
        <v>1666.7</v>
      </c>
      <c r="E46">
        <v>1652</v>
      </c>
      <c r="F46">
        <v>1653</v>
      </c>
      <c r="G46">
        <f>_xll.TA_TYPPRICE(D46,E46,F46)</f>
        <v>1657.2333333333333</v>
      </c>
      <c r="H46">
        <v>1658.3034752485478</v>
      </c>
      <c r="I46" t="str">
        <f t="shared" si="0"/>
        <v>DOWN</v>
      </c>
      <c r="J46">
        <v>1676.0346746627708</v>
      </c>
      <c r="K46">
        <v>1654.9015866816731</v>
      </c>
      <c r="L46" t="str">
        <f t="shared" si="1"/>
        <v>DOWN</v>
      </c>
      <c r="M46" t="str">
        <f t="shared" si="2"/>
        <v>DOWN</v>
      </c>
      <c r="N46">
        <v>31.495019726327588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14.700000000000045</v>
      </c>
      <c r="S46">
        <f t="shared" si="7"/>
        <v>6.8027210884353526E-2</v>
      </c>
      <c r="T46" t="str">
        <f t="shared" si="8"/>
        <v>DOWN</v>
      </c>
      <c r="U46" t="str">
        <f t="shared" si="9"/>
        <v>DOWN</v>
      </c>
      <c r="V46">
        <v>1663.8762978043599</v>
      </c>
      <c r="W46">
        <v>1647.59041626356</v>
      </c>
      <c r="X46">
        <f t="shared" si="10"/>
        <v>16.285881540799892</v>
      </c>
      <c r="Y46">
        <v>24.584198545592237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1653.1</v>
      </c>
      <c r="D47">
        <v>1659.5</v>
      </c>
      <c r="E47">
        <v>1645</v>
      </c>
      <c r="F47">
        <v>1647</v>
      </c>
      <c r="G47">
        <f>_xll.TA_TYPPRICE(D47,E47,F47)</f>
        <v>1650.5</v>
      </c>
      <c r="H47">
        <v>1654.4017376242739</v>
      </c>
      <c r="I47" t="str">
        <f t="shared" si="0"/>
        <v>DOWN</v>
      </c>
      <c r="J47">
        <v>1672.3603025154885</v>
      </c>
      <c r="K47">
        <v>1652.7012340857457</v>
      </c>
      <c r="L47" t="str">
        <f t="shared" si="1"/>
        <v>DOWN</v>
      </c>
      <c r="M47" t="str">
        <f t="shared" si="2"/>
        <v>DOWN</v>
      </c>
      <c r="N47">
        <v>26.036327231341556</v>
      </c>
      <c r="O47" t="str">
        <f t="shared" si="3"/>
        <v>DOWN</v>
      </c>
      <c r="P47" t="str">
        <f t="shared" si="4"/>
        <v>DOWN</v>
      </c>
      <c r="Q47">
        <f t="shared" si="5"/>
        <v>2</v>
      </c>
      <c r="R47">
        <f t="shared" si="6"/>
        <v>14.5</v>
      </c>
      <c r="S47">
        <f t="shared" si="7"/>
        <v>0.13793103448275862</v>
      </c>
      <c r="T47" t="str">
        <f t="shared" si="8"/>
        <v>DOWN</v>
      </c>
      <c r="U47" t="str">
        <f t="shared" si="9"/>
        <v>DOWN</v>
      </c>
      <c r="V47">
        <v>1661.2799442959968</v>
      </c>
      <c r="W47">
        <v>1647.5466817255185</v>
      </c>
      <c r="X47">
        <f t="shared" si="10"/>
        <v>13.733262570478246</v>
      </c>
      <c r="Y47">
        <v>22.414011350569439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1652.55</v>
      </c>
      <c r="D48">
        <v>1663</v>
      </c>
      <c r="E48">
        <v>1651.35</v>
      </c>
      <c r="F48">
        <v>1659</v>
      </c>
      <c r="G48">
        <f>_xll.TA_TYPPRICE(D48,E48,F48)</f>
        <v>1657.7833333333335</v>
      </c>
      <c r="H48">
        <v>1656.0925354788037</v>
      </c>
      <c r="I48" t="str">
        <f t="shared" si="0"/>
        <v>UP</v>
      </c>
      <c r="J48">
        <v>1670.2802352898243</v>
      </c>
      <c r="K48">
        <v>1652.4009598444688</v>
      </c>
      <c r="L48" t="str">
        <f t="shared" si="1"/>
        <v>No Confirmation</v>
      </c>
      <c r="M48" t="str">
        <f t="shared" si="2"/>
        <v>No Trend</v>
      </c>
      <c r="N48">
        <v>48.396168000905135</v>
      </c>
      <c r="O48" t="str">
        <f t="shared" si="3"/>
        <v>No Momentum</v>
      </c>
      <c r="P48" t="str">
        <f t="shared" si="4"/>
        <v>No Trend + Momentum</v>
      </c>
      <c r="Q48">
        <f t="shared" si="5"/>
        <v>7.6500000000000909</v>
      </c>
      <c r="R48">
        <f t="shared" si="6"/>
        <v>11.650000000000091</v>
      </c>
      <c r="S48">
        <f t="shared" si="7"/>
        <v>0.65665236051502418</v>
      </c>
      <c r="T48" t="str">
        <f t="shared" si="8"/>
        <v>No Indication</v>
      </c>
      <c r="U48" t="str">
        <f t="shared" si="9"/>
        <v>No T+M+I</v>
      </c>
      <c r="V48">
        <v>1660.9291836350742</v>
      </c>
      <c r="W48">
        <v>1648.3950756717763</v>
      </c>
      <c r="X48">
        <f t="shared" si="10"/>
        <v>12.534107963297856</v>
      </c>
      <c r="Y48">
        <v>20.438030673115122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1660.85</v>
      </c>
      <c r="D49">
        <v>1669.6</v>
      </c>
      <c r="E49">
        <v>1658</v>
      </c>
      <c r="F49">
        <v>1665</v>
      </c>
      <c r="G49">
        <f>_xll.TA_TYPPRICE(D49,E49,F49)</f>
        <v>1664.2</v>
      </c>
      <c r="H49">
        <v>1660.146267739402</v>
      </c>
      <c r="I49" t="str">
        <f t="shared" si="0"/>
        <v>UP</v>
      </c>
      <c r="J49">
        <v>1670.1290718920854</v>
      </c>
      <c r="K49">
        <v>1653.6451909901425</v>
      </c>
      <c r="L49" t="str">
        <f t="shared" si="1"/>
        <v>No Confirmation</v>
      </c>
      <c r="M49" t="str">
        <f t="shared" si="2"/>
        <v>No Trend</v>
      </c>
      <c r="N49">
        <v>56.59687435734363</v>
      </c>
      <c r="O49" t="str">
        <f t="shared" si="3"/>
        <v>No Momentum</v>
      </c>
      <c r="P49" t="str">
        <f t="shared" si="4"/>
        <v>No Trend + Momentum</v>
      </c>
      <c r="Q49">
        <f t="shared" si="5"/>
        <v>7</v>
      </c>
      <c r="R49">
        <f t="shared" si="6"/>
        <v>11.599999999999909</v>
      </c>
      <c r="S49">
        <f t="shared" si="7"/>
        <v>0.60344827586207372</v>
      </c>
      <c r="T49" t="str">
        <f t="shared" si="8"/>
        <v>No Indication</v>
      </c>
      <c r="U49" t="str">
        <f t="shared" si="9"/>
        <v>No T+M+I</v>
      </c>
      <c r="V49">
        <v>1661.555463075832</v>
      </c>
      <c r="W49">
        <v>1649.6250700664596</v>
      </c>
      <c r="X49">
        <f t="shared" si="10"/>
        <v>11.930393009372438</v>
      </c>
      <c r="Y49">
        <v>18.736503140366587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1670.7</v>
      </c>
      <c r="D50">
        <v>1748</v>
      </c>
      <c r="E50">
        <v>1661.05</v>
      </c>
      <c r="F50">
        <v>1674</v>
      </c>
      <c r="G50">
        <f>_xll.TA_TYPPRICE(D50,E50,F50)</f>
        <v>1694.3500000000001</v>
      </c>
      <c r="H50">
        <v>1677.2481338697012</v>
      </c>
      <c r="I50" t="str">
        <f t="shared" si="0"/>
        <v>DOWN</v>
      </c>
      <c r="J50">
        <v>1687.433722582733</v>
      </c>
      <c r="K50">
        <v>1655.2907041034441</v>
      </c>
      <c r="L50" t="str">
        <f t="shared" si="1"/>
        <v>No Confirmation</v>
      </c>
      <c r="M50" t="str">
        <f t="shared" si="2"/>
        <v>No Trend</v>
      </c>
      <c r="N50">
        <v>66.5607289726061</v>
      </c>
      <c r="O50" t="str">
        <f t="shared" si="3"/>
        <v>UP</v>
      </c>
      <c r="P50" t="str">
        <f t="shared" si="4"/>
        <v>No Trend + Momentum</v>
      </c>
      <c r="Q50">
        <f t="shared" si="5"/>
        <v>12.950000000000045</v>
      </c>
      <c r="R50">
        <f t="shared" si="6"/>
        <v>86.950000000000045</v>
      </c>
      <c r="S50">
        <f t="shared" si="7"/>
        <v>0.14893617021276639</v>
      </c>
      <c r="T50" t="str">
        <f t="shared" si="8"/>
        <v>DOWN</v>
      </c>
      <c r="U50" t="str">
        <f t="shared" si="9"/>
        <v>No T+M+I</v>
      </c>
      <c r="V50">
        <v>1663.4700072180117</v>
      </c>
      <c r="W50">
        <v>1651.4306204319071</v>
      </c>
      <c r="X50">
        <f t="shared" si="10"/>
        <v>12.039386786104615</v>
      </c>
      <c r="Y50">
        <v>17.397079869514194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1677.55</v>
      </c>
      <c r="D51">
        <v>1690.8</v>
      </c>
      <c r="E51">
        <v>1667.1</v>
      </c>
      <c r="F51">
        <v>1676</v>
      </c>
      <c r="G51">
        <f>_xll.TA_TYPPRICE(D51,E51,F51)</f>
        <v>1677.9666666666665</v>
      </c>
      <c r="H51">
        <v>1677.6074002681839</v>
      </c>
      <c r="I51" t="str">
        <f t="shared" si="0"/>
        <v>DOWN</v>
      </c>
      <c r="J51">
        <v>1688.1817842310145</v>
      </c>
      <c r="K51">
        <v>1657.9149920804566</v>
      </c>
      <c r="L51" t="str">
        <f t="shared" si="1"/>
        <v>No Confirmation</v>
      </c>
      <c r="M51" t="str">
        <f t="shared" si="2"/>
        <v>No Trend</v>
      </c>
      <c r="N51">
        <v>68.565264186724647</v>
      </c>
      <c r="O51" t="str">
        <f t="shared" si="3"/>
        <v>UP</v>
      </c>
      <c r="P51" t="str">
        <f t="shared" si="4"/>
        <v>No Trend + Momentum</v>
      </c>
      <c r="Q51">
        <f t="shared" si="5"/>
        <v>8.9000000000000909</v>
      </c>
      <c r="R51">
        <f t="shared" si="6"/>
        <v>23.700000000000045</v>
      </c>
      <c r="S51">
        <f t="shared" si="7"/>
        <v>0.37552742616034068</v>
      </c>
      <c r="T51" t="str">
        <f t="shared" si="8"/>
        <v>No Indication</v>
      </c>
      <c r="U51" t="str">
        <f t="shared" si="9"/>
        <v>No T+M+I</v>
      </c>
      <c r="V51">
        <v>1665.3976984152407</v>
      </c>
      <c r="W51">
        <v>1653.2505744739881</v>
      </c>
      <c r="X51">
        <f t="shared" si="10"/>
        <v>12.14712394125263</v>
      </c>
      <c r="Y51">
        <v>16.34708868386188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1680</v>
      </c>
      <c r="D52">
        <v>1685</v>
      </c>
      <c r="E52">
        <v>1658.55</v>
      </c>
      <c r="F52">
        <v>1681</v>
      </c>
      <c r="G52">
        <f>_xll.TA_TYPPRICE(D52,E52,F52)</f>
        <v>1674.8500000000001</v>
      </c>
      <c r="H52">
        <v>1676.2287001340919</v>
      </c>
      <c r="I52" t="str">
        <f t="shared" si="0"/>
        <v>UP</v>
      </c>
      <c r="J52">
        <v>1687.4747210685669</v>
      </c>
      <c r="K52">
        <v>1658.0561049514663</v>
      </c>
      <c r="L52" t="str">
        <f t="shared" si="1"/>
        <v>No Confirmation</v>
      </c>
      <c r="M52" t="str">
        <f t="shared" si="2"/>
        <v>No Trend</v>
      </c>
      <c r="N52">
        <v>73.524849333502118</v>
      </c>
      <c r="O52" t="str">
        <f t="shared" si="3"/>
        <v>UP</v>
      </c>
      <c r="P52" t="str">
        <f t="shared" si="4"/>
        <v>No Trend + Momentum</v>
      </c>
      <c r="Q52">
        <f t="shared" si="5"/>
        <v>22.450000000000045</v>
      </c>
      <c r="R52">
        <f t="shared" si="6"/>
        <v>26.450000000000045</v>
      </c>
      <c r="S52">
        <f t="shared" si="7"/>
        <v>0.84877126654064294</v>
      </c>
      <c r="T52" t="str">
        <f t="shared" si="8"/>
        <v>UP</v>
      </c>
      <c r="U52" t="str">
        <f t="shared" si="9"/>
        <v>No T+M+I</v>
      </c>
      <c r="V52">
        <v>1667.7980525052037</v>
      </c>
      <c r="W52">
        <v>1655.3060874759149</v>
      </c>
      <c r="X52">
        <f t="shared" si="10"/>
        <v>12.491965029288849</v>
      </c>
      <c r="Y52">
        <v>15.576063952947274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1688</v>
      </c>
      <c r="D53">
        <v>1693.3</v>
      </c>
      <c r="E53">
        <v>1679.65</v>
      </c>
      <c r="F53">
        <v>1681</v>
      </c>
      <c r="G53">
        <f>_xll.TA_TYPPRICE(D53,E53,F53)</f>
        <v>1684.6499999999999</v>
      </c>
      <c r="H53">
        <v>1680.4393500670458</v>
      </c>
      <c r="I53" t="str">
        <f t="shared" si="0"/>
        <v>UP</v>
      </c>
      <c r="J53">
        <v>1688.7692274977742</v>
      </c>
      <c r="K53">
        <v>1662.8547482955848</v>
      </c>
      <c r="L53" t="str">
        <f t="shared" si="1"/>
        <v>No Confirmation</v>
      </c>
      <c r="M53" t="str">
        <f t="shared" si="2"/>
        <v>No Trend</v>
      </c>
      <c r="N53">
        <v>73.524849333502118</v>
      </c>
      <c r="O53" t="str">
        <f t="shared" si="3"/>
        <v>UP</v>
      </c>
      <c r="P53" t="str">
        <f t="shared" si="4"/>
        <v>No Trend + Momentum</v>
      </c>
      <c r="Q53">
        <f t="shared" si="5"/>
        <v>1.3499999999999091</v>
      </c>
      <c r="R53">
        <f t="shared" si="6"/>
        <v>13.649999999999864</v>
      </c>
      <c r="S53">
        <f t="shared" si="7"/>
        <v>9.8901098901093221E-2</v>
      </c>
      <c r="T53" t="str">
        <f t="shared" si="8"/>
        <v>DOWN</v>
      </c>
      <c r="U53" t="str">
        <f t="shared" si="9"/>
        <v>No T+M+I</v>
      </c>
      <c r="V53">
        <v>1669.829121350557</v>
      </c>
      <c r="W53">
        <v>1657.2093402554767</v>
      </c>
      <c r="X53">
        <f t="shared" si="10"/>
        <v>12.61978109508027</v>
      </c>
      <c r="Y53">
        <v>14.984807381373873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1683.9</v>
      </c>
      <c r="D54">
        <v>1686.05</v>
      </c>
      <c r="E54">
        <v>1672</v>
      </c>
      <c r="F54">
        <v>1682</v>
      </c>
      <c r="G54">
        <f>_xll.TA_TYPPRICE(D54,E54,F54)</f>
        <v>1680.0166666666667</v>
      </c>
      <c r="H54">
        <v>1680.2280083668561</v>
      </c>
      <c r="I54" t="str">
        <f t="shared" si="0"/>
        <v>UP</v>
      </c>
      <c r="J54">
        <v>1688.1649547204911</v>
      </c>
      <c r="K54">
        <v>1664.8870264521215</v>
      </c>
      <c r="L54" t="str">
        <f t="shared" si="1"/>
        <v>No Confirmation</v>
      </c>
      <c r="M54" t="str">
        <f t="shared" si="2"/>
        <v>No Trend</v>
      </c>
      <c r="N54">
        <v>74.768855432523139</v>
      </c>
      <c r="O54" t="str">
        <f t="shared" si="3"/>
        <v>UP</v>
      </c>
      <c r="P54" t="str">
        <f t="shared" si="4"/>
        <v>No Trend + Momentum</v>
      </c>
      <c r="Q54">
        <f t="shared" si="5"/>
        <v>10</v>
      </c>
      <c r="R54">
        <f t="shared" si="6"/>
        <v>14.049999999999955</v>
      </c>
      <c r="S54">
        <f t="shared" si="7"/>
        <v>0.71174377224199514</v>
      </c>
      <c r="T54" t="str">
        <f t="shared" si="8"/>
        <v>No Indication</v>
      </c>
      <c r="U54" t="str">
        <f t="shared" si="9"/>
        <v>No T+M+I</v>
      </c>
      <c r="V54">
        <v>1671.701564219702</v>
      </c>
      <c r="W54">
        <v>1659.0456854217377</v>
      </c>
      <c r="X54">
        <f t="shared" si="10"/>
        <v>12.655878797964306</v>
      </c>
      <c r="Y54">
        <v>14.519021664691959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1682.55</v>
      </c>
      <c r="D55">
        <v>1687.65</v>
      </c>
      <c r="E55">
        <v>1677</v>
      </c>
      <c r="F55">
        <v>1685</v>
      </c>
      <c r="G55">
        <f>_xll.TA_TYPPRICE(D55,E55,F55)</f>
        <v>1683.2166666666665</v>
      </c>
      <c r="H55">
        <v>1681.7223375167614</v>
      </c>
      <c r="I55" t="str">
        <f t="shared" si="0"/>
        <v>UP</v>
      </c>
      <c r="J55">
        <v>1688.0505203381597</v>
      </c>
      <c r="K55">
        <v>1667.57879835165</v>
      </c>
      <c r="L55" t="str">
        <f t="shared" si="1"/>
        <v>No Confirmation</v>
      </c>
      <c r="M55" t="str">
        <f t="shared" si="2"/>
        <v>No Trend</v>
      </c>
      <c r="N55">
        <v>78.548663092686184</v>
      </c>
      <c r="O55" t="str">
        <f t="shared" si="3"/>
        <v>UP</v>
      </c>
      <c r="P55" t="str">
        <f t="shared" si="4"/>
        <v>No Trend + Momentum</v>
      </c>
      <c r="Q55">
        <f t="shared" si="5"/>
        <v>8</v>
      </c>
      <c r="R55">
        <f t="shared" si="6"/>
        <v>10.650000000000091</v>
      </c>
      <c r="S55">
        <f t="shared" si="7"/>
        <v>0.75117370892018143</v>
      </c>
      <c r="T55" t="str">
        <f t="shared" si="8"/>
        <v>No Indication</v>
      </c>
      <c r="U55" t="str">
        <f t="shared" si="9"/>
        <v>No T+M+I</v>
      </c>
      <c r="V55">
        <v>1673.747477416671</v>
      </c>
      <c r="W55">
        <v>1660.9682272423497</v>
      </c>
      <c r="X55">
        <f t="shared" si="10"/>
        <v>12.779250174321305</v>
      </c>
      <c r="Y55">
        <v>14.171067366617828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1679.7</v>
      </c>
      <c r="D56">
        <v>1687.85</v>
      </c>
      <c r="E56">
        <v>1677.35</v>
      </c>
      <c r="F56">
        <v>1685</v>
      </c>
      <c r="G56">
        <f>_xll.TA_TYPPRICE(D56,E56,F56)</f>
        <v>1683.3999999999999</v>
      </c>
      <c r="H56">
        <v>1682.5611687583805</v>
      </c>
      <c r="I56" t="str">
        <f t="shared" si="0"/>
        <v>UP</v>
      </c>
      <c r="J56">
        <v>1688.0059602630131</v>
      </c>
      <c r="K56">
        <v>1669.7501764957278</v>
      </c>
      <c r="L56" t="str">
        <f t="shared" si="1"/>
        <v>No Confirmation</v>
      </c>
      <c r="M56" t="str">
        <f t="shared" si="2"/>
        <v>No Trend</v>
      </c>
      <c r="N56">
        <v>78.548663092686184</v>
      </c>
      <c r="O56" t="str">
        <f t="shared" si="3"/>
        <v>UP</v>
      </c>
      <c r="P56" t="str">
        <f t="shared" si="4"/>
        <v>No Trend + Momentum</v>
      </c>
      <c r="Q56">
        <f t="shared" si="5"/>
        <v>7.6500000000000909</v>
      </c>
      <c r="R56">
        <f t="shared" si="6"/>
        <v>10.5</v>
      </c>
      <c r="S56">
        <f t="shared" si="7"/>
        <v>0.7285714285714372</v>
      </c>
      <c r="T56" t="str">
        <f t="shared" si="8"/>
        <v>No Indication</v>
      </c>
      <c r="U56" t="str">
        <f t="shared" si="9"/>
        <v>No T+M+I</v>
      </c>
      <c r="V56">
        <v>1675.4786347371833</v>
      </c>
      <c r="W56">
        <v>1662.7483585577313</v>
      </c>
      <c r="X56">
        <f t="shared" si="10"/>
        <v>12.730276179451948</v>
      </c>
      <c r="Y56">
        <v>13.882909129184652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1685</v>
      </c>
      <c r="D57">
        <v>1696.2</v>
      </c>
      <c r="E57">
        <v>1681.85</v>
      </c>
      <c r="F57">
        <v>1691</v>
      </c>
      <c r="G57">
        <f>_xll.TA_TYPPRICE(D57,E57,F57)</f>
        <v>1689.6833333333334</v>
      </c>
      <c r="H57">
        <v>1686.122251045857</v>
      </c>
      <c r="I57" t="str">
        <f t="shared" si="0"/>
        <v>UP</v>
      </c>
      <c r="J57">
        <v>1689.8268579823434</v>
      </c>
      <c r="K57">
        <v>1672.4390261633439</v>
      </c>
      <c r="L57" t="str">
        <f t="shared" si="1"/>
        <v>UP</v>
      </c>
      <c r="M57" t="str">
        <f t="shared" si="2"/>
        <v>UP</v>
      </c>
      <c r="N57">
        <v>85.388841427299994</v>
      </c>
      <c r="O57" t="str">
        <f t="shared" si="3"/>
        <v>UP</v>
      </c>
      <c r="P57" t="str">
        <f t="shared" si="4"/>
        <v>UP</v>
      </c>
      <c r="Q57">
        <f t="shared" si="5"/>
        <v>9.1500000000000909</v>
      </c>
      <c r="R57">
        <f t="shared" si="6"/>
        <v>14.350000000000136</v>
      </c>
      <c r="S57">
        <f t="shared" si="7"/>
        <v>0.63763066202090624</v>
      </c>
      <c r="T57" t="str">
        <f t="shared" si="8"/>
        <v>No Indication</v>
      </c>
      <c r="U57" t="str">
        <f t="shared" si="9"/>
        <v>No T+M+I</v>
      </c>
      <c r="V57">
        <v>1677.8665370853089</v>
      </c>
      <c r="W57">
        <v>1664.8410727386402</v>
      </c>
      <c r="X57">
        <f t="shared" si="10"/>
        <v>13.025464346668741</v>
      </c>
      <c r="Y57">
        <v>13.71142017268147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1693.9</v>
      </c>
      <c r="D58">
        <v>1715</v>
      </c>
      <c r="E58">
        <v>1688.15</v>
      </c>
      <c r="F58">
        <v>1712</v>
      </c>
      <c r="G58">
        <f>_xll.TA_TYPPRICE(D58,E58,F58)</f>
        <v>1705.05</v>
      </c>
      <c r="H58">
        <v>1695.5861255229283</v>
      </c>
      <c r="I58" t="str">
        <f t="shared" si="0"/>
        <v>UP</v>
      </c>
      <c r="J58">
        <v>1695.4208895418226</v>
      </c>
      <c r="K58">
        <v>1675.9303536826008</v>
      </c>
      <c r="L58" t="str">
        <f t="shared" si="1"/>
        <v>UP</v>
      </c>
      <c r="M58" t="str">
        <f t="shared" si="2"/>
        <v>UP</v>
      </c>
      <c r="N58">
        <v>93.899445848440905</v>
      </c>
      <c r="O58" t="str">
        <f t="shared" si="3"/>
        <v>UP</v>
      </c>
      <c r="P58" t="str">
        <f t="shared" si="4"/>
        <v>UP</v>
      </c>
      <c r="Q58">
        <f t="shared" si="5"/>
        <v>23.849999999999909</v>
      </c>
      <c r="R58">
        <f t="shared" si="6"/>
        <v>26.849999999999909</v>
      </c>
      <c r="S58">
        <f t="shared" si="7"/>
        <v>0.88826815642458068</v>
      </c>
      <c r="T58" t="str">
        <f t="shared" si="8"/>
        <v>UP</v>
      </c>
      <c r="U58" t="str">
        <f t="shared" si="9"/>
        <v>UP</v>
      </c>
      <c r="V58">
        <v>1683.1178390721846</v>
      </c>
      <c r="W58">
        <v>1668.334326609852</v>
      </c>
      <c r="X58">
        <f t="shared" si="10"/>
        <v>14.78351246233251</v>
      </c>
      <c r="Y58">
        <v>13.925838630611677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1691.2</v>
      </c>
      <c r="AE58">
        <f t="shared" si="16"/>
        <v>1698.4</v>
      </c>
      <c r="AF58">
        <f t="shared" si="17"/>
        <v>1701.6000000000001</v>
      </c>
      <c r="AG58">
        <f t="shared" si="18"/>
        <v>1704.75</v>
      </c>
    </row>
    <row r="59" spans="1:34" x14ac:dyDescent="0.25">
      <c r="A59" t="s">
        <v>5</v>
      </c>
      <c r="B59" s="1">
        <v>42937</v>
      </c>
      <c r="C59">
        <v>1714.1</v>
      </c>
      <c r="D59">
        <v>1715.25</v>
      </c>
      <c r="E59">
        <v>1700</v>
      </c>
      <c r="F59">
        <v>1703</v>
      </c>
      <c r="G59">
        <f>_xll.TA_TYPPRICE(D59,E59,F59)</f>
        <v>1706.0833333333333</v>
      </c>
      <c r="H59">
        <v>1700.8347294281307</v>
      </c>
      <c r="I59" t="str">
        <f t="shared" si="0"/>
        <v>UP</v>
      </c>
      <c r="J59">
        <v>1699.8273585325287</v>
      </c>
      <c r="K59">
        <v>1681.2791639753561</v>
      </c>
      <c r="L59" t="str">
        <f t="shared" si="1"/>
        <v>UP</v>
      </c>
      <c r="M59" t="str">
        <f t="shared" si="2"/>
        <v>UP</v>
      </c>
      <c r="N59">
        <v>71.567568237877907</v>
      </c>
      <c r="O59" t="str">
        <f t="shared" si="3"/>
        <v>UP</v>
      </c>
      <c r="P59" t="str">
        <f t="shared" si="4"/>
        <v>UP</v>
      </c>
      <c r="Q59">
        <f t="shared" si="5"/>
        <v>3</v>
      </c>
      <c r="R59">
        <f t="shared" si="6"/>
        <v>15.25</v>
      </c>
      <c r="S59">
        <f t="shared" si="7"/>
        <v>0.19672131147540983</v>
      </c>
      <c r="T59" t="str">
        <f t="shared" si="8"/>
        <v>DOWN</v>
      </c>
      <c r="U59" t="str">
        <f t="shared" si="9"/>
        <v>No T+M+I</v>
      </c>
      <c r="V59">
        <v>1686.1766330610792</v>
      </c>
      <c r="W59">
        <v>1670.9021542683815</v>
      </c>
      <c r="X59">
        <f t="shared" si="10"/>
        <v>15.274478792697664</v>
      </c>
      <c r="Y59">
        <v>14.195566663028874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1710</v>
      </c>
      <c r="D60">
        <v>1740</v>
      </c>
      <c r="E60">
        <v>1695</v>
      </c>
      <c r="F60">
        <v>1736</v>
      </c>
      <c r="G60">
        <f>_xll.TA_TYPPRICE(D60,E60,F60)</f>
        <v>1723.6666666666667</v>
      </c>
      <c r="H60">
        <v>1712.2506980473986</v>
      </c>
      <c r="I60" t="str">
        <f t="shared" si="0"/>
        <v>UP</v>
      </c>
      <c r="J60">
        <v>1708.7546121919668</v>
      </c>
      <c r="K60">
        <v>1684.3282386474991</v>
      </c>
      <c r="L60" t="str">
        <f t="shared" si="1"/>
        <v>UP</v>
      </c>
      <c r="M60" t="str">
        <f t="shared" si="2"/>
        <v>UP</v>
      </c>
      <c r="N60">
        <v>86.396245924048642</v>
      </c>
      <c r="O60" t="str">
        <f t="shared" si="3"/>
        <v>UP</v>
      </c>
      <c r="P60" t="str">
        <f t="shared" si="4"/>
        <v>UP</v>
      </c>
      <c r="Q60">
        <f t="shared" si="5"/>
        <v>41</v>
      </c>
      <c r="R60">
        <f t="shared" si="6"/>
        <v>45</v>
      </c>
      <c r="S60">
        <f t="shared" si="7"/>
        <v>0.91111111111111109</v>
      </c>
      <c r="T60" t="str">
        <f t="shared" si="8"/>
        <v>UP</v>
      </c>
      <c r="U60" t="str">
        <f t="shared" si="9"/>
        <v>UP</v>
      </c>
      <c r="V60">
        <v>1693.8417664362978</v>
      </c>
      <c r="W60">
        <v>1675.7242169151682</v>
      </c>
      <c r="X60">
        <f t="shared" si="10"/>
        <v>18.117549521129604</v>
      </c>
      <c r="Y60">
        <v>14.97996323464902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1700.15</v>
      </c>
      <c r="AE60">
        <f t="shared" si="16"/>
        <v>1712.2</v>
      </c>
      <c r="AF60">
        <f t="shared" si="17"/>
        <v>1717.5</v>
      </c>
      <c r="AG60">
        <f t="shared" si="18"/>
        <v>1722.8000000000002</v>
      </c>
    </row>
    <row r="61" spans="1:34" x14ac:dyDescent="0.25">
      <c r="A61" t="s">
        <v>5</v>
      </c>
      <c r="B61" s="1">
        <v>42941</v>
      </c>
      <c r="C61">
        <v>1759</v>
      </c>
      <c r="D61">
        <v>1759</v>
      </c>
      <c r="E61">
        <v>1733.05</v>
      </c>
      <c r="F61">
        <v>1736</v>
      </c>
      <c r="G61">
        <f>_xll.TA_TYPPRICE(D61,E61,F61)</f>
        <v>1742.6833333333334</v>
      </c>
      <c r="H61">
        <v>1727.467015690366</v>
      </c>
      <c r="I61" t="str">
        <f t="shared" si="0"/>
        <v>UP</v>
      </c>
      <c r="J61">
        <v>1719.9202539270852</v>
      </c>
      <c r="K61">
        <v>1695.1552967258326</v>
      </c>
      <c r="L61" t="str">
        <f t="shared" si="1"/>
        <v>UP</v>
      </c>
      <c r="M61" t="str">
        <f t="shared" si="2"/>
        <v>UP</v>
      </c>
      <c r="N61">
        <v>86.396245924048642</v>
      </c>
      <c r="O61" t="str">
        <f t="shared" si="3"/>
        <v>UP</v>
      </c>
      <c r="P61" t="str">
        <f t="shared" si="4"/>
        <v>UP</v>
      </c>
      <c r="Q61">
        <f t="shared" si="5"/>
        <v>2.9500000000000455</v>
      </c>
      <c r="R61">
        <f t="shared" si="6"/>
        <v>25.950000000000045</v>
      </c>
      <c r="S61">
        <f t="shared" si="7"/>
        <v>0.11368015414258344</v>
      </c>
      <c r="T61" t="str">
        <f t="shared" si="8"/>
        <v>DOWN</v>
      </c>
      <c r="U61" t="str">
        <f t="shared" si="9"/>
        <v>No T+M+I</v>
      </c>
      <c r="V61">
        <v>1700.3276485230213</v>
      </c>
      <c r="W61">
        <v>1680.1890897362669</v>
      </c>
      <c r="X61">
        <f t="shared" si="10"/>
        <v>20.138558786754402</v>
      </c>
      <c r="Y61">
        <v>16.011682345070096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1742</v>
      </c>
      <c r="D62">
        <v>1755</v>
      </c>
      <c r="E62">
        <v>1732.5</v>
      </c>
      <c r="F62">
        <v>1751</v>
      </c>
      <c r="G62">
        <f>_xll.TA_TYPPRICE(D62,E62,F62)</f>
        <v>1746.1666666666667</v>
      </c>
      <c r="H62">
        <v>1736.8168411785164</v>
      </c>
      <c r="I62" t="str">
        <f t="shared" si="0"/>
        <v>UP</v>
      </c>
      <c r="J62">
        <v>1727.7157530543996</v>
      </c>
      <c r="K62">
        <v>1703.4541196756477</v>
      </c>
      <c r="L62" t="str">
        <f t="shared" si="1"/>
        <v>UP</v>
      </c>
      <c r="M62" t="str">
        <f t="shared" si="2"/>
        <v>UP</v>
      </c>
      <c r="N62">
        <v>90.073242206041513</v>
      </c>
      <c r="O62" t="str">
        <f t="shared" si="3"/>
        <v>UP</v>
      </c>
      <c r="P62" t="str">
        <f t="shared" si="4"/>
        <v>UP</v>
      </c>
      <c r="Q62">
        <f t="shared" si="5"/>
        <v>18.5</v>
      </c>
      <c r="R62">
        <f t="shared" si="6"/>
        <v>22.5</v>
      </c>
      <c r="S62">
        <f t="shared" si="7"/>
        <v>0.82222222222222219</v>
      </c>
      <c r="T62" t="str">
        <f t="shared" si="8"/>
        <v>UP</v>
      </c>
      <c r="U62" t="str">
        <f t="shared" si="9"/>
        <v>UP</v>
      </c>
      <c r="V62">
        <v>1708.123394904095</v>
      </c>
      <c r="W62">
        <v>1685.4343423483951</v>
      </c>
      <c r="X62">
        <f t="shared" si="10"/>
        <v>22.689052555699845</v>
      </c>
      <c r="Y62">
        <v>17.347156387196044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1735.0500000000002</v>
      </c>
      <c r="AE62">
        <f t="shared" si="16"/>
        <v>1741.1000000000001</v>
      </c>
      <c r="AF62">
        <f t="shared" si="17"/>
        <v>1743.75</v>
      </c>
      <c r="AG62">
        <f t="shared" si="18"/>
        <v>1746.4</v>
      </c>
    </row>
    <row r="63" spans="1:34" x14ac:dyDescent="0.25">
      <c r="A63" t="s">
        <v>5</v>
      </c>
      <c r="B63" s="1">
        <v>42943</v>
      </c>
      <c r="C63">
        <v>1756</v>
      </c>
      <c r="D63">
        <v>1798.8</v>
      </c>
      <c r="E63">
        <v>1751.55</v>
      </c>
      <c r="F63">
        <v>1785</v>
      </c>
      <c r="G63">
        <f>_xll.TA_TYPPRICE(D63,E63,F63)</f>
        <v>1778.45</v>
      </c>
      <c r="H63">
        <v>1757.6334205892581</v>
      </c>
      <c r="I63" t="str">
        <f t="shared" si="0"/>
        <v>UP</v>
      </c>
      <c r="J63">
        <v>1743.512252375644</v>
      </c>
      <c r="K63">
        <v>1714.1420930810593</v>
      </c>
      <c r="L63" t="str">
        <f t="shared" si="1"/>
        <v>UP</v>
      </c>
      <c r="M63" t="str">
        <f t="shared" si="2"/>
        <v>UP</v>
      </c>
      <c r="N63">
        <v>94.378416594277141</v>
      </c>
      <c r="O63" t="str">
        <f t="shared" si="3"/>
        <v>UP</v>
      </c>
      <c r="P63" t="str">
        <f t="shared" si="4"/>
        <v>UP</v>
      </c>
      <c r="Q63">
        <f t="shared" si="5"/>
        <v>33.450000000000045</v>
      </c>
      <c r="R63">
        <f t="shared" si="6"/>
        <v>47.25</v>
      </c>
      <c r="S63">
        <f t="shared" si="7"/>
        <v>0.70793650793650886</v>
      </c>
      <c r="T63" t="str">
        <f t="shared" si="8"/>
        <v>No Indication</v>
      </c>
      <c r="U63" t="str">
        <f t="shared" si="9"/>
        <v>No T+M+I</v>
      </c>
      <c r="V63">
        <v>1719.9505649188495</v>
      </c>
      <c r="W63">
        <v>1692.8095762485141</v>
      </c>
      <c r="X63">
        <f t="shared" si="10"/>
        <v>27.140988670335446</v>
      </c>
      <c r="Y63">
        <v>19.305922843823925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1772</v>
      </c>
      <c r="D64">
        <v>1786.5</v>
      </c>
      <c r="E64">
        <v>1761.1</v>
      </c>
      <c r="F64">
        <v>1774.4</v>
      </c>
      <c r="G64">
        <f>_xll.TA_TYPPRICE(D64,E64,F64)</f>
        <v>1774</v>
      </c>
      <c r="H64">
        <v>1765.816710294629</v>
      </c>
      <c r="I64" t="str">
        <f t="shared" si="0"/>
        <v>UP</v>
      </c>
      <c r="J64">
        <v>1753.0650851810565</v>
      </c>
      <c r="K64">
        <v>1724.5771835074906</v>
      </c>
      <c r="L64" t="str">
        <f t="shared" si="1"/>
        <v>UP</v>
      </c>
      <c r="M64" t="str">
        <f t="shared" si="2"/>
        <v>UP</v>
      </c>
      <c r="N64">
        <v>80.733414561214545</v>
      </c>
      <c r="O64" t="str">
        <f t="shared" si="3"/>
        <v>UP</v>
      </c>
      <c r="P64" t="str">
        <f t="shared" si="4"/>
        <v>UP</v>
      </c>
      <c r="Q64">
        <f t="shared" si="5"/>
        <v>13.300000000000182</v>
      </c>
      <c r="R64">
        <f t="shared" si="6"/>
        <v>25.400000000000091</v>
      </c>
      <c r="S64">
        <f t="shared" si="7"/>
        <v>0.52362204724409978</v>
      </c>
      <c r="T64" t="str">
        <f t="shared" si="8"/>
        <v>No Indication</v>
      </c>
      <c r="U64" t="str">
        <f t="shared" si="9"/>
        <v>No T+M+I</v>
      </c>
      <c r="V64">
        <v>1728.3274010851803</v>
      </c>
      <c r="W64">
        <v>1698.8533113412168</v>
      </c>
      <c r="X64">
        <f t="shared" si="10"/>
        <v>29.474089743963532</v>
      </c>
      <c r="Y64">
        <v>21.339556223851847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1777.55</v>
      </c>
      <c r="D65">
        <v>1791</v>
      </c>
      <c r="E65">
        <v>1766.55</v>
      </c>
      <c r="F65">
        <v>1782</v>
      </c>
      <c r="G65">
        <f>_xll.TA_TYPPRICE(D65,E65,F65)</f>
        <v>1779.8500000000001</v>
      </c>
      <c r="H65">
        <v>1772.8333551473147</v>
      </c>
      <c r="I65" t="str">
        <f t="shared" si="0"/>
        <v>UP</v>
      </c>
      <c r="J65">
        <v>1761.4950662519327</v>
      </c>
      <c r="K65">
        <v>1733.9044760613815</v>
      </c>
      <c r="L65" t="str">
        <f t="shared" si="1"/>
        <v>UP</v>
      </c>
      <c r="M65" t="str">
        <f t="shared" si="2"/>
        <v>UP</v>
      </c>
      <c r="N65">
        <v>82.943497807264606</v>
      </c>
      <c r="O65" t="str">
        <f t="shared" si="3"/>
        <v>UP</v>
      </c>
      <c r="P65" t="str">
        <f t="shared" si="4"/>
        <v>UP</v>
      </c>
      <c r="Q65">
        <f t="shared" si="5"/>
        <v>15.450000000000045</v>
      </c>
      <c r="R65">
        <f t="shared" si="6"/>
        <v>24.450000000000045</v>
      </c>
      <c r="S65">
        <f t="shared" si="7"/>
        <v>0.63190184049079823</v>
      </c>
      <c r="T65" t="str">
        <f t="shared" si="8"/>
        <v>No Indication</v>
      </c>
      <c r="U65" t="str">
        <f t="shared" si="9"/>
        <v>No T+M+I</v>
      </c>
      <c r="V65">
        <v>1736.5847239951527</v>
      </c>
      <c r="W65">
        <v>1705.0123253159416</v>
      </c>
      <c r="X65">
        <f t="shared" si="10"/>
        <v>31.572398679211119</v>
      </c>
      <c r="Y65">
        <v>23.386124714923703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1781.85</v>
      </c>
      <c r="D66">
        <v>1809.15</v>
      </c>
      <c r="E66">
        <v>1772.2</v>
      </c>
      <c r="F66">
        <v>1806</v>
      </c>
      <c r="G66">
        <f>_xll.TA_TYPPRICE(D66,E66,F66)</f>
        <v>1795.7833333333335</v>
      </c>
      <c r="H66">
        <v>1784.308344240324</v>
      </c>
      <c r="I66" t="str">
        <f t="shared" si="0"/>
        <v>UP</v>
      </c>
      <c r="J66">
        <v>1772.0850515292809</v>
      </c>
      <c r="K66">
        <v>1742.4145924921856</v>
      </c>
      <c r="L66" t="str">
        <f t="shared" si="1"/>
        <v>UP</v>
      </c>
      <c r="M66" t="str">
        <f t="shared" si="2"/>
        <v>UP</v>
      </c>
      <c r="N66">
        <v>88.259609393735232</v>
      </c>
      <c r="O66" t="str">
        <f t="shared" si="3"/>
        <v>UP</v>
      </c>
      <c r="P66" t="str">
        <f t="shared" si="4"/>
        <v>UP</v>
      </c>
      <c r="Q66">
        <f t="shared" si="5"/>
        <v>33.799999999999955</v>
      </c>
      <c r="R66">
        <f t="shared" si="6"/>
        <v>36.950000000000045</v>
      </c>
      <c r="S66">
        <f t="shared" si="7"/>
        <v>0.91474966170500438</v>
      </c>
      <c r="T66" t="str">
        <f t="shared" si="8"/>
        <v>UP</v>
      </c>
      <c r="U66" t="str">
        <f t="shared" si="9"/>
        <v>UP</v>
      </c>
      <c r="V66">
        <v>1747.2639972266677</v>
      </c>
      <c r="W66">
        <v>1712.492893811057</v>
      </c>
      <c r="X66">
        <f t="shared" si="10"/>
        <v>34.771103415610696</v>
      </c>
      <c r="Y66">
        <v>25.663120455061101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1776.4</v>
      </c>
      <c r="AE66">
        <f t="shared" si="16"/>
        <v>1786.3000000000002</v>
      </c>
      <c r="AF66">
        <f t="shared" si="17"/>
        <v>1790.7</v>
      </c>
      <c r="AG66">
        <f t="shared" si="18"/>
        <v>1795.0500000000002</v>
      </c>
    </row>
    <row r="67" spans="1:33" x14ac:dyDescent="0.25">
      <c r="A67" t="s">
        <v>5</v>
      </c>
      <c r="B67" s="1">
        <v>42949</v>
      </c>
      <c r="C67">
        <v>1807</v>
      </c>
      <c r="D67">
        <v>1807</v>
      </c>
      <c r="E67">
        <v>1782.05</v>
      </c>
      <c r="F67">
        <v>1789.4</v>
      </c>
      <c r="G67">
        <f>_xll.TA_TYPPRICE(D67,E67,F67)</f>
        <v>1792.8166666666668</v>
      </c>
      <c r="H67">
        <v>1788.5625054534953</v>
      </c>
      <c r="I67" t="str">
        <f t="shared" ref="I67:I127" si="20">IF(F67&gt;H67,"UP","DOWN")</f>
        <v>UP</v>
      </c>
      <c r="J67">
        <v>1779.8439289672185</v>
      </c>
      <c r="K67">
        <v>1751.2224608272554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69.524750982787225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7.3500000000001364</v>
      </c>
      <c r="R67">
        <f t="shared" ref="R67:R127" si="26">D67-E67</f>
        <v>24.950000000000045</v>
      </c>
      <c r="S67">
        <f t="shared" ref="S67:S127" si="27">Q67/R67</f>
        <v>0.29458917835671838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1753.7464591917958</v>
      </c>
      <c r="W67">
        <v>1718.1897164917195</v>
      </c>
      <c r="X67">
        <f t="shared" ref="X67:X127" si="30">V67-W67</f>
        <v>35.556742700076256</v>
      </c>
      <c r="Y67">
        <v>27.641844904064133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1788</v>
      </c>
      <c r="D68">
        <v>1792</v>
      </c>
      <c r="E68">
        <v>1774.4</v>
      </c>
      <c r="F68">
        <v>1777</v>
      </c>
      <c r="G68">
        <f>_xll.TA_TYPPRICE(D68,E68,F68)</f>
        <v>1781.1333333333332</v>
      </c>
      <c r="H68">
        <v>1784.8479193934143</v>
      </c>
      <c r="I68" t="str">
        <f t="shared" si="20"/>
        <v>DOWN</v>
      </c>
      <c r="J68">
        <v>1782.5452780856144</v>
      </c>
      <c r="K68">
        <v>1756.3730250878652</v>
      </c>
      <c r="L68" t="str">
        <f t="shared" si="21"/>
        <v>No Confirmation</v>
      </c>
      <c r="M68" t="str">
        <f t="shared" si="22"/>
        <v>No Trend</v>
      </c>
      <c r="N68">
        <v>58.024143905751238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2.5999999999999091</v>
      </c>
      <c r="R68">
        <f t="shared" si="26"/>
        <v>17.599999999999909</v>
      </c>
      <c r="S68">
        <f t="shared" si="27"/>
        <v>0.14772727272726832</v>
      </c>
      <c r="T68" t="str">
        <f t="shared" si="28"/>
        <v>DOWN</v>
      </c>
      <c r="U68" t="str">
        <f t="shared" si="29"/>
        <v>No T+M+I</v>
      </c>
      <c r="V68">
        <v>1757.3239270084425</v>
      </c>
      <c r="W68">
        <v>1722.5460337886293</v>
      </c>
      <c r="X68">
        <f t="shared" si="30"/>
        <v>34.777893219813222</v>
      </c>
      <c r="Y68">
        <v>29.06905456721395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1777</v>
      </c>
      <c r="D69">
        <v>1796.75</v>
      </c>
      <c r="E69">
        <v>1766.15</v>
      </c>
      <c r="F69">
        <v>1788</v>
      </c>
      <c r="G69">
        <f>_xll.TA_TYPPRICE(D69,E69,F69)</f>
        <v>1783.6333333333332</v>
      </c>
      <c r="H69">
        <v>1784.2406263633738</v>
      </c>
      <c r="I69" t="str">
        <f t="shared" si="20"/>
        <v>UP</v>
      </c>
      <c r="J69">
        <v>1785.7018829554779</v>
      </c>
      <c r="K69">
        <v>1758.5456861794507</v>
      </c>
      <c r="L69" t="str">
        <f t="shared" si="21"/>
        <v>UP</v>
      </c>
      <c r="M69" t="str">
        <f t="shared" si="22"/>
        <v>UP</v>
      </c>
      <c r="N69">
        <v>64.530241433832529</v>
      </c>
      <c r="O69" t="str">
        <f t="shared" si="23"/>
        <v>UP</v>
      </c>
      <c r="P69" t="str">
        <f t="shared" si="24"/>
        <v>UP</v>
      </c>
      <c r="Q69">
        <f t="shared" si="25"/>
        <v>21.849999999999909</v>
      </c>
      <c r="R69">
        <f t="shared" si="26"/>
        <v>30.599999999999909</v>
      </c>
      <c r="S69">
        <f t="shared" si="27"/>
        <v>0.71405228758169847</v>
      </c>
      <c r="T69" t="str">
        <f t="shared" si="28"/>
        <v>No Indication</v>
      </c>
      <c r="U69" t="str">
        <f t="shared" si="29"/>
        <v>No T+M+I</v>
      </c>
      <c r="V69">
        <v>1762.0433228532975</v>
      </c>
      <c r="W69">
        <v>1727.3944757302122</v>
      </c>
      <c r="X69">
        <f t="shared" si="30"/>
        <v>34.648847123085261</v>
      </c>
      <c r="Y69">
        <v>30.185013078388213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1786</v>
      </c>
      <c r="D70">
        <v>1796.45</v>
      </c>
      <c r="E70">
        <v>1785</v>
      </c>
      <c r="F70">
        <v>1788.95</v>
      </c>
      <c r="G70">
        <f>_xll.TA_TYPPRICE(D70,E70,F70)</f>
        <v>1790.1333333333332</v>
      </c>
      <c r="H70">
        <v>1787.1869798483535</v>
      </c>
      <c r="I70" t="str">
        <f t="shared" si="20"/>
        <v>UP</v>
      </c>
      <c r="J70">
        <v>1788.0903534098161</v>
      </c>
      <c r="K70">
        <v>1764.4244225840173</v>
      </c>
      <c r="L70" t="str">
        <f t="shared" si="21"/>
        <v>UP</v>
      </c>
      <c r="M70" t="str">
        <f t="shared" si="22"/>
        <v>UP</v>
      </c>
      <c r="N70">
        <v>65.113973361584272</v>
      </c>
      <c r="O70" t="str">
        <f t="shared" si="23"/>
        <v>UP</v>
      </c>
      <c r="P70" t="str">
        <f t="shared" si="24"/>
        <v>UP</v>
      </c>
      <c r="Q70">
        <f t="shared" si="25"/>
        <v>3.9500000000000455</v>
      </c>
      <c r="R70">
        <f t="shared" si="26"/>
        <v>11.450000000000045</v>
      </c>
      <c r="S70">
        <f t="shared" si="27"/>
        <v>0.34497816593886721</v>
      </c>
      <c r="T70" t="str">
        <f t="shared" si="28"/>
        <v>No Indication</v>
      </c>
      <c r="U70" t="str">
        <f t="shared" si="29"/>
        <v>No T+M+I</v>
      </c>
      <c r="V70">
        <v>1766.1828116450979</v>
      </c>
      <c r="W70">
        <v>1731.954144194641</v>
      </c>
      <c r="X70">
        <f t="shared" si="30"/>
        <v>34.228667450456896</v>
      </c>
      <c r="Y70">
        <v>30.99374395280195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1792.1</v>
      </c>
      <c r="D71">
        <v>1797.25</v>
      </c>
      <c r="E71">
        <v>1766.1</v>
      </c>
      <c r="F71">
        <v>1776.2</v>
      </c>
      <c r="G71">
        <f>_xll.TA_TYPPRICE(D71,E71,F71)</f>
        <v>1779.8500000000001</v>
      </c>
      <c r="H71">
        <v>1783.5184899241767</v>
      </c>
      <c r="I71" t="str">
        <f t="shared" si="20"/>
        <v>DOWN</v>
      </c>
      <c r="J71">
        <v>1790.1258304298569</v>
      </c>
      <c r="K71">
        <v>1764.7967731209023</v>
      </c>
      <c r="L71" t="str">
        <f t="shared" si="21"/>
        <v>No Confirmation</v>
      </c>
      <c r="M71" t="str">
        <f t="shared" si="22"/>
        <v>No Trend</v>
      </c>
      <c r="N71">
        <v>51.026131901251645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10.100000000000136</v>
      </c>
      <c r="R71">
        <f t="shared" si="26"/>
        <v>31.150000000000091</v>
      </c>
      <c r="S71">
        <f t="shared" si="27"/>
        <v>0.32423756019261979</v>
      </c>
      <c r="T71" t="str">
        <f t="shared" si="28"/>
        <v>No Indication</v>
      </c>
      <c r="U71" t="str">
        <f t="shared" si="29"/>
        <v>No T+M+I</v>
      </c>
      <c r="V71">
        <v>1767.7239175458521</v>
      </c>
      <c r="W71">
        <v>1735.2316149950379</v>
      </c>
      <c r="X71">
        <f t="shared" si="30"/>
        <v>32.492302550814202</v>
      </c>
      <c r="Y71">
        <v>31.293455672404399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1771</v>
      </c>
      <c r="D72">
        <v>1777.05</v>
      </c>
      <c r="E72">
        <v>1758.35</v>
      </c>
      <c r="F72">
        <v>1764.85</v>
      </c>
      <c r="G72">
        <f>_xll.TA_TYPPRICE(D72,E72,F72)</f>
        <v>1766.75</v>
      </c>
      <c r="H72">
        <v>1775.1342449620884</v>
      </c>
      <c r="I72" t="str">
        <f t="shared" si="20"/>
        <v>DOWN</v>
      </c>
      <c r="J72">
        <v>1787.2200903343332</v>
      </c>
      <c r="K72">
        <v>1763.3641568718128</v>
      </c>
      <c r="L72" t="str">
        <f t="shared" si="21"/>
        <v>No Confirmation</v>
      </c>
      <c r="M72" t="str">
        <f t="shared" si="22"/>
        <v>No Trend</v>
      </c>
      <c r="N72">
        <v>41.125238633017702</v>
      </c>
      <c r="O72" t="str">
        <f t="shared" si="23"/>
        <v>No Momentum</v>
      </c>
      <c r="P72" t="str">
        <f t="shared" si="24"/>
        <v>No Trend + Momentum</v>
      </c>
      <c r="Q72">
        <f t="shared" si="25"/>
        <v>6.5</v>
      </c>
      <c r="R72">
        <f t="shared" si="26"/>
        <v>18.700000000000045</v>
      </c>
      <c r="S72">
        <f t="shared" si="27"/>
        <v>0.3475935828876997</v>
      </c>
      <c r="T72" t="str">
        <f t="shared" si="28"/>
        <v>No Indication</v>
      </c>
      <c r="U72" t="str">
        <f t="shared" si="29"/>
        <v>No T+M+I</v>
      </c>
      <c r="V72">
        <v>1767.2817763849519</v>
      </c>
      <c r="W72">
        <v>1737.4255694398501</v>
      </c>
      <c r="X72">
        <f t="shared" si="30"/>
        <v>29.856206945101803</v>
      </c>
      <c r="Y72">
        <v>31.006005926943878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1760</v>
      </c>
      <c r="D73">
        <v>1766</v>
      </c>
      <c r="E73">
        <v>1752.85</v>
      </c>
      <c r="F73">
        <v>1759.9</v>
      </c>
      <c r="G73">
        <f>_xll.TA_TYPPRICE(D73,E73,F73)</f>
        <v>1759.5833333333333</v>
      </c>
      <c r="H73">
        <v>1767.3587891477109</v>
      </c>
      <c r="I73" t="str">
        <f t="shared" si="20"/>
        <v>DOWN</v>
      </c>
      <c r="J73">
        <v>1782.5045147044814</v>
      </c>
      <c r="K73">
        <v>1761.0276775669656</v>
      </c>
      <c r="L73" t="str">
        <f t="shared" si="21"/>
        <v>DOWN</v>
      </c>
      <c r="M73" t="str">
        <f t="shared" si="22"/>
        <v>DOWN</v>
      </c>
      <c r="N73">
        <v>37.191178268106086</v>
      </c>
      <c r="O73" t="str">
        <f t="shared" si="23"/>
        <v>DOWN</v>
      </c>
      <c r="P73" t="str">
        <f t="shared" si="24"/>
        <v>DOWN</v>
      </c>
      <c r="Q73">
        <f t="shared" si="25"/>
        <v>7.0500000000001819</v>
      </c>
      <c r="R73">
        <f t="shared" si="26"/>
        <v>13.150000000000091</v>
      </c>
      <c r="S73">
        <f t="shared" si="27"/>
        <v>0.53612167300381242</v>
      </c>
      <c r="T73" t="str">
        <f t="shared" si="28"/>
        <v>No Indication</v>
      </c>
      <c r="U73" t="str">
        <f t="shared" si="29"/>
        <v>No T+M+I</v>
      </c>
      <c r="V73">
        <v>1766.1461184795746</v>
      </c>
      <c r="W73">
        <v>1739.0903420739353</v>
      </c>
      <c r="X73">
        <f t="shared" si="30"/>
        <v>27.055776405639335</v>
      </c>
      <c r="Y73">
        <v>30.215960022682971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1745</v>
      </c>
      <c r="D74">
        <v>1758</v>
      </c>
      <c r="E74">
        <v>1731.15</v>
      </c>
      <c r="F74">
        <v>1751.55</v>
      </c>
      <c r="G74">
        <f>_xll.TA_TYPPRICE(D74,E74,F74)</f>
        <v>1746.8999999999999</v>
      </c>
      <c r="H74">
        <v>1757.1293945738553</v>
      </c>
      <c r="I74" t="str">
        <f t="shared" si="20"/>
        <v>DOWN</v>
      </c>
      <c r="J74">
        <v>1777.0590669923745</v>
      </c>
      <c r="K74">
        <v>1754.3881936631956</v>
      </c>
      <c r="L74" t="str">
        <f t="shared" si="21"/>
        <v>DOWN</v>
      </c>
      <c r="M74" t="str">
        <f t="shared" si="22"/>
        <v>DOWN</v>
      </c>
      <c r="N74">
        <v>30.948589356022953</v>
      </c>
      <c r="O74" t="str">
        <f t="shared" si="23"/>
        <v>DOWN</v>
      </c>
      <c r="P74" t="str">
        <f t="shared" si="24"/>
        <v>DOWN</v>
      </c>
      <c r="Q74">
        <f t="shared" si="25"/>
        <v>20.399999999999864</v>
      </c>
      <c r="R74">
        <f t="shared" si="26"/>
        <v>26.849999999999909</v>
      </c>
      <c r="S74">
        <f t="shared" si="27"/>
        <v>0.7597765363128467</v>
      </c>
      <c r="T74" t="str">
        <f t="shared" si="28"/>
        <v>No Indication</v>
      </c>
      <c r="U74" t="str">
        <f t="shared" si="29"/>
        <v>No T+M+I</v>
      </c>
      <c r="V74">
        <v>1763.9005617904093</v>
      </c>
      <c r="W74">
        <v>1740.0132796980881</v>
      </c>
      <c r="X74">
        <f t="shared" si="30"/>
        <v>23.887282092321129</v>
      </c>
      <c r="Y74">
        <v>28.950224436610604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1753</v>
      </c>
      <c r="D75">
        <v>1774.95</v>
      </c>
      <c r="E75">
        <v>1748</v>
      </c>
      <c r="F75">
        <v>1756</v>
      </c>
      <c r="G75">
        <f>_xll.TA_TYPPRICE(D75,E75,F75)</f>
        <v>1759.6499999999999</v>
      </c>
      <c r="H75">
        <v>1758.3896972869275</v>
      </c>
      <c r="I75" t="str">
        <f t="shared" si="20"/>
        <v>DOWN</v>
      </c>
      <c r="J75">
        <v>1776.5903854385135</v>
      </c>
      <c r="K75">
        <v>1752.9685950713742</v>
      </c>
      <c r="L75" t="str">
        <f t="shared" si="21"/>
        <v>No Confirmation</v>
      </c>
      <c r="M75" t="str">
        <f t="shared" si="22"/>
        <v>No Trend</v>
      </c>
      <c r="N75">
        <v>37.893194233507131</v>
      </c>
      <c r="O75" t="str">
        <f t="shared" si="23"/>
        <v>DOWN</v>
      </c>
      <c r="P75" t="str">
        <f t="shared" si="24"/>
        <v>No Trend + Momentum</v>
      </c>
      <c r="Q75">
        <f t="shared" si="25"/>
        <v>8</v>
      </c>
      <c r="R75">
        <f t="shared" si="26"/>
        <v>26.950000000000045</v>
      </c>
      <c r="S75">
        <f t="shared" si="27"/>
        <v>0.29684601113172493</v>
      </c>
      <c r="T75" t="str">
        <f t="shared" si="28"/>
        <v>No Indication</v>
      </c>
      <c r="U75" t="str">
        <f t="shared" si="29"/>
        <v>No T+M+I</v>
      </c>
      <c r="V75">
        <v>1762.6850907457308</v>
      </c>
      <c r="W75">
        <v>1741.1974812019334</v>
      </c>
      <c r="X75">
        <f t="shared" si="30"/>
        <v>21.487609543797362</v>
      </c>
      <c r="Y75">
        <v>27.457701458047957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1762.35</v>
      </c>
      <c r="D76">
        <v>1789.8</v>
      </c>
      <c r="E76">
        <v>1748.55</v>
      </c>
      <c r="F76">
        <v>1780</v>
      </c>
      <c r="G76">
        <f>_xll.TA_TYPPRICE(D76,E76,F76)</f>
        <v>1772.7833333333335</v>
      </c>
      <c r="H76">
        <v>1765.5865153101304</v>
      </c>
      <c r="I76" t="str">
        <f t="shared" si="20"/>
        <v>UP</v>
      </c>
      <c r="J76">
        <v>1779.5258553410661</v>
      </c>
      <c r="K76">
        <v>1751.9866850555134</v>
      </c>
      <c r="L76" t="str">
        <f t="shared" si="21"/>
        <v>UP</v>
      </c>
      <c r="M76" t="str">
        <f t="shared" si="22"/>
        <v>UP</v>
      </c>
      <c r="N76">
        <v>62.987825912629688</v>
      </c>
      <c r="O76" t="str">
        <f t="shared" si="23"/>
        <v>UP</v>
      </c>
      <c r="P76" t="str">
        <f t="shared" si="24"/>
        <v>UP</v>
      </c>
      <c r="Q76">
        <f t="shared" si="25"/>
        <v>31.450000000000045</v>
      </c>
      <c r="R76">
        <f t="shared" si="26"/>
        <v>41.25</v>
      </c>
      <c r="S76">
        <f t="shared" si="27"/>
        <v>0.76242424242424356</v>
      </c>
      <c r="T76" t="str">
        <f t="shared" si="28"/>
        <v>No Indication</v>
      </c>
      <c r="U76" t="str">
        <f t="shared" si="29"/>
        <v>No T+M+I</v>
      </c>
      <c r="V76">
        <v>1765.3489229386953</v>
      </c>
      <c r="W76">
        <v>1744.0717418536422</v>
      </c>
      <c r="X76">
        <f t="shared" si="30"/>
        <v>21.277181085053144</v>
      </c>
      <c r="Y76">
        <v>26.221597383448994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1776.25</v>
      </c>
      <c r="D77">
        <v>1780.95</v>
      </c>
      <c r="E77">
        <v>1753.75</v>
      </c>
      <c r="F77">
        <v>1768</v>
      </c>
      <c r="G77">
        <f>_xll.TA_TYPPRICE(D77,E77,F77)</f>
        <v>1767.5666666666666</v>
      </c>
      <c r="H77">
        <v>1766.5765909883985</v>
      </c>
      <c r="I77" t="str">
        <f t="shared" si="20"/>
        <v>UP</v>
      </c>
      <c r="J77">
        <v>1779.8423319319402</v>
      </c>
      <c r="K77">
        <v>1752.3785328209549</v>
      </c>
      <c r="L77" t="str">
        <f t="shared" si="21"/>
        <v>No Confirmation</v>
      </c>
      <c r="M77" t="str">
        <f t="shared" si="22"/>
        <v>No Trend</v>
      </c>
      <c r="N77">
        <v>50.288274422011661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14.25</v>
      </c>
      <c r="R77">
        <f t="shared" si="26"/>
        <v>27.200000000000045</v>
      </c>
      <c r="S77">
        <f t="shared" si="27"/>
        <v>0.52389705882352855</v>
      </c>
      <c r="T77" t="str">
        <f t="shared" si="28"/>
        <v>No Indication</v>
      </c>
      <c r="U77" t="str">
        <f t="shared" si="29"/>
        <v>No T+M+I</v>
      </c>
      <c r="V77">
        <v>1765.7567809481268</v>
      </c>
      <c r="W77">
        <v>1745.8442054200391</v>
      </c>
      <c r="X77">
        <f t="shared" si="30"/>
        <v>19.9125755280877</v>
      </c>
      <c r="Y77">
        <v>24.959793012376736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1760</v>
      </c>
      <c r="D78">
        <v>1761</v>
      </c>
      <c r="E78">
        <v>1743</v>
      </c>
      <c r="F78">
        <v>1754.25</v>
      </c>
      <c r="G78">
        <f>_xll.TA_TYPPRICE(D78,E78,F78)</f>
        <v>1752.75</v>
      </c>
      <c r="H78">
        <v>1759.6632954941992</v>
      </c>
      <c r="I78" t="str">
        <f t="shared" si="20"/>
        <v>DOWN</v>
      </c>
      <c r="J78">
        <v>1775.6551470581758</v>
      </c>
      <c r="K78">
        <v>1750.2944144162982</v>
      </c>
      <c r="L78" t="str">
        <f t="shared" si="21"/>
        <v>No Confirmation</v>
      </c>
      <c r="M78" t="str">
        <f t="shared" si="22"/>
        <v>No Trend</v>
      </c>
      <c r="N78">
        <v>39.020139316649789</v>
      </c>
      <c r="O78" t="str">
        <f t="shared" si="23"/>
        <v>DOWN</v>
      </c>
      <c r="P78" t="str">
        <f t="shared" si="24"/>
        <v>No Trend + Momentum</v>
      </c>
      <c r="Q78">
        <f t="shared" si="25"/>
        <v>11.25</v>
      </c>
      <c r="R78">
        <f t="shared" si="26"/>
        <v>18</v>
      </c>
      <c r="S78">
        <f t="shared" si="27"/>
        <v>0.625</v>
      </c>
      <c r="T78" t="str">
        <f t="shared" si="28"/>
        <v>No Indication</v>
      </c>
      <c r="U78" t="str">
        <f t="shared" si="29"/>
        <v>No T+M+I</v>
      </c>
      <c r="V78">
        <v>1763.9865069561072</v>
      </c>
      <c r="W78">
        <v>1746.4668568704067</v>
      </c>
      <c r="X78">
        <f t="shared" si="30"/>
        <v>17.519650085700505</v>
      </c>
      <c r="Y78">
        <v>23.471764427041489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1754</v>
      </c>
      <c r="D79">
        <v>1759</v>
      </c>
      <c r="E79">
        <v>1738.2</v>
      </c>
      <c r="F79">
        <v>1742.15</v>
      </c>
      <c r="G79">
        <f>_xll.TA_TYPPRICE(D79,E79,F79)</f>
        <v>1746.45</v>
      </c>
      <c r="H79">
        <v>1753.0566477470998</v>
      </c>
      <c r="I79" t="str">
        <f t="shared" si="20"/>
        <v>DOWN</v>
      </c>
      <c r="J79">
        <v>1771.9540032674699</v>
      </c>
      <c r="K79">
        <v>1747.6067667682319</v>
      </c>
      <c r="L79" t="str">
        <f t="shared" si="21"/>
        <v>DOWN</v>
      </c>
      <c r="M79" t="str">
        <f t="shared" si="22"/>
        <v>DOWN</v>
      </c>
      <c r="N79">
        <v>31.304316830582817</v>
      </c>
      <c r="O79" t="str">
        <f t="shared" si="23"/>
        <v>DOWN</v>
      </c>
      <c r="P79" t="str">
        <f t="shared" si="24"/>
        <v>DOWN</v>
      </c>
      <c r="Q79">
        <f t="shared" si="25"/>
        <v>3.9500000000000455</v>
      </c>
      <c r="R79">
        <f t="shared" si="26"/>
        <v>20.799999999999955</v>
      </c>
      <c r="S79">
        <f t="shared" si="27"/>
        <v>0.18990384615384875</v>
      </c>
      <c r="T79" t="str">
        <f t="shared" si="28"/>
        <v>DOWN</v>
      </c>
      <c r="U79" t="str">
        <f t="shared" si="29"/>
        <v>DOWN</v>
      </c>
      <c r="V79">
        <v>1760.6270443474752</v>
      </c>
      <c r="W79">
        <v>1746.147089694821</v>
      </c>
      <c r="X79">
        <f t="shared" si="30"/>
        <v>14.479954652654214</v>
      </c>
      <c r="Y79">
        <v>21.673402472164035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1751.3</v>
      </c>
      <c r="D80">
        <v>1754</v>
      </c>
      <c r="E80">
        <v>1736.8</v>
      </c>
      <c r="F80">
        <v>1748.55</v>
      </c>
      <c r="G80">
        <f>_xll.TA_TYPPRICE(D80,E80,F80)</f>
        <v>1746.45</v>
      </c>
      <c r="H80">
        <v>1749.75332387355</v>
      </c>
      <c r="I80" t="str">
        <f t="shared" si="20"/>
        <v>DOWN</v>
      </c>
      <c r="J80">
        <v>1767.9642247635877</v>
      </c>
      <c r="K80">
        <v>1745.205263041958</v>
      </c>
      <c r="L80" t="str">
        <f t="shared" si="21"/>
        <v>No Confirmation</v>
      </c>
      <c r="M80" t="str">
        <f t="shared" si="22"/>
        <v>No Trend</v>
      </c>
      <c r="N80">
        <v>39.246976027438606</v>
      </c>
      <c r="O80" t="str">
        <f t="shared" si="23"/>
        <v>DOWN</v>
      </c>
      <c r="P80" t="str">
        <f t="shared" si="24"/>
        <v>No Trend + Momentum</v>
      </c>
      <c r="Q80">
        <f t="shared" si="25"/>
        <v>11.75</v>
      </c>
      <c r="R80">
        <f t="shared" si="26"/>
        <v>17.200000000000045</v>
      </c>
      <c r="S80">
        <f t="shared" si="27"/>
        <v>0.68313953488371915</v>
      </c>
      <c r="T80" t="str">
        <f t="shared" si="28"/>
        <v>No Indication</v>
      </c>
      <c r="U80" t="str">
        <f t="shared" si="29"/>
        <v>No T+M+I</v>
      </c>
      <c r="V80">
        <v>1758.7690375247867</v>
      </c>
      <c r="W80">
        <v>1746.3250830507602</v>
      </c>
      <c r="X80">
        <f t="shared" si="30"/>
        <v>12.443954474026441</v>
      </c>
      <c r="Y80">
        <v>19.827512872536516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1750</v>
      </c>
      <c r="D81">
        <v>1777.95</v>
      </c>
      <c r="E81">
        <v>1750</v>
      </c>
      <c r="F81">
        <v>1769.1</v>
      </c>
      <c r="G81">
        <f>_xll.TA_TYPPRICE(D81,E81,F81)</f>
        <v>1765.6833333333332</v>
      </c>
      <c r="H81">
        <v>1757.7183286034415</v>
      </c>
      <c r="I81" t="str">
        <f t="shared" si="20"/>
        <v>UP</v>
      </c>
      <c r="J81">
        <v>1770.1832859272349</v>
      </c>
      <c r="K81">
        <v>1746.2707601437451</v>
      </c>
      <c r="L81" t="str">
        <f t="shared" si="21"/>
        <v>No Confirmation</v>
      </c>
      <c r="M81" t="str">
        <f t="shared" si="22"/>
        <v>No Trend</v>
      </c>
      <c r="N81">
        <v>58.503861003860635</v>
      </c>
      <c r="O81" t="str">
        <f t="shared" si="23"/>
        <v>No Momentum</v>
      </c>
      <c r="P81" t="str">
        <f t="shared" si="24"/>
        <v>No Trend + Momentum</v>
      </c>
      <c r="Q81">
        <f t="shared" si="25"/>
        <v>19.099999999999909</v>
      </c>
      <c r="R81">
        <f t="shared" si="26"/>
        <v>27.950000000000045</v>
      </c>
      <c r="S81">
        <f t="shared" si="27"/>
        <v>0.68336314847942314</v>
      </c>
      <c r="T81" t="str">
        <f t="shared" si="28"/>
        <v>No Indication</v>
      </c>
      <c r="U81" t="str">
        <f t="shared" si="29"/>
        <v>No T+M+I</v>
      </c>
      <c r="V81">
        <v>1760.3584163671271</v>
      </c>
      <c r="W81">
        <v>1748.0121139358891</v>
      </c>
      <c r="X81">
        <f t="shared" si="30"/>
        <v>12.346302431237973</v>
      </c>
      <c r="Y81">
        <v>18.331270784276807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1774.9</v>
      </c>
      <c r="D82">
        <v>1774.95</v>
      </c>
      <c r="E82">
        <v>1759.15</v>
      </c>
      <c r="F82">
        <v>1767.5</v>
      </c>
      <c r="G82">
        <f>_xll.TA_TYPPRICE(D82,E82,F82)</f>
        <v>1767.2</v>
      </c>
      <c r="H82">
        <v>1762.4591643017206</v>
      </c>
      <c r="I82" t="str">
        <f t="shared" si="20"/>
        <v>UP</v>
      </c>
      <c r="J82">
        <v>1771.2425557211827</v>
      </c>
      <c r="K82">
        <v>1749.1328134451351</v>
      </c>
      <c r="L82" t="str">
        <f t="shared" si="21"/>
        <v>No Confirmation</v>
      </c>
      <c r="M82" t="str">
        <f t="shared" si="22"/>
        <v>No Trend</v>
      </c>
      <c r="N82">
        <v>56.753103792672498</v>
      </c>
      <c r="O82" t="str">
        <f t="shared" si="23"/>
        <v>No Momentum</v>
      </c>
      <c r="P82" t="str">
        <f t="shared" si="24"/>
        <v>No Trend + Momentum</v>
      </c>
      <c r="Q82">
        <f t="shared" si="25"/>
        <v>8.3499999999999091</v>
      </c>
      <c r="R82">
        <f t="shared" si="26"/>
        <v>15.799999999999955</v>
      </c>
      <c r="S82">
        <f t="shared" si="27"/>
        <v>0.52848101265822356</v>
      </c>
      <c r="T82" t="str">
        <f t="shared" si="28"/>
        <v>No Indication</v>
      </c>
      <c r="U82" t="str">
        <f t="shared" si="29"/>
        <v>No T+M+I</v>
      </c>
      <c r="V82">
        <v>1761.4571215414153</v>
      </c>
      <c r="W82">
        <v>1749.4556610517493</v>
      </c>
      <c r="X82">
        <f t="shared" si="30"/>
        <v>12.001460489665988</v>
      </c>
      <c r="Y82">
        <v>17.065308725354644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1762.4</v>
      </c>
      <c r="D83">
        <v>1771.15</v>
      </c>
      <c r="E83">
        <v>1758.35</v>
      </c>
      <c r="F83">
        <v>1759.75</v>
      </c>
      <c r="G83">
        <f>_xll.TA_TYPPRICE(D83,E83,F83)</f>
        <v>1763.0833333333333</v>
      </c>
      <c r="H83">
        <v>1762.7712488175271</v>
      </c>
      <c r="I83" t="str">
        <f t="shared" si="20"/>
        <v>DOWN</v>
      </c>
      <c r="J83">
        <v>1771.2219877831421</v>
      </c>
      <c r="K83">
        <v>1751.1810771239939</v>
      </c>
      <c r="L83" t="str">
        <f t="shared" si="21"/>
        <v>No Confirmation</v>
      </c>
      <c r="M83" t="str">
        <f t="shared" si="22"/>
        <v>No Trend</v>
      </c>
      <c r="N83">
        <v>48.04741470944812</v>
      </c>
      <c r="O83" t="str">
        <f t="shared" si="23"/>
        <v>No Momentum</v>
      </c>
      <c r="P83" t="str">
        <f t="shared" si="24"/>
        <v>No Trend + Momentum</v>
      </c>
      <c r="Q83">
        <f t="shared" si="25"/>
        <v>1.4000000000000909</v>
      </c>
      <c r="R83">
        <f t="shared" si="26"/>
        <v>12.800000000000182</v>
      </c>
      <c r="S83">
        <f t="shared" si="27"/>
        <v>0.10937500000000555</v>
      </c>
      <c r="T83" t="str">
        <f t="shared" si="28"/>
        <v>DOWN</v>
      </c>
      <c r="U83" t="str">
        <f t="shared" si="29"/>
        <v>No T+M+I</v>
      </c>
      <c r="V83">
        <v>1761.1944874581206</v>
      </c>
      <c r="W83">
        <v>1750.2182046775456</v>
      </c>
      <c r="X83">
        <f t="shared" si="30"/>
        <v>10.976282780575048</v>
      </c>
      <c r="Y83">
        <v>15.847503536398724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1759</v>
      </c>
      <c r="D84">
        <v>1759</v>
      </c>
      <c r="E84">
        <v>1738</v>
      </c>
      <c r="F84">
        <v>1748.95</v>
      </c>
      <c r="G84">
        <f>_xll.TA_TYPPRICE(D84,E84,F84)</f>
        <v>1748.6499999999999</v>
      </c>
      <c r="H84">
        <v>1755.7106244087636</v>
      </c>
      <c r="I84" t="str">
        <f t="shared" si="20"/>
        <v>DOWN</v>
      </c>
      <c r="J84">
        <v>1768.5059904979994</v>
      </c>
      <c r="K84">
        <v>1748.2519488742175</v>
      </c>
      <c r="L84" t="str">
        <f t="shared" si="21"/>
        <v>No Confirmation</v>
      </c>
      <c r="M84" t="str">
        <f t="shared" si="22"/>
        <v>No Trend</v>
      </c>
      <c r="N84">
        <v>37.916036401134747</v>
      </c>
      <c r="O84" t="str">
        <f t="shared" si="23"/>
        <v>DOWN</v>
      </c>
      <c r="P84" t="str">
        <f t="shared" si="24"/>
        <v>No Trend + Momentum</v>
      </c>
      <c r="Q84">
        <f t="shared" si="25"/>
        <v>10.950000000000045</v>
      </c>
      <c r="R84">
        <f t="shared" si="26"/>
        <v>21</v>
      </c>
      <c r="S84">
        <f t="shared" si="27"/>
        <v>0.52142857142857357</v>
      </c>
      <c r="T84" t="str">
        <f t="shared" si="28"/>
        <v>No Indication</v>
      </c>
      <c r="U84" t="str">
        <f t="shared" si="29"/>
        <v>No T+M+I</v>
      </c>
      <c r="V84">
        <v>1759.3107201568714</v>
      </c>
      <c r="W84">
        <v>1750.12426359032</v>
      </c>
      <c r="X84">
        <f t="shared" si="30"/>
        <v>9.1864565665514419</v>
      </c>
      <c r="Y84">
        <v>14.515294142429267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1751.95</v>
      </c>
      <c r="D85">
        <v>1770</v>
      </c>
      <c r="E85">
        <v>1750.05</v>
      </c>
      <c r="F85">
        <v>1769.65</v>
      </c>
      <c r="G85">
        <f>_xll.TA_TYPPRICE(D85,E85,F85)</f>
        <v>1763.2333333333336</v>
      </c>
      <c r="H85">
        <v>1759.4719788710486</v>
      </c>
      <c r="I85" t="str">
        <f t="shared" si="20"/>
        <v>UP</v>
      </c>
      <c r="J85">
        <v>1768.8379926095552</v>
      </c>
      <c r="K85">
        <v>1748.651515791058</v>
      </c>
      <c r="L85" t="str">
        <f t="shared" si="21"/>
        <v>UP</v>
      </c>
      <c r="M85" t="str">
        <f t="shared" si="22"/>
        <v>UP</v>
      </c>
      <c r="N85">
        <v>58.753415805626076</v>
      </c>
      <c r="O85" t="str">
        <f t="shared" si="23"/>
        <v>No Momentum</v>
      </c>
      <c r="P85" t="str">
        <f t="shared" si="24"/>
        <v>No Trend + Momentum</v>
      </c>
      <c r="Q85">
        <f t="shared" si="25"/>
        <v>19.600000000000136</v>
      </c>
      <c r="R85">
        <f t="shared" si="26"/>
        <v>19.950000000000045</v>
      </c>
      <c r="S85">
        <f t="shared" si="27"/>
        <v>0.9824561403508818</v>
      </c>
      <c r="T85" t="str">
        <f t="shared" si="28"/>
        <v>UP</v>
      </c>
      <c r="U85" t="str">
        <f t="shared" si="29"/>
        <v>No T+M+I</v>
      </c>
      <c r="V85">
        <v>1760.9013785942759</v>
      </c>
      <c r="W85">
        <v>1751.5706144354815</v>
      </c>
      <c r="X85">
        <f t="shared" si="30"/>
        <v>9.330764158794409</v>
      </c>
      <c r="Y85">
        <v>13.478388145702295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1772</v>
      </c>
      <c r="D86">
        <v>1779.85</v>
      </c>
      <c r="E86">
        <v>1756.4</v>
      </c>
      <c r="F86">
        <v>1769</v>
      </c>
      <c r="G86">
        <f>_xll.TA_TYPPRICE(D86,E86,F86)</f>
        <v>1768.4166666666667</v>
      </c>
      <c r="H86">
        <v>1763.9443227688575</v>
      </c>
      <c r="I86" t="str">
        <f t="shared" si="20"/>
        <v>UP</v>
      </c>
      <c r="J86">
        <v>1771.2851053629872</v>
      </c>
      <c r="K86">
        <v>1750.3734011708229</v>
      </c>
      <c r="L86" t="str">
        <f t="shared" si="21"/>
        <v>No Confirmation</v>
      </c>
      <c r="M86" t="str">
        <f t="shared" si="22"/>
        <v>No Trend</v>
      </c>
      <c r="N86">
        <v>57.989464311081484</v>
      </c>
      <c r="O86" t="str">
        <f t="shared" si="23"/>
        <v>No Momentum</v>
      </c>
      <c r="P86" t="str">
        <f t="shared" si="24"/>
        <v>No Trend + Momentum</v>
      </c>
      <c r="Q86">
        <f t="shared" si="25"/>
        <v>12.599999999999909</v>
      </c>
      <c r="R86">
        <f t="shared" si="26"/>
        <v>23.449999999999818</v>
      </c>
      <c r="S86">
        <f t="shared" si="27"/>
        <v>0.53731343283582123</v>
      </c>
      <c r="T86" t="str">
        <f t="shared" si="28"/>
        <v>No Indication</v>
      </c>
      <c r="U86" t="str">
        <f t="shared" si="29"/>
        <v>No T+M+I</v>
      </c>
      <c r="V86">
        <v>1762.1473203490027</v>
      </c>
      <c r="W86">
        <v>1752.8616800328532</v>
      </c>
      <c r="X86">
        <f t="shared" si="30"/>
        <v>9.2856403161495109</v>
      </c>
      <c r="Y86">
        <v>12.639838579791739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1781</v>
      </c>
      <c r="D87">
        <v>1781.45</v>
      </c>
      <c r="E87">
        <v>1761.1</v>
      </c>
      <c r="F87">
        <v>1765</v>
      </c>
      <c r="G87">
        <f>_xll.TA_TYPPRICE(D87,E87,F87)</f>
        <v>1769.1833333333334</v>
      </c>
      <c r="H87">
        <v>1766.5638280510955</v>
      </c>
      <c r="I87" t="str">
        <f t="shared" si="20"/>
        <v>DOWN</v>
      </c>
      <c r="J87">
        <v>1773.543970837879</v>
      </c>
      <c r="K87">
        <v>1752.757089799529</v>
      </c>
      <c r="L87" t="str">
        <f t="shared" si="21"/>
        <v>No Confirmation</v>
      </c>
      <c r="M87" t="str">
        <f t="shared" si="22"/>
        <v>No Trend</v>
      </c>
      <c r="N87">
        <v>52.716709172855246</v>
      </c>
      <c r="O87" t="str">
        <f t="shared" si="23"/>
        <v>No Momentum</v>
      </c>
      <c r="P87" t="str">
        <f t="shared" si="24"/>
        <v>No Trend + Momentum</v>
      </c>
      <c r="Q87">
        <f t="shared" si="25"/>
        <v>3.9000000000000909</v>
      </c>
      <c r="R87">
        <f t="shared" si="26"/>
        <v>20.350000000000136</v>
      </c>
      <c r="S87">
        <f t="shared" si="27"/>
        <v>0.19164619164619484</v>
      </c>
      <c r="T87" t="str">
        <f t="shared" si="28"/>
        <v>DOWN</v>
      </c>
      <c r="U87" t="str">
        <f t="shared" si="29"/>
        <v>No T+M+I</v>
      </c>
      <c r="V87">
        <v>1762.5861941414639</v>
      </c>
      <c r="W87">
        <v>1753.7608148452343</v>
      </c>
      <c r="X87">
        <f t="shared" si="30"/>
        <v>8.8253792962295847</v>
      </c>
      <c r="Y87">
        <v>11.876946723079309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1765</v>
      </c>
      <c r="D88">
        <v>1765</v>
      </c>
      <c r="E88">
        <v>1746.1</v>
      </c>
      <c r="F88">
        <v>1750</v>
      </c>
      <c r="G88">
        <f>_xll.TA_TYPPRICE(D88,E88,F88)</f>
        <v>1753.7</v>
      </c>
      <c r="H88">
        <v>1760.1319140255478</v>
      </c>
      <c r="I88" t="str">
        <f t="shared" si="20"/>
        <v>DOWN</v>
      </c>
      <c r="J88">
        <v>1771.6453106516838</v>
      </c>
      <c r="K88">
        <v>1751.2777365107447</v>
      </c>
      <c r="L88" t="str">
        <f t="shared" si="21"/>
        <v>DOWN</v>
      </c>
      <c r="M88" t="str">
        <f t="shared" si="22"/>
        <v>DOWN</v>
      </c>
      <c r="N88">
        <v>36.962639443943488</v>
      </c>
      <c r="O88" t="str">
        <f t="shared" si="23"/>
        <v>DOWN</v>
      </c>
      <c r="P88" t="str">
        <f t="shared" si="24"/>
        <v>DOWN</v>
      </c>
      <c r="Q88">
        <f t="shared" si="25"/>
        <v>3.9000000000000909</v>
      </c>
      <c r="R88">
        <f t="shared" si="26"/>
        <v>18.900000000000091</v>
      </c>
      <c r="S88">
        <f t="shared" si="27"/>
        <v>0.20634920634921017</v>
      </c>
      <c r="T88" t="str">
        <f t="shared" si="28"/>
        <v>No Indication</v>
      </c>
      <c r="U88" t="str">
        <f t="shared" si="29"/>
        <v>No T+M+I</v>
      </c>
      <c r="V88">
        <v>1760.6498565812387</v>
      </c>
      <c r="W88">
        <v>1753.4822359678096</v>
      </c>
      <c r="X88">
        <f t="shared" si="30"/>
        <v>7.1676206134291078</v>
      </c>
      <c r="Y88">
        <v>10.935081501149268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1757</v>
      </c>
      <c r="D89">
        <v>1764.9</v>
      </c>
      <c r="E89">
        <v>1751</v>
      </c>
      <c r="F89">
        <v>1755</v>
      </c>
      <c r="G89">
        <f>_xll.TA_TYPPRICE(D89,E89,F89)</f>
        <v>1756.9666666666665</v>
      </c>
      <c r="H89">
        <v>1758.5492903461072</v>
      </c>
      <c r="I89" t="str">
        <f t="shared" si="20"/>
        <v>DOWN</v>
      </c>
      <c r="J89">
        <v>1770.1463527290873</v>
      </c>
      <c r="K89">
        <v>1751.2160172861347</v>
      </c>
      <c r="L89" t="str">
        <f t="shared" si="21"/>
        <v>No Confirmation</v>
      </c>
      <c r="M89" t="str">
        <f t="shared" si="22"/>
        <v>No Trend</v>
      </c>
      <c r="N89">
        <v>43.942788838277899</v>
      </c>
      <c r="O89" t="str">
        <f t="shared" si="23"/>
        <v>No Momentum</v>
      </c>
      <c r="P89" t="str">
        <f t="shared" si="24"/>
        <v>No Trend + Momentum</v>
      </c>
      <c r="Q89">
        <f t="shared" si="25"/>
        <v>4</v>
      </c>
      <c r="R89">
        <f t="shared" si="26"/>
        <v>13.900000000000091</v>
      </c>
      <c r="S89">
        <f t="shared" si="27"/>
        <v>0.28776978417265997</v>
      </c>
      <c r="T89" t="str">
        <f t="shared" si="28"/>
        <v>No Indication</v>
      </c>
      <c r="U89" t="str">
        <f t="shared" si="29"/>
        <v>No T+M+I</v>
      </c>
      <c r="V89">
        <v>1759.7806478764328</v>
      </c>
      <c r="W89">
        <v>1753.594662933157</v>
      </c>
      <c r="X89">
        <f t="shared" si="30"/>
        <v>6.1859849432757983</v>
      </c>
      <c r="Y89">
        <v>9.9852621895745735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1743.75</v>
      </c>
      <c r="D90">
        <v>1762.8</v>
      </c>
      <c r="E90">
        <v>1738</v>
      </c>
      <c r="F90">
        <v>1761.55</v>
      </c>
      <c r="G90">
        <f>_xll.TA_TYPPRICE(D90,E90,F90)</f>
        <v>1754.1166666666668</v>
      </c>
      <c r="H90">
        <v>1756.332978506387</v>
      </c>
      <c r="I90" t="str">
        <f t="shared" si="20"/>
        <v>UP</v>
      </c>
      <c r="J90">
        <v>1768.5138299004013</v>
      </c>
      <c r="K90">
        <v>1748.2791245558826</v>
      </c>
      <c r="L90" t="str">
        <f t="shared" si="21"/>
        <v>No Confirmation</v>
      </c>
      <c r="M90" t="str">
        <f t="shared" si="22"/>
        <v>No Trend</v>
      </c>
      <c r="N90">
        <v>52.547010394197343</v>
      </c>
      <c r="O90" t="str">
        <f t="shared" si="23"/>
        <v>No Momentum</v>
      </c>
      <c r="P90" t="str">
        <f t="shared" si="24"/>
        <v>No Trend + Momentum</v>
      </c>
      <c r="Q90">
        <f t="shared" si="25"/>
        <v>23.549999999999955</v>
      </c>
      <c r="R90">
        <f t="shared" si="26"/>
        <v>24.799999999999955</v>
      </c>
      <c r="S90">
        <f t="shared" si="27"/>
        <v>0.94959677419354827</v>
      </c>
      <c r="T90" t="str">
        <f t="shared" si="28"/>
        <v>UP</v>
      </c>
      <c r="U90" t="str">
        <f t="shared" si="29"/>
        <v>No T+M+I</v>
      </c>
      <c r="V90">
        <v>1760.0528558954431</v>
      </c>
      <c r="W90">
        <v>1754.1839471603305</v>
      </c>
      <c r="X90">
        <f t="shared" si="30"/>
        <v>5.8689087351126545</v>
      </c>
      <c r="Y90">
        <v>9.1619914986821893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1760.1</v>
      </c>
      <c r="D91">
        <v>1776.75</v>
      </c>
      <c r="E91">
        <v>1760.1</v>
      </c>
      <c r="F91">
        <v>1765.25</v>
      </c>
      <c r="G91">
        <f>_xll.TA_TYPPRICE(D91,E91,F91)</f>
        <v>1767.3666666666668</v>
      </c>
      <c r="H91">
        <v>1761.8498225865269</v>
      </c>
      <c r="I91" t="str">
        <f t="shared" si="20"/>
        <v>UP</v>
      </c>
      <c r="J91">
        <v>1770.3440899225343</v>
      </c>
      <c r="K91">
        <v>1750.9059857656864</v>
      </c>
      <c r="L91" t="str">
        <f t="shared" si="21"/>
        <v>No Confirmation</v>
      </c>
      <c r="M91" t="str">
        <f t="shared" si="22"/>
        <v>No Trend</v>
      </c>
      <c r="N91">
        <v>57.187088558715985</v>
      </c>
      <c r="O91" t="str">
        <f t="shared" si="23"/>
        <v>No Momentum</v>
      </c>
      <c r="P91" t="str">
        <f t="shared" si="24"/>
        <v>No Trend + Momentum</v>
      </c>
      <c r="Q91">
        <f t="shared" si="25"/>
        <v>5.1500000000000909</v>
      </c>
      <c r="R91">
        <f t="shared" si="26"/>
        <v>16.650000000000091</v>
      </c>
      <c r="S91">
        <f t="shared" si="27"/>
        <v>0.30930930930931311</v>
      </c>
      <c r="T91" t="str">
        <f t="shared" si="28"/>
        <v>No Indication</v>
      </c>
      <c r="U91" t="str">
        <f t="shared" si="29"/>
        <v>No T+M+I</v>
      </c>
      <c r="V91">
        <v>1760.8524165269134</v>
      </c>
      <c r="W91">
        <v>1755.0036547780837</v>
      </c>
      <c r="X91">
        <f t="shared" si="30"/>
        <v>5.8487617488297019</v>
      </c>
      <c r="Y91">
        <v>8.4993455487116911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1773.4</v>
      </c>
      <c r="D92">
        <v>1790</v>
      </c>
      <c r="E92">
        <v>1771</v>
      </c>
      <c r="F92">
        <v>1785</v>
      </c>
      <c r="G92">
        <f>_xll.TA_TYPPRICE(D92,E92,F92)</f>
        <v>1782</v>
      </c>
      <c r="H92">
        <v>1771.9249112932634</v>
      </c>
      <c r="I92" t="str">
        <f t="shared" si="20"/>
        <v>UP</v>
      </c>
      <c r="J92">
        <v>1774.712069939749</v>
      </c>
      <c r="K92">
        <v>1755.3713222622005</v>
      </c>
      <c r="L92" t="str">
        <f t="shared" si="21"/>
        <v>UP</v>
      </c>
      <c r="M92" t="str">
        <f t="shared" si="22"/>
        <v>UP</v>
      </c>
      <c r="N92">
        <v>74.091012927888926</v>
      </c>
      <c r="O92" t="str">
        <f t="shared" si="23"/>
        <v>UP</v>
      </c>
      <c r="P92" t="str">
        <f t="shared" si="24"/>
        <v>UP</v>
      </c>
      <c r="Q92">
        <f t="shared" si="25"/>
        <v>14</v>
      </c>
      <c r="R92">
        <f t="shared" si="26"/>
        <v>19</v>
      </c>
      <c r="S92">
        <f t="shared" si="27"/>
        <v>0.73684210526315785</v>
      </c>
      <c r="T92" t="str">
        <f t="shared" si="28"/>
        <v>No Indication</v>
      </c>
      <c r="U92" t="str">
        <f t="shared" si="29"/>
        <v>No T+M+I</v>
      </c>
      <c r="V92">
        <v>1764.5674293689267</v>
      </c>
      <c r="W92">
        <v>1757.2256062760034</v>
      </c>
      <c r="X92">
        <f t="shared" si="30"/>
        <v>7.3418230929232777</v>
      </c>
      <c r="Y92">
        <v>8.2678410575540084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1793</v>
      </c>
      <c r="D93">
        <v>1829</v>
      </c>
      <c r="E93">
        <v>1790.2</v>
      </c>
      <c r="F93">
        <v>1822</v>
      </c>
      <c r="G93">
        <f>_xll.TA_TYPPRICE(D93,E93,F93)</f>
        <v>1813.7333333333333</v>
      </c>
      <c r="H93">
        <v>1792.8291223132983</v>
      </c>
      <c r="I93" t="str">
        <f t="shared" si="20"/>
        <v>UP</v>
      </c>
      <c r="J93">
        <v>1786.7760543975826</v>
      </c>
      <c r="K93">
        <v>1763.1110284261558</v>
      </c>
      <c r="L93" t="str">
        <f t="shared" si="21"/>
        <v>UP</v>
      </c>
      <c r="M93" t="str">
        <f t="shared" si="22"/>
        <v>UP</v>
      </c>
      <c r="N93">
        <v>86.538041149522542</v>
      </c>
      <c r="O93" t="str">
        <f t="shared" si="23"/>
        <v>UP</v>
      </c>
      <c r="P93" t="str">
        <f t="shared" si="24"/>
        <v>UP</v>
      </c>
      <c r="Q93">
        <f t="shared" si="25"/>
        <v>31.799999999999955</v>
      </c>
      <c r="R93">
        <f t="shared" si="26"/>
        <v>38.799999999999955</v>
      </c>
      <c r="S93">
        <f t="shared" si="27"/>
        <v>0.81958762886597913</v>
      </c>
      <c r="T93" t="str">
        <f t="shared" si="28"/>
        <v>UP</v>
      </c>
      <c r="U93" t="str">
        <f t="shared" si="29"/>
        <v>UP</v>
      </c>
      <c r="V93">
        <v>1773.4032094660149</v>
      </c>
      <c r="W93">
        <v>1762.0237095148179</v>
      </c>
      <c r="X93">
        <f t="shared" si="30"/>
        <v>11.379499951196976</v>
      </c>
      <c r="Y93">
        <v>8.890172836282602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1794.6000000000001</v>
      </c>
      <c r="AE93">
        <f t="shared" si="36"/>
        <v>1805</v>
      </c>
      <c r="AF93">
        <f t="shared" si="37"/>
        <v>1809.6000000000001</v>
      </c>
      <c r="AG93">
        <f t="shared" si="38"/>
        <v>1814.2</v>
      </c>
    </row>
    <row r="94" spans="1:33" x14ac:dyDescent="0.25">
      <c r="A94" t="s">
        <v>5</v>
      </c>
      <c r="B94" s="1">
        <v>42990</v>
      </c>
      <c r="C94">
        <v>1827.7</v>
      </c>
      <c r="D94">
        <v>1839.9</v>
      </c>
      <c r="E94">
        <v>1818.3</v>
      </c>
      <c r="F94">
        <v>1837.1</v>
      </c>
      <c r="G94">
        <f>_xll.TA_TYPPRICE(D94,E94,F94)</f>
        <v>1831.7666666666664</v>
      </c>
      <c r="H94">
        <v>1812.2978944899824</v>
      </c>
      <c r="I94" t="str">
        <f t="shared" si="20"/>
        <v>UP</v>
      </c>
      <c r="J94">
        <v>1798.5813756425644</v>
      </c>
      <c r="K94">
        <v>1775.3752443314545</v>
      </c>
      <c r="L94" t="str">
        <f t="shared" si="21"/>
        <v>UP</v>
      </c>
      <c r="M94" t="str">
        <f t="shared" si="22"/>
        <v>UP</v>
      </c>
      <c r="N94">
        <v>89.187840159983026</v>
      </c>
      <c r="O94" t="str">
        <f t="shared" si="23"/>
        <v>UP</v>
      </c>
      <c r="P94" t="str">
        <f t="shared" si="24"/>
        <v>UP</v>
      </c>
      <c r="Q94">
        <f t="shared" si="25"/>
        <v>18.799999999999955</v>
      </c>
      <c r="R94">
        <f t="shared" si="26"/>
        <v>21.600000000000136</v>
      </c>
      <c r="S94">
        <f t="shared" si="27"/>
        <v>0.8703703703703628</v>
      </c>
      <c r="T94" t="str">
        <f t="shared" si="28"/>
        <v>UP</v>
      </c>
      <c r="U94" t="str">
        <f t="shared" si="29"/>
        <v>UP</v>
      </c>
      <c r="V94">
        <v>1783.2027157020127</v>
      </c>
      <c r="W94">
        <v>1767.5849162174241</v>
      </c>
      <c r="X94">
        <f t="shared" si="30"/>
        <v>15.617799484588659</v>
      </c>
      <c r="Y94">
        <v>10.235698165943813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1820.75</v>
      </c>
      <c r="AE94">
        <f t="shared" si="36"/>
        <v>1826.5500000000002</v>
      </c>
      <c r="AF94">
        <f t="shared" si="37"/>
        <v>1829.1000000000001</v>
      </c>
      <c r="AG94">
        <f t="shared" si="38"/>
        <v>1831.65</v>
      </c>
    </row>
    <row r="95" spans="1:33" x14ac:dyDescent="0.25">
      <c r="A95" t="s">
        <v>5</v>
      </c>
      <c r="B95" s="1">
        <v>42991</v>
      </c>
      <c r="C95">
        <v>1835</v>
      </c>
      <c r="D95">
        <v>1849</v>
      </c>
      <c r="E95">
        <v>1824</v>
      </c>
      <c r="F95">
        <v>1843.25</v>
      </c>
      <c r="G95">
        <f>_xll.TA_TYPPRICE(D95,E95,F95)</f>
        <v>1838.75</v>
      </c>
      <c r="H95">
        <v>1825.5239472449912</v>
      </c>
      <c r="I95" t="str">
        <f t="shared" si="20"/>
        <v>UP</v>
      </c>
      <c r="J95">
        <v>1809.7855143886611</v>
      </c>
      <c r="K95">
        <v>1786.1807455911312</v>
      </c>
      <c r="L95" t="str">
        <f t="shared" si="21"/>
        <v>UP</v>
      </c>
      <c r="M95" t="str">
        <f t="shared" si="22"/>
        <v>UP</v>
      </c>
      <c r="N95">
        <v>90.172643612184274</v>
      </c>
      <c r="O95" t="str">
        <f t="shared" si="23"/>
        <v>UP</v>
      </c>
      <c r="P95" t="str">
        <f t="shared" si="24"/>
        <v>UP</v>
      </c>
      <c r="Q95">
        <f t="shared" si="25"/>
        <v>19.25</v>
      </c>
      <c r="R95">
        <f t="shared" si="26"/>
        <v>25</v>
      </c>
      <c r="S95">
        <f t="shared" si="27"/>
        <v>0.77</v>
      </c>
      <c r="T95" t="str">
        <f t="shared" si="28"/>
        <v>No Indication</v>
      </c>
      <c r="U95" t="str">
        <f t="shared" si="29"/>
        <v>No T+M+I</v>
      </c>
      <c r="V95">
        <v>1792.4407594401646</v>
      </c>
      <c r="W95">
        <v>1773.1897372383555</v>
      </c>
      <c r="X95">
        <f t="shared" si="30"/>
        <v>19.251022201809064</v>
      </c>
      <c r="Y95">
        <v>12.038762973116864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1840.15</v>
      </c>
      <c r="D96">
        <v>1852.5</v>
      </c>
      <c r="E96">
        <v>1831.5</v>
      </c>
      <c r="F96">
        <v>1840</v>
      </c>
      <c r="G96">
        <f>_xll.TA_TYPPRICE(D96,E96,F96)</f>
        <v>1841.3333333333333</v>
      </c>
      <c r="H96">
        <v>1833.4286402891621</v>
      </c>
      <c r="I96" t="str">
        <f t="shared" si="20"/>
        <v>UP</v>
      </c>
      <c r="J96">
        <v>1819.277622302292</v>
      </c>
      <c r="K96">
        <v>1796.2516910153242</v>
      </c>
      <c r="L96" t="str">
        <f t="shared" si="21"/>
        <v>UP</v>
      </c>
      <c r="M96" t="str">
        <f t="shared" si="22"/>
        <v>UP</v>
      </c>
      <c r="N96">
        <v>85.055164796740257</v>
      </c>
      <c r="O96" t="str">
        <f t="shared" si="23"/>
        <v>UP</v>
      </c>
      <c r="P96" t="str">
        <f t="shared" si="24"/>
        <v>UP</v>
      </c>
      <c r="Q96">
        <f t="shared" si="25"/>
        <v>8.5</v>
      </c>
      <c r="R96">
        <f t="shared" si="26"/>
        <v>21</v>
      </c>
      <c r="S96">
        <f t="shared" si="27"/>
        <v>0.40476190476190477</v>
      </c>
      <c r="T96" t="str">
        <f t="shared" si="28"/>
        <v>No Indication</v>
      </c>
      <c r="U96" t="str">
        <f t="shared" si="29"/>
        <v>No T+M+I</v>
      </c>
      <c r="V96">
        <v>1799.7575656801394</v>
      </c>
      <c r="W96">
        <v>1778.1386455910699</v>
      </c>
      <c r="X96">
        <f t="shared" si="30"/>
        <v>21.618920089069434</v>
      </c>
      <c r="Y96">
        <v>13.954794396307378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1836</v>
      </c>
      <c r="D97">
        <v>1851.8</v>
      </c>
      <c r="E97">
        <v>1833.45</v>
      </c>
      <c r="F97">
        <v>1850</v>
      </c>
      <c r="G97">
        <f>_xll.TA_TYPPRICE(D97,E97,F97)</f>
        <v>1845.0833333333333</v>
      </c>
      <c r="H97">
        <v>1839.2559868112476</v>
      </c>
      <c r="I97" t="str">
        <f t="shared" si="20"/>
        <v>UP</v>
      </c>
      <c r="J97">
        <v>1826.5048173462271</v>
      </c>
      <c r="K97">
        <v>1804.5179819008079</v>
      </c>
      <c r="L97" t="str">
        <f t="shared" si="21"/>
        <v>UP</v>
      </c>
      <c r="M97" t="str">
        <f t="shared" si="22"/>
        <v>UP</v>
      </c>
      <c r="N97">
        <v>87.732809818829395</v>
      </c>
      <c r="O97" t="str">
        <f t="shared" si="23"/>
        <v>UP</v>
      </c>
      <c r="P97" t="str">
        <f t="shared" si="24"/>
        <v>UP</v>
      </c>
      <c r="Q97">
        <f t="shared" si="25"/>
        <v>16.549999999999955</v>
      </c>
      <c r="R97">
        <f t="shared" si="26"/>
        <v>18.349999999999909</v>
      </c>
      <c r="S97">
        <f t="shared" si="27"/>
        <v>0.90190735694823088</v>
      </c>
      <c r="T97" t="str">
        <f t="shared" si="28"/>
        <v>UP</v>
      </c>
      <c r="U97" t="str">
        <f t="shared" si="29"/>
        <v>UP</v>
      </c>
      <c r="V97">
        <v>1807.487170960118</v>
      </c>
      <c r="W97">
        <v>1783.4617088806203</v>
      </c>
      <c r="X97">
        <f t="shared" si="30"/>
        <v>24.025462079497629</v>
      </c>
      <c r="Y97">
        <v>15.968927932945428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1835.5500000000002</v>
      </c>
      <c r="AE97">
        <f t="shared" si="36"/>
        <v>1840.45</v>
      </c>
      <c r="AF97">
        <f t="shared" si="37"/>
        <v>1842.65</v>
      </c>
      <c r="AG97">
        <f t="shared" si="38"/>
        <v>1844.8000000000002</v>
      </c>
    </row>
    <row r="98" spans="1:33" x14ac:dyDescent="0.25">
      <c r="A98" t="s">
        <v>5</v>
      </c>
      <c r="B98" s="1">
        <v>42996</v>
      </c>
      <c r="C98">
        <v>1853.55</v>
      </c>
      <c r="D98">
        <v>1864.45</v>
      </c>
      <c r="E98">
        <v>1852.5</v>
      </c>
      <c r="F98">
        <v>1860</v>
      </c>
      <c r="G98">
        <f>_xll.TA_TYPPRICE(D98,E98,F98)</f>
        <v>1858.9833333333333</v>
      </c>
      <c r="H98">
        <v>1849.1196600722906</v>
      </c>
      <c r="I98" t="str">
        <f t="shared" si="20"/>
        <v>UP</v>
      </c>
      <c r="J98">
        <v>1834.9370801581767</v>
      </c>
      <c r="K98">
        <v>1815.1806525895172</v>
      </c>
      <c r="L98" t="str">
        <f t="shared" si="21"/>
        <v>UP</v>
      </c>
      <c r="M98" t="str">
        <f t="shared" si="22"/>
        <v>UP</v>
      </c>
      <c r="N98">
        <v>89.97746428485209</v>
      </c>
      <c r="O98" t="str">
        <f t="shared" si="23"/>
        <v>UP</v>
      </c>
      <c r="P98" t="str">
        <f t="shared" si="24"/>
        <v>UP</v>
      </c>
      <c r="Q98">
        <f t="shared" si="25"/>
        <v>7.5</v>
      </c>
      <c r="R98">
        <f t="shared" si="26"/>
        <v>11.950000000000045</v>
      </c>
      <c r="S98">
        <f t="shared" si="27"/>
        <v>0.62761506276150392</v>
      </c>
      <c r="T98" t="str">
        <f t="shared" si="28"/>
        <v>No Indication</v>
      </c>
      <c r="U98" t="str">
        <f t="shared" si="29"/>
        <v>No T+M+I</v>
      </c>
      <c r="V98">
        <v>1815.5660677354845</v>
      </c>
      <c r="W98">
        <v>1789.1312119265003</v>
      </c>
      <c r="X98">
        <f t="shared" si="30"/>
        <v>26.434855808984139</v>
      </c>
      <c r="Y98">
        <v>18.062113508153171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1864.9</v>
      </c>
      <c r="D99">
        <v>1868</v>
      </c>
      <c r="E99">
        <v>1847.55</v>
      </c>
      <c r="F99">
        <v>1847.55</v>
      </c>
      <c r="G99">
        <f>_xll.TA_TYPPRICE(D99,E99,F99)</f>
        <v>1854.3666666666668</v>
      </c>
      <c r="H99">
        <v>1851.7431633694787</v>
      </c>
      <c r="I99" t="str">
        <f t="shared" si="20"/>
        <v>DOWN</v>
      </c>
      <c r="J99">
        <v>1842.2843956785819</v>
      </c>
      <c r="K99">
        <v>1822.3738409029579</v>
      </c>
      <c r="L99" t="str">
        <f t="shared" si="21"/>
        <v>UP</v>
      </c>
      <c r="M99" t="str">
        <f t="shared" si="22"/>
        <v>No Trend</v>
      </c>
      <c r="N99">
        <v>70.034282548181579</v>
      </c>
      <c r="O99" t="str">
        <f t="shared" si="23"/>
        <v>UP</v>
      </c>
      <c r="P99" t="str">
        <f t="shared" si="24"/>
        <v>No Trend + Momentum</v>
      </c>
      <c r="Q99">
        <f t="shared" si="25"/>
        <v>0</v>
      </c>
      <c r="R99">
        <f t="shared" si="26"/>
        <v>20.450000000000045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1820.4866726992561</v>
      </c>
      <c r="W99">
        <v>1793.4585295615743</v>
      </c>
      <c r="X99">
        <f t="shared" si="30"/>
        <v>27.028143137681809</v>
      </c>
      <c r="Y99">
        <v>19.855319434058899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1848</v>
      </c>
      <c r="D100">
        <v>1861.45</v>
      </c>
      <c r="E100">
        <v>1845.25</v>
      </c>
      <c r="F100">
        <v>1850</v>
      </c>
      <c r="G100">
        <f>_xll.TA_TYPPRICE(D100,E100,F100)</f>
        <v>1852.2333333333333</v>
      </c>
      <c r="H100">
        <v>1851.9882483514061</v>
      </c>
      <c r="I100" t="str">
        <f t="shared" si="20"/>
        <v>DOWN</v>
      </c>
      <c r="J100">
        <v>1846.5434188611193</v>
      </c>
      <c r="K100">
        <v>1827.4574318134116</v>
      </c>
      <c r="L100" t="str">
        <f t="shared" si="21"/>
        <v>UP</v>
      </c>
      <c r="M100" t="str">
        <f t="shared" si="22"/>
        <v>No Trend</v>
      </c>
      <c r="N100">
        <v>71.583586764147398</v>
      </c>
      <c r="O100" t="str">
        <f t="shared" si="23"/>
        <v>UP</v>
      </c>
      <c r="P100" t="str">
        <f t="shared" si="24"/>
        <v>No Trend + Momentum</v>
      </c>
      <c r="Q100">
        <f t="shared" si="25"/>
        <v>4.75</v>
      </c>
      <c r="R100">
        <f t="shared" si="26"/>
        <v>16.200000000000045</v>
      </c>
      <c r="S100">
        <f t="shared" si="27"/>
        <v>0.29320987654320907</v>
      </c>
      <c r="T100" t="str">
        <f t="shared" si="28"/>
        <v>No Indication</v>
      </c>
      <c r="U100" t="str">
        <f t="shared" si="29"/>
        <v>No T+M+I</v>
      </c>
      <c r="V100">
        <v>1825.0271845916782</v>
      </c>
      <c r="W100">
        <v>1797.6467866310873</v>
      </c>
      <c r="X100">
        <f t="shared" si="30"/>
        <v>27.380397960590926</v>
      </c>
      <c r="Y100">
        <v>21.360335139365304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1848</v>
      </c>
      <c r="D101">
        <v>1848.5</v>
      </c>
      <c r="E101">
        <v>1830.7</v>
      </c>
      <c r="F101">
        <v>1843</v>
      </c>
      <c r="G101">
        <f>_xll.TA_TYPPRICE(D101,E101,F101)</f>
        <v>1840.7333333333333</v>
      </c>
      <c r="H101">
        <v>1846.3607908423696</v>
      </c>
      <c r="I101" t="str">
        <f t="shared" si="20"/>
        <v>DOWN</v>
      </c>
      <c r="J101">
        <v>1846.9782146697594</v>
      </c>
      <c r="K101">
        <v>1828.1780025215423</v>
      </c>
      <c r="L101" t="str">
        <f t="shared" si="21"/>
        <v>No Confirmation</v>
      </c>
      <c r="M101" t="str">
        <f t="shared" si="22"/>
        <v>No Trend</v>
      </c>
      <c r="N101">
        <v>60.425835943146502</v>
      </c>
      <c r="O101" t="str">
        <f t="shared" si="23"/>
        <v>UP</v>
      </c>
      <c r="P101" t="str">
        <f t="shared" si="24"/>
        <v>No Trend + Momentum</v>
      </c>
      <c r="Q101">
        <f t="shared" si="25"/>
        <v>12.299999999999955</v>
      </c>
      <c r="R101">
        <f t="shared" si="26"/>
        <v>17.799999999999955</v>
      </c>
      <c r="S101">
        <f t="shared" si="27"/>
        <v>0.69101123595505543</v>
      </c>
      <c r="T101" t="str">
        <f t="shared" si="28"/>
        <v>No Indication</v>
      </c>
      <c r="U101" t="str">
        <f t="shared" si="29"/>
        <v>No T+M+I</v>
      </c>
      <c r="V101">
        <v>1827.7922331160353</v>
      </c>
      <c r="W101">
        <v>1801.0062839176733</v>
      </c>
      <c r="X101">
        <f t="shared" si="30"/>
        <v>26.785949198362005</v>
      </c>
      <c r="Y101">
        <v>22.445457951164645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1834.8</v>
      </c>
      <c r="D102">
        <v>1838.95</v>
      </c>
      <c r="E102">
        <v>1820</v>
      </c>
      <c r="F102">
        <v>1823</v>
      </c>
      <c r="G102">
        <f>_xll.TA_TYPPRICE(D102,E102,F102)</f>
        <v>1827.3166666666666</v>
      </c>
      <c r="H102">
        <v>1836.8387287545181</v>
      </c>
      <c r="I102" t="str">
        <f t="shared" si="20"/>
        <v>DOWN</v>
      </c>
      <c r="J102">
        <v>1845.1941669653684</v>
      </c>
      <c r="K102">
        <v>1826.3606686278663</v>
      </c>
      <c r="L102" t="str">
        <f t="shared" si="21"/>
        <v>DOWN</v>
      </c>
      <c r="M102" t="str">
        <f t="shared" si="22"/>
        <v>DOWN</v>
      </c>
      <c r="N102">
        <v>38.817135299848971</v>
      </c>
      <c r="O102" t="str">
        <f t="shared" si="23"/>
        <v>DOWN</v>
      </c>
      <c r="P102" t="str">
        <f t="shared" si="24"/>
        <v>DOWN</v>
      </c>
      <c r="Q102">
        <f t="shared" si="25"/>
        <v>3</v>
      </c>
      <c r="R102">
        <f t="shared" si="26"/>
        <v>18.950000000000045</v>
      </c>
      <c r="S102">
        <f t="shared" si="27"/>
        <v>0.15831134564643762</v>
      </c>
      <c r="T102" t="str">
        <f t="shared" si="28"/>
        <v>DOWN</v>
      </c>
      <c r="U102" t="str">
        <f t="shared" si="29"/>
        <v>DOWN</v>
      </c>
      <c r="V102">
        <v>1827.054966482799</v>
      </c>
      <c r="W102">
        <v>1802.6354480719197</v>
      </c>
      <c r="X102">
        <f t="shared" si="30"/>
        <v>24.419518410879391</v>
      </c>
      <c r="Y102">
        <v>22.840270043107594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1822.45</v>
      </c>
      <c r="D103">
        <v>1822.45</v>
      </c>
      <c r="E103">
        <v>1792.6</v>
      </c>
      <c r="F103">
        <v>1798.8</v>
      </c>
      <c r="G103">
        <f>_xll.TA_TYPPRICE(D103,E103,F103)</f>
        <v>1804.6166666666668</v>
      </c>
      <c r="H103">
        <v>1820.7276977105926</v>
      </c>
      <c r="I103" t="str">
        <f t="shared" si="20"/>
        <v>DOWN</v>
      </c>
      <c r="J103">
        <v>1840.1399076397311</v>
      </c>
      <c r="K103">
        <v>1818.8582978216737</v>
      </c>
      <c r="L103" t="str">
        <f t="shared" si="21"/>
        <v>DOWN</v>
      </c>
      <c r="M103" t="str">
        <f t="shared" si="22"/>
        <v>DOWN</v>
      </c>
      <c r="N103">
        <v>25.191527764107651</v>
      </c>
      <c r="O103" t="str">
        <f t="shared" si="23"/>
        <v>DOWN</v>
      </c>
      <c r="P103" t="str">
        <f t="shared" si="24"/>
        <v>DOWN</v>
      </c>
      <c r="Q103">
        <f t="shared" si="25"/>
        <v>6.2000000000000455</v>
      </c>
      <c r="R103">
        <f t="shared" si="26"/>
        <v>29.850000000000136</v>
      </c>
      <c r="S103">
        <f t="shared" si="27"/>
        <v>0.20770519262981632</v>
      </c>
      <c r="T103" t="str">
        <f t="shared" si="28"/>
        <v>No Indication</v>
      </c>
      <c r="U103" t="str">
        <f t="shared" si="29"/>
        <v>No T+M+I</v>
      </c>
      <c r="V103">
        <v>1822.7080485623685</v>
      </c>
      <c r="W103">
        <v>1802.3513408073329</v>
      </c>
      <c r="X103">
        <f t="shared" si="30"/>
        <v>20.356707755035586</v>
      </c>
      <c r="Y103">
        <v>22.343557585493194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1789.05</v>
      </c>
      <c r="D104">
        <v>1796.6</v>
      </c>
      <c r="E104">
        <v>1785</v>
      </c>
      <c r="F104">
        <v>1791</v>
      </c>
      <c r="G104">
        <f>_xll.TA_TYPPRICE(D104,E104,F104)</f>
        <v>1790.8666666666668</v>
      </c>
      <c r="H104">
        <v>1805.7971821886297</v>
      </c>
      <c r="I104" t="str">
        <f t="shared" si="20"/>
        <v>DOWN</v>
      </c>
      <c r="J104">
        <v>1830.4643726086797</v>
      </c>
      <c r="K104">
        <v>1811.3342316390795</v>
      </c>
      <c r="L104" t="str">
        <f t="shared" si="21"/>
        <v>DOWN</v>
      </c>
      <c r="M104" t="str">
        <f t="shared" si="22"/>
        <v>DOWN</v>
      </c>
      <c r="N104">
        <v>22.07027217534441</v>
      </c>
      <c r="O104" t="str">
        <f t="shared" si="23"/>
        <v>DOWN</v>
      </c>
      <c r="P104" t="str">
        <f t="shared" si="24"/>
        <v>DOWN</v>
      </c>
      <c r="Q104">
        <f t="shared" si="25"/>
        <v>6</v>
      </c>
      <c r="R104">
        <f t="shared" si="26"/>
        <v>11.599999999999909</v>
      </c>
      <c r="S104">
        <f t="shared" si="27"/>
        <v>0.51724137931034886</v>
      </c>
      <c r="T104" t="str">
        <f t="shared" si="28"/>
        <v>No Indication</v>
      </c>
      <c r="U104" t="str">
        <f t="shared" si="29"/>
        <v>No T+M+I</v>
      </c>
      <c r="V104">
        <v>1817.829887245081</v>
      </c>
      <c r="W104">
        <v>1801.5105007475304</v>
      </c>
      <c r="X104">
        <f t="shared" si="30"/>
        <v>16.319386497550568</v>
      </c>
      <c r="Y104">
        <v>21.138723367904667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1796</v>
      </c>
      <c r="D105">
        <v>1805.6</v>
      </c>
      <c r="E105">
        <v>1770</v>
      </c>
      <c r="F105">
        <v>1780.55</v>
      </c>
      <c r="G105">
        <f>_xll.TA_TYPPRICE(D105,E105,F105)</f>
        <v>1785.3833333333332</v>
      </c>
      <c r="H105">
        <v>1795.5902577609813</v>
      </c>
      <c r="I105" t="str">
        <f t="shared" si="20"/>
        <v>DOWN</v>
      </c>
      <c r="J105">
        <v>1824.9389564734174</v>
      </c>
      <c r="K105">
        <v>1802.1488468303951</v>
      </c>
      <c r="L105" t="str">
        <f t="shared" si="21"/>
        <v>DOWN</v>
      </c>
      <c r="M105" t="str">
        <f t="shared" si="22"/>
        <v>DOWN</v>
      </c>
      <c r="N105">
        <v>18.277741818875498</v>
      </c>
      <c r="O105" t="str">
        <f t="shared" si="23"/>
        <v>DOWN</v>
      </c>
      <c r="P105" t="str">
        <f t="shared" si="24"/>
        <v>DOWN</v>
      </c>
      <c r="Q105">
        <f t="shared" si="25"/>
        <v>10.549999999999955</v>
      </c>
      <c r="R105">
        <f t="shared" si="26"/>
        <v>35.599999999999909</v>
      </c>
      <c r="S105">
        <f t="shared" si="27"/>
        <v>0.29634831460674105</v>
      </c>
      <c r="T105" t="str">
        <f t="shared" si="28"/>
        <v>No Indication</v>
      </c>
      <c r="U105" t="str">
        <f t="shared" si="29"/>
        <v>No T+M+I</v>
      </c>
      <c r="V105">
        <v>1812.094519976607</v>
      </c>
      <c r="W105">
        <v>1799.9578710625281</v>
      </c>
      <c r="X105">
        <f t="shared" si="30"/>
        <v>12.136648914078933</v>
      </c>
      <c r="Y105">
        <v>19.33830847713952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1774</v>
      </c>
      <c r="D106">
        <v>1799</v>
      </c>
      <c r="E106">
        <v>1763.3</v>
      </c>
      <c r="F106">
        <v>1795</v>
      </c>
      <c r="G106">
        <f>_xll.TA_TYPPRICE(D106,E106,F106)</f>
        <v>1785.7666666666667</v>
      </c>
      <c r="H106">
        <v>1790.6784622138239</v>
      </c>
      <c r="I106" t="str">
        <f t="shared" si="20"/>
        <v>UP</v>
      </c>
      <c r="J106">
        <v>1819.174743923769</v>
      </c>
      <c r="K106">
        <v>1793.5157697569739</v>
      </c>
      <c r="L106" t="str">
        <f t="shared" si="21"/>
        <v>No Confirmation</v>
      </c>
      <c r="M106" t="str">
        <f t="shared" si="22"/>
        <v>No Trend</v>
      </c>
      <c r="N106">
        <v>36.992200141632672</v>
      </c>
      <c r="O106" t="str">
        <f t="shared" si="23"/>
        <v>DOWN</v>
      </c>
      <c r="P106" t="str">
        <f t="shared" si="24"/>
        <v>No Trend + Momentum</v>
      </c>
      <c r="Q106">
        <f t="shared" si="25"/>
        <v>31.700000000000045</v>
      </c>
      <c r="R106">
        <f t="shared" si="26"/>
        <v>35.700000000000045</v>
      </c>
      <c r="S106">
        <f t="shared" si="27"/>
        <v>0.88795518207282931</v>
      </c>
      <c r="T106" t="str">
        <f t="shared" si="28"/>
        <v>UP</v>
      </c>
      <c r="U106" t="str">
        <f t="shared" si="29"/>
        <v>No T+M+I</v>
      </c>
      <c r="V106">
        <v>1809.4645938263598</v>
      </c>
      <c r="W106">
        <v>1799.5906213541925</v>
      </c>
      <c r="X106">
        <f t="shared" si="30"/>
        <v>9.8739724721672246</v>
      </c>
      <c r="Y106">
        <v>17.445441276145061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1800.1</v>
      </c>
      <c r="D107">
        <v>1822</v>
      </c>
      <c r="E107">
        <v>1796.25</v>
      </c>
      <c r="F107">
        <v>1800.05</v>
      </c>
      <c r="G107">
        <f>_xll.TA_TYPPRICE(D107,E107,F107)</f>
        <v>1806.1000000000001</v>
      </c>
      <c r="H107">
        <v>1798.3892311069121</v>
      </c>
      <c r="I107" t="str">
        <f t="shared" si="20"/>
        <v>UP</v>
      </c>
      <c r="J107">
        <v>1819.8025786073758</v>
      </c>
      <c r="K107">
        <v>1794.1233764776464</v>
      </c>
      <c r="L107" t="str">
        <f t="shared" si="21"/>
        <v>No Confirmation</v>
      </c>
      <c r="M107" t="str">
        <f t="shared" si="22"/>
        <v>No Trend</v>
      </c>
      <c r="N107">
        <v>42.722225955337088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3.7999999999999545</v>
      </c>
      <c r="R107">
        <f t="shared" si="26"/>
        <v>25.75</v>
      </c>
      <c r="S107">
        <f t="shared" si="27"/>
        <v>0.14757281553397883</v>
      </c>
      <c r="T107" t="str">
        <f t="shared" si="28"/>
        <v>DOWN</v>
      </c>
      <c r="U107" t="str">
        <f t="shared" si="29"/>
        <v>No T+M+I</v>
      </c>
      <c r="V107">
        <v>1808.0161947761505</v>
      </c>
      <c r="W107">
        <v>1799.6246494020302</v>
      </c>
      <c r="X107">
        <f t="shared" si="30"/>
        <v>8.3915453741203692</v>
      </c>
      <c r="Y107">
        <v>15.634662095740122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1808</v>
      </c>
      <c r="D108">
        <v>1821</v>
      </c>
      <c r="E108">
        <v>1797.1</v>
      </c>
      <c r="F108">
        <v>1810.2</v>
      </c>
      <c r="G108">
        <f>_xll.TA_TYPPRICE(D108,E108,F108)</f>
        <v>1809.4333333333334</v>
      </c>
      <c r="H108">
        <v>1803.9112822201228</v>
      </c>
      <c r="I108" t="str">
        <f t="shared" si="20"/>
        <v>UP</v>
      </c>
      <c r="J108">
        <v>1820.0686722501812</v>
      </c>
      <c r="K108">
        <v>1794.7848483715027</v>
      </c>
      <c r="L108" t="str">
        <f t="shared" si="21"/>
        <v>No Confirmation</v>
      </c>
      <c r="M108" t="str">
        <f t="shared" si="22"/>
        <v>No Trend</v>
      </c>
      <c r="N108">
        <v>53.375061301616334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13.100000000000136</v>
      </c>
      <c r="R108">
        <f t="shared" si="26"/>
        <v>23.900000000000091</v>
      </c>
      <c r="S108">
        <f t="shared" si="27"/>
        <v>0.54811715481171908</v>
      </c>
      <c r="T108" t="str">
        <f t="shared" si="28"/>
        <v>No Indication</v>
      </c>
      <c r="U108" t="str">
        <f t="shared" si="29"/>
        <v>No T+M+I</v>
      </c>
      <c r="V108">
        <v>1808.3521648105889</v>
      </c>
      <c r="W108">
        <v>1800.4080087055836</v>
      </c>
      <c r="X108">
        <f t="shared" si="30"/>
        <v>7.9441561050052769</v>
      </c>
      <c r="Y108">
        <v>14.096560897593154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1807.9</v>
      </c>
      <c r="D109">
        <v>1811.9</v>
      </c>
      <c r="E109">
        <v>1793.35</v>
      </c>
      <c r="F109">
        <v>1794</v>
      </c>
      <c r="G109">
        <f>_xll.TA_TYPPRICE(D109,E109,F109)</f>
        <v>1799.75</v>
      </c>
      <c r="H109">
        <v>1801.8306411100614</v>
      </c>
      <c r="I109" t="str">
        <f t="shared" si="20"/>
        <v>DOWN</v>
      </c>
      <c r="J109">
        <v>1818.2534117501409</v>
      </c>
      <c r="K109">
        <v>1794.4659931778353</v>
      </c>
      <c r="L109" t="str">
        <f t="shared" si="21"/>
        <v>DOWN</v>
      </c>
      <c r="M109" t="str">
        <f t="shared" si="22"/>
        <v>DOWN</v>
      </c>
      <c r="N109">
        <v>38.92992522284289</v>
      </c>
      <c r="O109" t="str">
        <f t="shared" si="23"/>
        <v>DOWN</v>
      </c>
      <c r="P109" t="str">
        <f t="shared" si="24"/>
        <v>DOWN</v>
      </c>
      <c r="Q109">
        <f t="shared" si="25"/>
        <v>0.65000000000009095</v>
      </c>
      <c r="R109">
        <f t="shared" si="26"/>
        <v>18.550000000000182</v>
      </c>
      <c r="S109">
        <f t="shared" si="27"/>
        <v>3.504043126685092E-2</v>
      </c>
      <c r="T109" t="str">
        <f t="shared" si="28"/>
        <v>DOWN</v>
      </c>
      <c r="U109" t="str">
        <f t="shared" si="29"/>
        <v>DOWN</v>
      </c>
      <c r="V109">
        <v>1806.1441394551136</v>
      </c>
      <c r="W109">
        <v>1799.933341394059</v>
      </c>
      <c r="X109">
        <f t="shared" si="30"/>
        <v>6.2107980610546747</v>
      </c>
      <c r="Y109">
        <v>12.519408330285458</v>
      </c>
      <c r="Z109" t="str">
        <f t="shared" si="31"/>
        <v>DOWN</v>
      </c>
      <c r="AA109" t="str">
        <f t="shared" si="32"/>
        <v>DOWN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1795</v>
      </c>
      <c r="D110">
        <v>1805</v>
      </c>
      <c r="E110">
        <v>1793.1</v>
      </c>
      <c r="F110">
        <v>1798.8</v>
      </c>
      <c r="G110">
        <f>_xll.TA_TYPPRICE(D110,E110,F110)</f>
        <v>1798.9666666666665</v>
      </c>
      <c r="H110">
        <v>1800.3986538883639</v>
      </c>
      <c r="I110" t="str">
        <f t="shared" si="20"/>
        <v>DOWN</v>
      </c>
      <c r="J110">
        <v>1815.3082091389986</v>
      </c>
      <c r="K110">
        <v>1794.1624391383164</v>
      </c>
      <c r="L110" t="str">
        <f t="shared" si="21"/>
        <v>No Confirmation</v>
      </c>
      <c r="M110" t="str">
        <f t="shared" si="22"/>
        <v>No Trend</v>
      </c>
      <c r="N110">
        <v>44.49360945429148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5.7000000000000455</v>
      </c>
      <c r="R110">
        <f t="shared" si="26"/>
        <v>11.900000000000091</v>
      </c>
      <c r="S110">
        <f t="shared" si="27"/>
        <v>0.47899159663865565</v>
      </c>
      <c r="T110" t="str">
        <f t="shared" si="28"/>
        <v>No Indication</v>
      </c>
      <c r="U110" t="str">
        <f t="shared" si="29"/>
        <v>No T+M+I</v>
      </c>
      <c r="V110">
        <v>1805.0142718466345</v>
      </c>
      <c r="W110">
        <v>1799.8493901796842</v>
      </c>
      <c r="X110">
        <f t="shared" si="30"/>
        <v>5.1648816669503503</v>
      </c>
      <c r="Y110">
        <v>11.048502997618437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1798</v>
      </c>
      <c r="D111">
        <v>1804.45</v>
      </c>
      <c r="E111">
        <v>1794</v>
      </c>
      <c r="F111">
        <v>1799.95</v>
      </c>
      <c r="G111">
        <f>_xll.TA_TYPPRICE(D111,E111,F111)</f>
        <v>1799.4666666666665</v>
      </c>
      <c r="H111">
        <v>1799.9326602775152</v>
      </c>
      <c r="I111" t="str">
        <f t="shared" si="20"/>
        <v>UP</v>
      </c>
      <c r="J111">
        <v>1812.8952737747766</v>
      </c>
      <c r="K111">
        <v>1794.1263415520239</v>
      </c>
      <c r="L111" t="str">
        <f t="shared" si="21"/>
        <v>No Confirmation</v>
      </c>
      <c r="M111" t="str">
        <f t="shared" si="22"/>
        <v>No Trend</v>
      </c>
      <c r="N111">
        <v>45.967798899366144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5.9500000000000455</v>
      </c>
      <c r="R111">
        <f t="shared" si="26"/>
        <v>10.450000000000045</v>
      </c>
      <c r="S111">
        <f t="shared" si="27"/>
        <v>0.56937799043062387</v>
      </c>
      <c r="T111" t="str">
        <f t="shared" si="28"/>
        <v>No Indication</v>
      </c>
      <c r="U111" t="str">
        <f t="shared" si="29"/>
        <v>No T+M+I</v>
      </c>
      <c r="V111">
        <v>1804.2351531009986</v>
      </c>
      <c r="W111">
        <v>1799.8568427589669</v>
      </c>
      <c r="X111">
        <f t="shared" si="30"/>
        <v>4.378310342031682</v>
      </c>
      <c r="Y111">
        <v>9.7144644665010862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1798.8</v>
      </c>
      <c r="D112">
        <v>1803</v>
      </c>
      <c r="E112">
        <v>1790.5</v>
      </c>
      <c r="F112">
        <v>1795.15</v>
      </c>
      <c r="G112">
        <f>_xll.TA_TYPPRICE(D112,E112,F112)</f>
        <v>1796.2166666666665</v>
      </c>
      <c r="H112">
        <v>1798.0746634720908</v>
      </c>
      <c r="I112" t="str">
        <f t="shared" si="20"/>
        <v>DOWN</v>
      </c>
      <c r="J112">
        <v>1810.6963240470484</v>
      </c>
      <c r="K112">
        <v>1793.3204878737963</v>
      </c>
      <c r="L112" t="str">
        <f t="shared" si="21"/>
        <v>No Confirmation</v>
      </c>
      <c r="M112" t="str">
        <f t="shared" si="22"/>
        <v>No Trend</v>
      </c>
      <c r="N112">
        <v>40.373336470732625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4.6500000000000909</v>
      </c>
      <c r="R112">
        <f t="shared" si="26"/>
        <v>12.5</v>
      </c>
      <c r="S112">
        <f t="shared" si="27"/>
        <v>0.37200000000000727</v>
      </c>
      <c r="T112" t="str">
        <f t="shared" si="28"/>
        <v>No Indication</v>
      </c>
      <c r="U112" t="str">
        <f t="shared" si="29"/>
        <v>No T+M+I</v>
      </c>
      <c r="V112">
        <v>1802.8374372393064</v>
      </c>
      <c r="W112">
        <v>1799.5081877397843</v>
      </c>
      <c r="X112">
        <f t="shared" si="30"/>
        <v>3.3292494995221205</v>
      </c>
      <c r="Y112">
        <v>8.4374214731052923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1799</v>
      </c>
      <c r="D113">
        <v>1814.95</v>
      </c>
      <c r="E113">
        <v>1792.65</v>
      </c>
      <c r="F113">
        <v>1800</v>
      </c>
      <c r="G113">
        <f>_xll.TA_TYPPRICE(D113,E113,F113)</f>
        <v>1802.5333333333335</v>
      </c>
      <c r="H113">
        <v>1800.3039984027123</v>
      </c>
      <c r="I113" t="str">
        <f t="shared" si="20"/>
        <v>DOWN</v>
      </c>
      <c r="J113">
        <v>1811.6415853699266</v>
      </c>
      <c r="K113">
        <v>1793.1714905685083</v>
      </c>
      <c r="L113" t="str">
        <f t="shared" si="21"/>
        <v>No Confirmation</v>
      </c>
      <c r="M113" t="str">
        <f t="shared" si="22"/>
        <v>No Trend</v>
      </c>
      <c r="N113">
        <v>48.31766655758252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7.3499999999999091</v>
      </c>
      <c r="R113">
        <f t="shared" si="26"/>
        <v>22.299999999999955</v>
      </c>
      <c r="S113">
        <f t="shared" si="27"/>
        <v>0.32959641255605038</v>
      </c>
      <c r="T113" t="str">
        <f t="shared" si="28"/>
        <v>No Indication</v>
      </c>
      <c r="U113" t="str">
        <f t="shared" si="29"/>
        <v>No T+M+I</v>
      </c>
      <c r="V113">
        <v>1802.4009084332592</v>
      </c>
      <c r="W113">
        <v>1799.5446182775779</v>
      </c>
      <c r="X113">
        <f t="shared" si="30"/>
        <v>2.8562901556813358</v>
      </c>
      <c r="Y113">
        <v>7.3211952096205009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1803.25</v>
      </c>
      <c r="D114">
        <v>1815.25</v>
      </c>
      <c r="E114">
        <v>1787.6</v>
      </c>
      <c r="F114">
        <v>1789</v>
      </c>
      <c r="G114">
        <f>_xll.TA_TYPPRICE(D114,E114,F114)</f>
        <v>1797.2833333333335</v>
      </c>
      <c r="H114">
        <v>1798.7936658680228</v>
      </c>
      <c r="I114" t="str">
        <f t="shared" si="20"/>
        <v>DOWN</v>
      </c>
      <c r="J114">
        <v>1812.4434552877208</v>
      </c>
      <c r="K114">
        <v>1791.9333815532841</v>
      </c>
      <c r="L114" t="str">
        <f t="shared" si="21"/>
        <v>DOWN</v>
      </c>
      <c r="M114" t="str">
        <f t="shared" si="22"/>
        <v>DOWN</v>
      </c>
      <c r="N114">
        <v>35.070573224767756</v>
      </c>
      <c r="O114" t="str">
        <f t="shared" si="23"/>
        <v>DOWN</v>
      </c>
      <c r="P114" t="str">
        <f t="shared" si="24"/>
        <v>DOWN</v>
      </c>
      <c r="Q114">
        <f t="shared" si="25"/>
        <v>1.4000000000000909</v>
      </c>
      <c r="R114">
        <f t="shared" si="26"/>
        <v>27.650000000000091</v>
      </c>
      <c r="S114">
        <f t="shared" si="27"/>
        <v>5.0632911392408185E-2</v>
      </c>
      <c r="T114" t="str">
        <f t="shared" si="28"/>
        <v>DOWN</v>
      </c>
      <c r="U114" t="str">
        <f t="shared" si="29"/>
        <v>DOWN</v>
      </c>
      <c r="V114">
        <v>1800.3392302127579</v>
      </c>
      <c r="W114">
        <v>1798.7635354422018</v>
      </c>
      <c r="X114">
        <f t="shared" si="30"/>
        <v>1.5756947705560833</v>
      </c>
      <c r="Y114">
        <v>6.172095121807617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1795.1</v>
      </c>
      <c r="D115">
        <v>1821.45</v>
      </c>
      <c r="E115">
        <v>1788</v>
      </c>
      <c r="F115">
        <v>1820</v>
      </c>
      <c r="G115">
        <f>_xll.TA_TYPPRICE(D115,E115,F115)</f>
        <v>1809.8166666666666</v>
      </c>
      <c r="H115">
        <v>1804.3051662673447</v>
      </c>
      <c r="I115" t="str">
        <f t="shared" si="20"/>
        <v>UP</v>
      </c>
      <c r="J115">
        <v>1814.4449096682272</v>
      </c>
      <c r="K115">
        <v>1791.0592967636653</v>
      </c>
      <c r="L115" t="str">
        <f t="shared" si="21"/>
        <v>UP</v>
      </c>
      <c r="M115" t="str">
        <f t="shared" si="22"/>
        <v>UP</v>
      </c>
      <c r="N115">
        <v>66.970723394053778</v>
      </c>
      <c r="O115" t="str">
        <f t="shared" si="23"/>
        <v>UP</v>
      </c>
      <c r="P115" t="str">
        <f t="shared" si="24"/>
        <v>UP</v>
      </c>
      <c r="Q115">
        <f t="shared" si="25"/>
        <v>32</v>
      </c>
      <c r="R115">
        <f t="shared" si="26"/>
        <v>33.450000000000045</v>
      </c>
      <c r="S115">
        <f t="shared" si="27"/>
        <v>0.95665171898355628</v>
      </c>
      <c r="T115" t="str">
        <f t="shared" si="28"/>
        <v>UP</v>
      </c>
      <c r="U115" t="str">
        <f t="shared" si="29"/>
        <v>UP</v>
      </c>
      <c r="V115">
        <v>1803.3639640261797</v>
      </c>
      <c r="W115">
        <v>1800.3366068909277</v>
      </c>
      <c r="X115">
        <f t="shared" si="30"/>
        <v>3.0273571352520321</v>
      </c>
      <c r="Y115">
        <v>5.5431475244964998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1826.7</v>
      </c>
      <c r="D116">
        <v>1856.55</v>
      </c>
      <c r="E116">
        <v>1822</v>
      </c>
      <c r="F116">
        <v>1848.9</v>
      </c>
      <c r="G116">
        <f>_xll.TA_TYPPRICE(D116,E116,F116)</f>
        <v>1842.4833333333336</v>
      </c>
      <c r="H116">
        <v>1823.3942498003391</v>
      </c>
      <c r="I116" t="str">
        <f t="shared" si="20"/>
        <v>UP</v>
      </c>
      <c r="J116">
        <v>1823.8015964086212</v>
      </c>
      <c r="K116">
        <v>1797.9350085939618</v>
      </c>
      <c r="L116" t="str">
        <f t="shared" si="21"/>
        <v>UP</v>
      </c>
      <c r="M116" t="str">
        <f t="shared" si="22"/>
        <v>UP</v>
      </c>
      <c r="N116">
        <v>78.996074930974103</v>
      </c>
      <c r="O116" t="str">
        <f t="shared" si="23"/>
        <v>UP</v>
      </c>
      <c r="P116" t="str">
        <f t="shared" si="24"/>
        <v>UP</v>
      </c>
      <c r="Q116">
        <f t="shared" si="25"/>
        <v>26.900000000000091</v>
      </c>
      <c r="R116">
        <f t="shared" si="26"/>
        <v>34.549999999999955</v>
      </c>
      <c r="S116">
        <f t="shared" si="27"/>
        <v>0.77858176555716718</v>
      </c>
      <c r="T116" t="str">
        <f t="shared" si="28"/>
        <v>No Indication</v>
      </c>
      <c r="U116" t="str">
        <f t="shared" si="29"/>
        <v>No T+M+I</v>
      </c>
      <c r="V116">
        <v>1810.3695080221521</v>
      </c>
      <c r="W116">
        <v>1803.9338952693774</v>
      </c>
      <c r="X116">
        <f t="shared" si="30"/>
        <v>6.4356127527746594</v>
      </c>
      <c r="Y116">
        <v>5.7216405701521316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1860</v>
      </c>
      <c r="D117">
        <v>1873.25</v>
      </c>
      <c r="E117">
        <v>1842</v>
      </c>
      <c r="F117">
        <v>1854.15</v>
      </c>
      <c r="G117">
        <f>_xll.TA_TYPPRICE(D117,E117,F117)</f>
        <v>1856.4666666666665</v>
      </c>
      <c r="H117">
        <v>1839.9304582335028</v>
      </c>
      <c r="I117" t="str">
        <f t="shared" si="20"/>
        <v>UP</v>
      </c>
      <c r="J117">
        <v>1834.7901305400387</v>
      </c>
      <c r="K117">
        <v>1807.7272289064147</v>
      </c>
      <c r="L117" t="str">
        <f t="shared" si="21"/>
        <v>UP</v>
      </c>
      <c r="M117" t="str">
        <f t="shared" si="22"/>
        <v>UP</v>
      </c>
      <c r="N117">
        <v>80.599958545159296</v>
      </c>
      <c r="O117" t="str">
        <f t="shared" si="23"/>
        <v>UP</v>
      </c>
      <c r="P117" t="str">
        <f t="shared" si="24"/>
        <v>UP</v>
      </c>
      <c r="Q117">
        <f t="shared" si="25"/>
        <v>12.150000000000091</v>
      </c>
      <c r="R117">
        <f t="shared" si="26"/>
        <v>31.25</v>
      </c>
      <c r="S117">
        <f t="shared" si="27"/>
        <v>0.38880000000000292</v>
      </c>
      <c r="T117" t="str">
        <f t="shared" si="28"/>
        <v>No Indication</v>
      </c>
      <c r="U117" t="str">
        <f t="shared" si="29"/>
        <v>No T+M+I</v>
      </c>
      <c r="V117">
        <v>1817.1049683264364</v>
      </c>
      <c r="W117">
        <v>1807.653606730905</v>
      </c>
      <c r="X117">
        <f t="shared" si="30"/>
        <v>9.4513615955313526</v>
      </c>
      <c r="Y117">
        <v>6.4675847752279756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1850</v>
      </c>
      <c r="D118">
        <v>1853.7</v>
      </c>
      <c r="E118">
        <v>1839.1</v>
      </c>
      <c r="F118">
        <v>1848.95</v>
      </c>
      <c r="G118">
        <f>_xll.TA_TYPPRICE(D118,E118,F118)</f>
        <v>1847.25</v>
      </c>
      <c r="H118">
        <v>1843.5902291167513</v>
      </c>
      <c r="I118" t="str">
        <f t="shared" si="20"/>
        <v>UP</v>
      </c>
      <c r="J118">
        <v>1838.9923237533635</v>
      </c>
      <c r="K118">
        <v>1814.6989558161004</v>
      </c>
      <c r="L118" t="str">
        <f t="shared" si="21"/>
        <v>UP</v>
      </c>
      <c r="M118" t="str">
        <f t="shared" si="22"/>
        <v>UP</v>
      </c>
      <c r="N118">
        <v>73.638044009020092</v>
      </c>
      <c r="O118" t="str">
        <f t="shared" si="23"/>
        <v>UP</v>
      </c>
      <c r="P118" t="str">
        <f t="shared" si="24"/>
        <v>UP</v>
      </c>
      <c r="Q118">
        <f t="shared" si="25"/>
        <v>9.8500000000001364</v>
      </c>
      <c r="R118">
        <f t="shared" si="26"/>
        <v>14.600000000000136</v>
      </c>
      <c r="S118">
        <f t="shared" si="27"/>
        <v>0.67465753424657837</v>
      </c>
      <c r="T118" t="str">
        <f t="shared" si="28"/>
        <v>No Indication</v>
      </c>
      <c r="U118" t="str">
        <f t="shared" si="29"/>
        <v>No T+M+I</v>
      </c>
      <c r="V118">
        <v>1822.0042039685231</v>
      </c>
      <c r="W118">
        <v>1810.712598824912</v>
      </c>
      <c r="X118">
        <f t="shared" si="30"/>
        <v>11.29160514361115</v>
      </c>
      <c r="Y118">
        <v>7.4323888489046102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1841</v>
      </c>
      <c r="D119">
        <v>1875</v>
      </c>
      <c r="E119">
        <v>1839</v>
      </c>
      <c r="F119">
        <v>1866.25</v>
      </c>
      <c r="G119">
        <f>_xll.TA_TYPPRICE(D119,E119,F119)</f>
        <v>1860.0833333333333</v>
      </c>
      <c r="H119">
        <v>1851.8367812250422</v>
      </c>
      <c r="I119" t="str">
        <f t="shared" si="20"/>
        <v>UP</v>
      </c>
      <c r="J119">
        <v>1846.9940295859494</v>
      </c>
      <c r="K119">
        <v>1820.0991878569669</v>
      </c>
      <c r="L119" t="str">
        <f t="shared" si="21"/>
        <v>UP</v>
      </c>
      <c r="M119" t="str">
        <f t="shared" si="22"/>
        <v>UP</v>
      </c>
      <c r="N119">
        <v>80.604921613830996</v>
      </c>
      <c r="O119" t="str">
        <f t="shared" si="23"/>
        <v>UP</v>
      </c>
      <c r="P119" t="str">
        <f t="shared" si="24"/>
        <v>UP</v>
      </c>
      <c r="Q119">
        <f t="shared" si="25"/>
        <v>27.25</v>
      </c>
      <c r="R119">
        <f t="shared" si="26"/>
        <v>36</v>
      </c>
      <c r="S119">
        <f t="shared" si="27"/>
        <v>0.75694444444444442</v>
      </c>
      <c r="T119" t="str">
        <f t="shared" si="28"/>
        <v>No Indication</v>
      </c>
      <c r="U119" t="str">
        <f t="shared" si="29"/>
        <v>No T+M+I</v>
      </c>
      <c r="V119">
        <v>1828.8112495118273</v>
      </c>
      <c r="W119">
        <v>1814.8264803934371</v>
      </c>
      <c r="X119">
        <f t="shared" si="30"/>
        <v>13.984769118390204</v>
      </c>
      <c r="Y119">
        <v>8.7428649028017293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1861.8</v>
      </c>
      <c r="D120">
        <v>1865</v>
      </c>
      <c r="E120">
        <v>1840.65</v>
      </c>
      <c r="F120">
        <v>1845</v>
      </c>
      <c r="G120">
        <f>_xll.TA_TYPPRICE(D120,E120,F120)</f>
        <v>1850.2166666666665</v>
      </c>
      <c r="H120">
        <v>1851.0267239458544</v>
      </c>
      <c r="I120" t="str">
        <f t="shared" si="20"/>
        <v>DOWN</v>
      </c>
      <c r="J120">
        <v>1850.9953563446272</v>
      </c>
      <c r="K120">
        <v>1824.6660349998631</v>
      </c>
      <c r="L120" t="str">
        <f t="shared" si="21"/>
        <v>No Confirmation</v>
      </c>
      <c r="M120" t="str">
        <f t="shared" si="22"/>
        <v>No Trend</v>
      </c>
      <c r="N120">
        <v>57.338495117129298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4.3499999999999091</v>
      </c>
      <c r="R120">
        <f t="shared" si="26"/>
        <v>24.349999999999909</v>
      </c>
      <c r="S120">
        <f t="shared" si="27"/>
        <v>0.17864476386036654</v>
      </c>
      <c r="T120" t="str">
        <f t="shared" si="28"/>
        <v>DOWN</v>
      </c>
      <c r="U120" t="str">
        <f t="shared" si="29"/>
        <v>No T+M+I</v>
      </c>
      <c r="V120">
        <v>1831.3018265100077</v>
      </c>
      <c r="W120">
        <v>1817.0615559198493</v>
      </c>
      <c r="X120">
        <f t="shared" si="30"/>
        <v>14.240270590158389</v>
      </c>
      <c r="Y120">
        <v>9.8423460402730605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1859.9</v>
      </c>
      <c r="D121">
        <v>1869.7</v>
      </c>
      <c r="E121">
        <v>1836.05</v>
      </c>
      <c r="F121">
        <v>1865.85</v>
      </c>
      <c r="G121">
        <f>_xll.TA_TYPPRICE(D121,E121,F121)</f>
        <v>1857.2</v>
      </c>
      <c r="H121">
        <v>1854.1133619729271</v>
      </c>
      <c r="I121" t="str">
        <f t="shared" si="20"/>
        <v>UP</v>
      </c>
      <c r="J121">
        <v>1855.1519438235989</v>
      </c>
      <c r="K121">
        <v>1827.1958049998934</v>
      </c>
      <c r="L121" t="str">
        <f t="shared" si="21"/>
        <v>UP</v>
      </c>
      <c r="M121" t="str">
        <f t="shared" si="22"/>
        <v>UP</v>
      </c>
      <c r="N121">
        <v>68.492658905964873</v>
      </c>
      <c r="O121" t="str">
        <f t="shared" si="23"/>
        <v>UP</v>
      </c>
      <c r="P121" t="str">
        <f t="shared" si="24"/>
        <v>UP</v>
      </c>
      <c r="Q121">
        <f t="shared" si="25"/>
        <v>29.799999999999955</v>
      </c>
      <c r="R121">
        <f t="shared" si="26"/>
        <v>33.650000000000091</v>
      </c>
      <c r="S121">
        <f t="shared" si="27"/>
        <v>0.88558692421990715</v>
      </c>
      <c r="T121" t="str">
        <f t="shared" si="28"/>
        <v>UP</v>
      </c>
      <c r="U121" t="str">
        <f t="shared" si="29"/>
        <v>UP</v>
      </c>
      <c r="V121">
        <v>1836.6169301238526</v>
      </c>
      <c r="W121">
        <v>1820.6755147406011</v>
      </c>
      <c r="X121">
        <f t="shared" si="30"/>
        <v>15.941415383251524</v>
      </c>
      <c r="Y121">
        <v>11.062159908868754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1863</v>
      </c>
      <c r="D122">
        <v>1879.6</v>
      </c>
      <c r="E122">
        <v>1853</v>
      </c>
      <c r="F122">
        <v>1866.55</v>
      </c>
      <c r="G122">
        <f>_xll.TA_TYPPRICE(D122,E122,F122)</f>
        <v>1866.3833333333332</v>
      </c>
      <c r="H122">
        <v>1860.2483476531302</v>
      </c>
      <c r="I122" t="str">
        <f t="shared" si="20"/>
        <v>UP</v>
      </c>
      <c r="J122">
        <v>1860.5848451961324</v>
      </c>
      <c r="K122">
        <v>1832.9300705554726</v>
      </c>
      <c r="L122" t="str">
        <f t="shared" si="21"/>
        <v>UP</v>
      </c>
      <c r="M122" t="str">
        <f t="shared" si="22"/>
        <v>UP</v>
      </c>
      <c r="N122">
        <v>68.834618885317838</v>
      </c>
      <c r="O122" t="str">
        <f t="shared" si="23"/>
        <v>UP</v>
      </c>
      <c r="P122" t="str">
        <f t="shared" si="24"/>
        <v>UP</v>
      </c>
      <c r="Q122">
        <f t="shared" si="25"/>
        <v>13.549999999999955</v>
      </c>
      <c r="R122">
        <f t="shared" si="26"/>
        <v>26.599999999999909</v>
      </c>
      <c r="S122">
        <f t="shared" si="27"/>
        <v>0.50939849624060152</v>
      </c>
      <c r="T122" t="str">
        <f t="shared" si="28"/>
        <v>No Indication</v>
      </c>
      <c r="U122" t="str">
        <f t="shared" si="29"/>
        <v>No T+M+I</v>
      </c>
      <c r="V122">
        <v>1841.222017797106</v>
      </c>
      <c r="W122">
        <v>1824.0736247598159</v>
      </c>
      <c r="X122">
        <f t="shared" si="30"/>
        <v>17.148393037290134</v>
      </c>
      <c r="Y122">
        <v>12.279406534553029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1860</v>
      </c>
      <c r="D123">
        <v>1863</v>
      </c>
      <c r="E123">
        <v>1785</v>
      </c>
      <c r="F123">
        <v>1795.15</v>
      </c>
      <c r="G123">
        <f>_xll.TA_TYPPRICE(D123,E123,F123)</f>
        <v>1814.3833333333332</v>
      </c>
      <c r="H123">
        <v>1837.3158404932317</v>
      </c>
      <c r="I123" t="str">
        <f t="shared" si="20"/>
        <v>DOWN</v>
      </c>
      <c r="J123">
        <v>1861.1215462636585</v>
      </c>
      <c r="K123">
        <v>1822.2789437653676</v>
      </c>
      <c r="L123" t="str">
        <f t="shared" si="21"/>
        <v>DOWN</v>
      </c>
      <c r="M123" t="str">
        <f t="shared" si="22"/>
        <v>DOWN</v>
      </c>
      <c r="N123">
        <v>28.875989328356283</v>
      </c>
      <c r="O123" t="str">
        <f t="shared" si="23"/>
        <v>DOWN</v>
      </c>
      <c r="P123" t="str">
        <f t="shared" si="24"/>
        <v>DOWN</v>
      </c>
      <c r="Q123">
        <f t="shared" si="25"/>
        <v>10.150000000000091</v>
      </c>
      <c r="R123">
        <f t="shared" si="26"/>
        <v>78</v>
      </c>
      <c r="S123">
        <f t="shared" si="27"/>
        <v>0.1301282051282063</v>
      </c>
      <c r="T123" t="str">
        <f t="shared" si="28"/>
        <v>DOWN</v>
      </c>
      <c r="U123" t="str">
        <f t="shared" si="29"/>
        <v>DOWN</v>
      </c>
      <c r="V123">
        <v>1834.1340150590897</v>
      </c>
      <c r="W123">
        <v>1821.9311340368665</v>
      </c>
      <c r="X123">
        <f t="shared" si="30"/>
        <v>12.20288102222321</v>
      </c>
      <c r="Y123">
        <v>12.264101432087065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1768</v>
      </c>
      <c r="D124">
        <v>1810</v>
      </c>
      <c r="E124">
        <v>1757.85</v>
      </c>
      <c r="F124">
        <v>1791.7</v>
      </c>
      <c r="G124">
        <f>_xll.TA_TYPPRICE(D124,E124,F124)</f>
        <v>1786.5166666666667</v>
      </c>
      <c r="H124">
        <v>1811.9162535799492</v>
      </c>
      <c r="I124" t="str">
        <f t="shared" si="20"/>
        <v>DOWN</v>
      </c>
      <c r="J124">
        <v>1849.7612026495121</v>
      </c>
      <c r="K124">
        <v>1807.9614007063969</v>
      </c>
      <c r="L124" t="str">
        <f t="shared" si="21"/>
        <v>DOWN</v>
      </c>
      <c r="M124" t="str">
        <f t="shared" si="22"/>
        <v>DOWN</v>
      </c>
      <c r="N124">
        <v>27.897840027810165</v>
      </c>
      <c r="O124" t="str">
        <f t="shared" si="23"/>
        <v>DOWN</v>
      </c>
      <c r="P124" t="str">
        <f t="shared" si="24"/>
        <v>DOWN</v>
      </c>
      <c r="Q124">
        <f t="shared" si="25"/>
        <v>33.850000000000136</v>
      </c>
      <c r="R124">
        <f t="shared" si="26"/>
        <v>52.150000000000091</v>
      </c>
      <c r="S124">
        <f t="shared" si="27"/>
        <v>0.64908916586769083</v>
      </c>
      <c r="T124" t="str">
        <f t="shared" si="28"/>
        <v>No Indication</v>
      </c>
      <c r="U124" t="str">
        <f t="shared" si="29"/>
        <v>No T+M+I</v>
      </c>
      <c r="V124">
        <v>1827.605705049999</v>
      </c>
      <c r="W124">
        <v>1819.6917907748764</v>
      </c>
      <c r="X124">
        <f t="shared" si="30"/>
        <v>7.9139142751225791</v>
      </c>
      <c r="Y124">
        <v>11.394064000694168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1804.4</v>
      </c>
      <c r="D125">
        <v>1807.5</v>
      </c>
      <c r="E125">
        <v>1779</v>
      </c>
      <c r="F125">
        <v>1787.9</v>
      </c>
      <c r="G125">
        <f>_xll.TA_TYPPRICE(D125,E125,F125)</f>
        <v>1791.4666666666665</v>
      </c>
      <c r="H125">
        <v>1801.6914601233079</v>
      </c>
      <c r="I125" t="str">
        <f t="shared" si="20"/>
        <v>DOWN</v>
      </c>
      <c r="J125">
        <v>1840.3698242829539</v>
      </c>
      <c r="K125">
        <v>1801.5255338827533</v>
      </c>
      <c r="L125" t="str">
        <f t="shared" si="21"/>
        <v>DOWN</v>
      </c>
      <c r="M125" t="str">
        <f t="shared" si="22"/>
        <v>DOWN</v>
      </c>
      <c r="N125">
        <v>26.654709465416747</v>
      </c>
      <c r="O125" t="str">
        <f t="shared" si="23"/>
        <v>DOWN</v>
      </c>
      <c r="P125" t="str">
        <f t="shared" si="24"/>
        <v>DOWN</v>
      </c>
      <c r="Q125">
        <f t="shared" si="25"/>
        <v>8.9000000000000909</v>
      </c>
      <c r="R125">
        <f t="shared" si="26"/>
        <v>28.5</v>
      </c>
      <c r="S125">
        <f t="shared" si="27"/>
        <v>0.31228070175438916</v>
      </c>
      <c r="T125" t="str">
        <f t="shared" si="28"/>
        <v>No Indication</v>
      </c>
      <c r="U125" t="str">
        <f t="shared" si="29"/>
        <v>No T+M+I</v>
      </c>
      <c r="V125">
        <v>1821.4971350423068</v>
      </c>
      <c r="W125">
        <v>1817.3368433100707</v>
      </c>
      <c r="X125">
        <f t="shared" si="30"/>
        <v>4.1602917322361463</v>
      </c>
      <c r="Y125">
        <v>9.9473095470025648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1798.25</v>
      </c>
      <c r="D126">
        <v>1816</v>
      </c>
      <c r="E126">
        <v>1792.4</v>
      </c>
      <c r="F126">
        <v>1815.75</v>
      </c>
      <c r="G126">
        <f>_xll.TA_TYPPRICE(D126,E126,F126)</f>
        <v>1808.05</v>
      </c>
      <c r="H126">
        <v>1804.8707300616538</v>
      </c>
      <c r="I126" t="str">
        <f t="shared" si="20"/>
        <v>UP</v>
      </c>
      <c r="J126">
        <v>1834.9543077756309</v>
      </c>
      <c r="K126">
        <v>1799.4976374643636</v>
      </c>
      <c r="L126" t="str">
        <f t="shared" si="21"/>
        <v>No Confirmation</v>
      </c>
      <c r="M126" t="str">
        <f t="shared" si="22"/>
        <v>No Trend</v>
      </c>
      <c r="N126">
        <v>47.91643414708355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23.349999999999909</v>
      </c>
      <c r="R126">
        <f t="shared" si="26"/>
        <v>23.599999999999909</v>
      </c>
      <c r="S126">
        <f t="shared" si="27"/>
        <v>0.98940677966101687</v>
      </c>
      <c r="T126" t="str">
        <f t="shared" si="28"/>
        <v>UP</v>
      </c>
      <c r="U126" t="str">
        <f t="shared" si="29"/>
        <v>No T+M+I</v>
      </c>
      <c r="V126">
        <v>1820.6129604204134</v>
      </c>
      <c r="W126">
        <v>1817.2192993611766</v>
      </c>
      <c r="X126">
        <f t="shared" si="30"/>
        <v>3.3936610592368197</v>
      </c>
      <c r="Y126">
        <v>8.636579849449415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1811.5</v>
      </c>
      <c r="D127">
        <v>1811.5</v>
      </c>
      <c r="E127">
        <v>1799.25</v>
      </c>
      <c r="F127">
        <v>1809.45</v>
      </c>
      <c r="G127">
        <f>_xll.TA_TYPPRICE(D127,E127,F127)</f>
        <v>1806.7333333333333</v>
      </c>
      <c r="H127">
        <v>1805.8020316974935</v>
      </c>
      <c r="I127" t="str">
        <f t="shared" si="20"/>
        <v>UP</v>
      </c>
      <c r="J127">
        <v>1829.7422393810464</v>
      </c>
      <c r="K127">
        <v>1799.4426069167273</v>
      </c>
      <c r="L127" t="str">
        <f t="shared" si="21"/>
        <v>No Confirmation</v>
      </c>
      <c r="M127" t="str">
        <f t="shared" si="22"/>
        <v>No Trend</v>
      </c>
      <c r="N127">
        <v>44.286312797838981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10.200000000000045</v>
      </c>
      <c r="R127">
        <f t="shared" si="26"/>
        <v>12.25</v>
      </c>
      <c r="S127">
        <f t="shared" si="27"/>
        <v>0.83265306122449356</v>
      </c>
      <c r="T127" t="str">
        <f t="shared" si="28"/>
        <v>UP</v>
      </c>
      <c r="U127" t="str">
        <f t="shared" si="29"/>
        <v>No T+M+I</v>
      </c>
      <c r="V127">
        <v>1818.8955818941959</v>
      </c>
      <c r="W127">
        <v>1816.6437957047931</v>
      </c>
      <c r="X127">
        <f t="shared" si="30"/>
        <v>2.2517861894027646</v>
      </c>
      <c r="Y127">
        <v>7.359621117440085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2017-07-05T05:44:34Z</dcterms:created>
  <dcterms:modified xsi:type="dcterms:W3CDTF">2017-11-01T04:17:48Z</dcterms:modified>
</cp:coreProperties>
</file>