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7" i="1"/>
  <c r="V59" i="1"/>
  <c r="V75" i="1"/>
  <c r="V83" i="1"/>
  <c r="V91" i="1"/>
  <c r="V99" i="1"/>
  <c r="V107" i="1"/>
  <c r="V115" i="1"/>
  <c r="V123" i="1"/>
  <c r="V4" i="1"/>
  <c r="V12" i="1"/>
  <c r="V20" i="1"/>
  <c r="V28" i="1"/>
  <c r="V36" i="1"/>
  <c r="V44" i="1"/>
  <c r="V52" i="1"/>
  <c r="V60" i="1"/>
  <c r="V68" i="1"/>
  <c r="V76" i="1"/>
  <c r="V84" i="1"/>
  <c r="V92" i="1"/>
  <c r="V100" i="1"/>
  <c r="V108" i="1"/>
  <c r="V116" i="1"/>
  <c r="V124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11" i="1"/>
  <c r="V15" i="1"/>
  <c r="V19" i="1"/>
  <c r="V23" i="1"/>
  <c r="V27" i="1"/>
  <c r="V31" i="1"/>
  <c r="V35" i="1"/>
  <c r="V39" i="1"/>
  <c r="V43" i="1"/>
  <c r="V47" i="1"/>
  <c r="V51" i="1"/>
  <c r="V55" i="1"/>
  <c r="V63" i="1"/>
  <c r="V67" i="1"/>
  <c r="V71" i="1"/>
  <c r="V79" i="1"/>
  <c r="V87" i="1"/>
  <c r="V95" i="1"/>
  <c r="V103" i="1"/>
  <c r="V111" i="1"/>
  <c r="V119" i="1"/>
  <c r="V127" i="1"/>
  <c r="V8" i="1"/>
  <c r="V16" i="1"/>
  <c r="V24" i="1"/>
  <c r="V32" i="1"/>
  <c r="V40" i="1"/>
  <c r="V48" i="1"/>
  <c r="V56" i="1"/>
  <c r="V64" i="1"/>
  <c r="V72" i="1"/>
  <c r="V80" i="1"/>
  <c r="V88" i="1"/>
  <c r="V96" i="1"/>
  <c r="V104" i="1"/>
  <c r="V112" i="1"/>
  <c r="V120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73" i="1"/>
  <c r="N77" i="1"/>
  <c r="N81" i="1"/>
  <c r="N85" i="1"/>
  <c r="N97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9" i="1"/>
  <c r="N89" i="1"/>
  <c r="N93" i="1"/>
  <c r="N101" i="1"/>
  <c r="N105" i="1"/>
  <c r="N109" i="1"/>
  <c r="N113" i="1"/>
  <c r="N117" i="1"/>
  <c r="N121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73" i="1"/>
  <c r="K85" i="1"/>
  <c r="K11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9" i="1"/>
  <c r="K77" i="1"/>
  <c r="K81" i="1"/>
  <c r="K89" i="1"/>
  <c r="K93" i="1"/>
  <c r="K97" i="1"/>
  <c r="K101" i="1"/>
  <c r="K105" i="1"/>
  <c r="K109" i="1"/>
  <c r="K113" i="1"/>
  <c r="K121" i="1"/>
  <c r="K125" i="1"/>
  <c r="J5" i="1"/>
  <c r="J9" i="1"/>
  <c r="J13" i="1"/>
  <c r="J17" i="1"/>
  <c r="J21" i="1"/>
  <c r="J25" i="1"/>
  <c r="J29" i="1"/>
  <c r="J33" i="1"/>
  <c r="J37" i="1"/>
  <c r="J41" i="1"/>
  <c r="J49" i="1"/>
  <c r="J7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5" i="1"/>
  <c r="J53" i="1"/>
  <c r="J57" i="1"/>
  <c r="J61" i="1"/>
  <c r="J65" i="1"/>
  <c r="J69" i="1"/>
  <c r="J73" i="1"/>
  <c r="J81" i="1"/>
  <c r="J85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11" i="1"/>
  <c r="G127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70" i="1"/>
  <c r="G78" i="1"/>
  <c r="G86" i="1"/>
  <c r="G90" i="1"/>
  <c r="G98" i="1"/>
  <c r="G102" i="1"/>
  <c r="G110" i="1"/>
  <c r="G114" i="1"/>
  <c r="G122" i="1"/>
  <c r="G126" i="1"/>
  <c r="G107" i="1"/>
  <c r="G115" i="1"/>
  <c r="G123" i="1"/>
  <c r="G116" i="1"/>
  <c r="G124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4" i="1"/>
  <c r="G82" i="1"/>
  <c r="G94" i="1"/>
  <c r="G106" i="1"/>
  <c r="G118" i="1"/>
  <c r="G103" i="1"/>
  <c r="G119" i="1"/>
  <c r="G120" i="1"/>
  <c r="G2" i="1"/>
  <c r="H5" i="1" l="1"/>
  <c r="H9" i="1"/>
  <c r="H13" i="1"/>
  <c r="H17" i="1"/>
  <c r="H21" i="1"/>
  <c r="H29" i="1"/>
  <c r="H6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90" i="1"/>
  <c r="H11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33" i="1"/>
  <c r="H37" i="1"/>
  <c r="H41" i="1"/>
  <c r="H45" i="1"/>
  <c r="H49" i="1"/>
  <c r="H53" i="1"/>
  <c r="H57" i="1"/>
  <c r="H61" i="1"/>
  <c r="H65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6" i="1"/>
  <c r="H94" i="1"/>
  <c r="H98" i="1"/>
  <c r="H102" i="1"/>
  <c r="H106" i="1"/>
  <c r="H114" i="1"/>
  <c r="H118" i="1"/>
  <c r="H122" i="1"/>
  <c r="H126" i="1"/>
  <c r="H71" i="1"/>
  <c r="H75" i="1"/>
  <c r="H79" i="1"/>
  <c r="H83" i="1"/>
  <c r="H87" i="1"/>
  <c r="H95" i="1"/>
  <c r="H99" i="1"/>
  <c r="H103" i="1"/>
  <c r="H107" i="1"/>
  <c r="H111" i="1"/>
  <c r="H115" i="1"/>
  <c r="H119" i="1"/>
  <c r="H123" i="1"/>
  <c r="H127" i="1"/>
  <c r="AH26" i="1" l="1"/>
  <c r="AH45" i="1" l="1"/>
  <c r="AH6" i="1"/>
  <c r="AH36" i="1"/>
  <c r="AH27" i="1"/>
  <c r="AH44" i="1"/>
  <c r="AH4" i="1"/>
  <c r="AH10" i="1"/>
  <c r="AH22" i="1"/>
  <c r="AH42" i="1"/>
  <c r="AH51" i="1"/>
  <c r="AH13" i="1"/>
  <c r="AH16" i="1"/>
  <c r="AH32" i="1"/>
  <c r="AH48" i="1"/>
  <c r="AH7" i="1"/>
  <c r="AH23" i="1"/>
  <c r="AH56" i="1"/>
  <c r="AH15" i="1"/>
  <c r="AH31" i="1"/>
  <c r="AH2" i="1"/>
  <c r="AH41" i="1"/>
  <c r="AH46" i="1"/>
  <c r="AH8" i="1"/>
  <c r="AH38" i="1"/>
  <c r="AH24" i="1"/>
  <c r="AH3" i="1"/>
  <c r="AH39" i="1"/>
  <c r="AH29" i="1"/>
  <c r="AH20" i="1"/>
  <c r="AH54" i="1"/>
  <c r="AH25" i="1"/>
  <c r="AH34" i="1"/>
  <c r="AH17" i="1"/>
  <c r="AH33" i="1"/>
  <c r="AH49" i="1"/>
  <c r="AH55" i="1" l="1"/>
  <c r="AH40" i="1"/>
  <c r="AH47" i="1"/>
  <c r="AH37" i="1"/>
  <c r="AH14" i="1"/>
  <c r="AH9" i="1"/>
  <c r="AH52" i="1"/>
  <c r="AH21" i="1"/>
  <c r="AH19" i="1"/>
  <c r="AH18" i="1"/>
  <c r="AH11" i="1"/>
  <c r="AH28" i="1"/>
  <c r="AH5" i="1"/>
  <c r="AH35" i="1"/>
  <c r="AH12" i="1"/>
  <c r="AH53" i="1"/>
  <c r="AH30" i="1"/>
  <c r="AH50" i="1"/>
  <c r="AH4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<sst xmlns="http://schemas.openxmlformats.org/spreadsheetml/2006/main" count="160" uniqueCount="35">
  <si>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</si>
  <si>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</si>
  <si>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</si>
  <si>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</si>
  <si>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</si>
  <si>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HEXAWARE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</si>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</sst>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233.2</v>
      </c>
      <c r="D2">
        <v>235.75</v>
      </c>
      <c r="E2">
        <v>226.2</v>
      </c>
      <c r="F2">
        <v>230</v>
      </c>
      <c r="G2">
        <f>_xll.TA_TYPPRICE(D2,E2,F2)</f>
        <v>230.65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3.8000000000000114</v>
      </c>
      <c r="R2">
        <f>D2-E2</f>
        <v>9.5500000000000114</v>
      </c>
      <c r="S2">
        <f>Q2/R2</f>
        <v>0.39790575916230436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229.9</v>
      </c>
      <c r="D3">
        <v>236</v>
      </c>
      <c r="E3">
        <v>227.3</v>
      </c>
      <c r="F3">
        <v>234</v>
      </c>
      <c r="G3">
        <f>_xll.TA_TYPPRICE(D3,E3,F3)</f>
        <v>232.43333333333331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6.6999999999999886</v>
      </c>
      <c r="R3">
        <f t="shared" ref="R3:R66" si="6">D3-E3</f>
        <v>8.6999999999999886</v>
      </c>
      <c r="S3">
        <f t="shared" ref="S3:S66" si="7">Q3/R3</f>
        <v>0.77011494252873536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235</v>
      </c>
      <c r="D4">
        <v>240.45</v>
      </c>
      <c r="E4">
        <v>234.9</v>
      </c>
      <c r="F4">
        <v>240</v>
      </c>
      <c r="G4">
        <f>_xll.TA_TYPPRICE(D4,E4,F4)</f>
        <v>238.45000000000002</v>
      </c>
      <c r="H4">
        <v>233.84444444444443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5.0999999999999943</v>
      </c>
      <c r="R4">
        <f t="shared" si="6"/>
        <v>5.5499999999999829</v>
      </c>
      <c r="S4">
        <f t="shared" si="7"/>
        <v>0.91891891891892075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239.5</v>
      </c>
      <c r="D5">
        <v>241.9</v>
      </c>
      <c r="E5">
        <v>235.15</v>
      </c>
      <c r="F5">
        <v>238</v>
      </c>
      <c r="G5">
        <f>_xll.TA_TYPPRICE(D5,E5,F5)</f>
        <v>238.35</v>
      </c>
      <c r="H5">
        <v>236.09722222222223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2.8499999999999943</v>
      </c>
      <c r="R5">
        <f t="shared" si="6"/>
        <v>6.75</v>
      </c>
      <c r="S5">
        <f t="shared" si="7"/>
        <v>0.42222222222222139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239.5</v>
      </c>
      <c r="D6">
        <v>250.6</v>
      </c>
      <c r="E6">
        <v>236.5</v>
      </c>
      <c r="F6">
        <v>249</v>
      </c>
      <c r="G6">
        <f>_xll.TA_TYPPRICE(D6,E6,F6)</f>
        <v>245.36666666666667</v>
      </c>
      <c r="H6">
        <v>240.73194444444445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12.5</v>
      </c>
      <c r="R6">
        <f t="shared" si="6"/>
        <v>14.099999999999994</v>
      </c>
      <c r="S6">
        <f t="shared" si="7"/>
        <v>0.88652482269503585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251.9</v>
      </c>
      <c r="D7">
        <v>252.5</v>
      </c>
      <c r="E7">
        <v>247</v>
      </c>
      <c r="F7">
        <v>252</v>
      </c>
      <c r="G7">
        <f>_xll.TA_TYPPRICE(D7,E7,F7)</f>
        <v>250.5</v>
      </c>
      <c r="H7">
        <v>245.61597222222224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92.307692307692307</v>
      </c>
      <c r="O7" t="str">
        <f t="shared" si="3"/>
        <v>UP</v>
      </c>
      <c r="P7" t="e">
        <f t="shared" si="4"/>
        <v>#N/A</v>
      </c>
      <c r="Q7">
        <f t="shared" si="5"/>
        <v>5</v>
      </c>
      <c r="R7">
        <f t="shared" si="6"/>
        <v>5.5</v>
      </c>
      <c r="S7">
        <f t="shared" si="7"/>
        <v>0.90909090909090906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249.15</v>
      </c>
      <c r="D8">
        <v>253</v>
      </c>
      <c r="E8">
        <v>244</v>
      </c>
      <c r="F8">
        <v>248</v>
      </c>
      <c r="G8">
        <f>_xll.TA_TYPPRICE(D8,E8,F8)</f>
        <v>248.33333333333334</v>
      </c>
      <c r="H8">
        <v>246.97465277777781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77.41935483870968</v>
      </c>
      <c r="O8" t="str">
        <f t="shared" si="3"/>
        <v>UP</v>
      </c>
      <c r="P8" t="e">
        <f t="shared" si="4"/>
        <v>#N/A</v>
      </c>
      <c r="Q8">
        <f t="shared" si="5"/>
        <v>4</v>
      </c>
      <c r="R8">
        <f t="shared" si="6"/>
        <v>9</v>
      </c>
      <c r="S8">
        <f t="shared" si="7"/>
        <v>0.44444444444444442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249.2</v>
      </c>
      <c r="D9">
        <v>256.3</v>
      </c>
      <c r="E9">
        <v>248.05</v>
      </c>
      <c r="F9">
        <v>252</v>
      </c>
      <c r="G9">
        <f>_xll.TA_TYPPRICE(D9,E9,F9)</f>
        <v>252.11666666666667</v>
      </c>
      <c r="H9">
        <v>249.54565972222224</v>
      </c>
      <c r="I9" t="str">
        <f t="shared" si="0"/>
        <v>UP</v>
      </c>
      <c r="J9">
        <v>245.8125</v>
      </c>
      <c r="K9">
        <v>237.38749999999999</v>
      </c>
      <c r="L9" t="str">
        <f t="shared" si="1"/>
        <v>UP</v>
      </c>
      <c r="M9" t="str">
        <f t="shared" si="2"/>
        <v>UP</v>
      </c>
      <c r="N9">
        <v>81.208053691275168</v>
      </c>
      <c r="O9" t="str">
        <f t="shared" si="3"/>
        <v>UP</v>
      </c>
      <c r="P9" t="str">
        <f t="shared" si="4"/>
        <v>UP</v>
      </c>
      <c r="Q9">
        <f t="shared" si="5"/>
        <v>3.9499999999999886</v>
      </c>
      <c r="R9">
        <f t="shared" si="6"/>
        <v>8.25</v>
      </c>
      <c r="S9">
        <f t="shared" si="7"/>
        <v>0.47878787878787743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250.2</v>
      </c>
      <c r="D10">
        <v>252.8</v>
      </c>
      <c r="E10">
        <v>248</v>
      </c>
      <c r="F10">
        <v>249</v>
      </c>
      <c r="G10">
        <f>_xll.TA_TYPPRICE(D10,E10,F10)</f>
        <v>249.93333333333331</v>
      </c>
      <c r="H10">
        <v>249.73949652777776</v>
      </c>
      <c r="I10" t="str">
        <f t="shared" si="0"/>
        <v>DOWN</v>
      </c>
      <c r="J10">
        <v>247.36527777777778</v>
      </c>
      <c r="K10">
        <v>239.74583333333334</v>
      </c>
      <c r="L10" t="str">
        <f t="shared" si="1"/>
        <v>UP</v>
      </c>
      <c r="M10" t="str">
        <f t="shared" si="2"/>
        <v>No Trend</v>
      </c>
      <c r="N10">
        <v>70.170351576658206</v>
      </c>
      <c r="O10" t="str">
        <f t="shared" si="3"/>
        <v>UP</v>
      </c>
      <c r="P10" t="str">
        <f t="shared" si="4"/>
        <v>No Trend + Momentum</v>
      </c>
      <c r="Q10">
        <f t="shared" si="5"/>
        <v>1</v>
      </c>
      <c r="R10">
        <f t="shared" si="6"/>
        <v>4.8000000000000114</v>
      </c>
      <c r="S10">
        <f t="shared" si="7"/>
        <v>0.20833333333333284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250.8</v>
      </c>
      <c r="D11">
        <v>256.39999999999998</v>
      </c>
      <c r="E11">
        <v>249.45</v>
      </c>
      <c r="F11">
        <v>256</v>
      </c>
      <c r="G11">
        <f>_xll.TA_TYPPRICE(D11,E11,F11)</f>
        <v>253.94999999999996</v>
      </c>
      <c r="H11">
        <v>251.84474826388885</v>
      </c>
      <c r="I11" t="str">
        <f t="shared" si="0"/>
        <v>UP</v>
      </c>
      <c r="J11">
        <v>249.37299382716049</v>
      </c>
      <c r="K11">
        <v>241.90231481481482</v>
      </c>
      <c r="L11" t="str">
        <f t="shared" si="1"/>
        <v>UP</v>
      </c>
      <c r="M11" t="str">
        <f t="shared" si="2"/>
        <v>UP</v>
      </c>
      <c r="N11">
        <v>78.638634741418471</v>
      </c>
      <c r="O11" t="str">
        <f t="shared" si="3"/>
        <v>UP</v>
      </c>
      <c r="P11" t="str">
        <f t="shared" si="4"/>
        <v>UP</v>
      </c>
      <c r="Q11">
        <f t="shared" si="5"/>
        <v>6.5500000000000114</v>
      </c>
      <c r="R11">
        <f t="shared" si="6"/>
        <v>6.9499999999999886</v>
      </c>
      <c r="S11">
        <f t="shared" si="7"/>
        <v>0.94244604316547076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252.8</v>
      </c>
      <c r="D12">
        <v>257</v>
      </c>
      <c r="E12">
        <v>251.45</v>
      </c>
      <c r="F12">
        <v>257</v>
      </c>
      <c r="G12">
        <f>_xll.TA_TYPPRICE(D12,E12,F12)</f>
        <v>255.15</v>
      </c>
      <c r="H12">
        <v>253.49737413194441</v>
      </c>
      <c r="I12" t="str">
        <f t="shared" si="0"/>
        <v>UP</v>
      </c>
      <c r="J12">
        <v>251.0678840877915</v>
      </c>
      <c r="K12">
        <v>244.02402263374486</v>
      </c>
      <c r="L12" t="str">
        <f t="shared" si="1"/>
        <v>UP</v>
      </c>
      <c r="M12" t="str">
        <f t="shared" si="2"/>
        <v>UP</v>
      </c>
      <c r="N12">
        <v>79.669286232611285</v>
      </c>
      <c r="O12" t="str">
        <f t="shared" si="3"/>
        <v>UP</v>
      </c>
      <c r="P12" t="str">
        <f t="shared" si="4"/>
        <v>UP</v>
      </c>
      <c r="Q12">
        <f t="shared" si="5"/>
        <v>5.5500000000000114</v>
      </c>
      <c r="R12">
        <f t="shared" si="6"/>
        <v>5.5500000000000114</v>
      </c>
      <c r="S12">
        <f t="shared" si="7"/>
        <v>1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253.5</v>
      </c>
      <c r="D13">
        <v>257.05</v>
      </c>
      <c r="E13">
        <v>250.1</v>
      </c>
      <c r="F13">
        <v>253</v>
      </c>
      <c r="G13">
        <f>_xll.TA_TYPPRICE(D13,E13,F13)</f>
        <v>253.38333333333333</v>
      </c>
      <c r="H13">
        <v>253.44035373263887</v>
      </c>
      <c r="I13" t="str">
        <f t="shared" si="0"/>
        <v>DOWN</v>
      </c>
      <c r="J13">
        <v>252.3972431793934</v>
      </c>
      <c r="K13">
        <v>245.374239826246</v>
      </c>
      <c r="L13" t="str">
        <f t="shared" si="1"/>
        <v>UP</v>
      </c>
      <c r="M13" t="str">
        <f t="shared" si="2"/>
        <v>No Trend</v>
      </c>
      <c r="N13">
        <v>64.185138194392607</v>
      </c>
      <c r="O13" t="str">
        <f t="shared" si="3"/>
        <v>UP</v>
      </c>
      <c r="P13" t="str">
        <f t="shared" si="4"/>
        <v>No Trend + Momentum</v>
      </c>
      <c r="Q13">
        <f t="shared" si="5"/>
        <v>2.9000000000000057</v>
      </c>
      <c r="R13">
        <f t="shared" si="6"/>
        <v>6.9500000000000171</v>
      </c>
      <c r="S13">
        <f t="shared" si="7"/>
        <v>0.4172661870503595</v>
      </c>
      <c r="T13" t="str">
        <f t="shared" si="8"/>
        <v>No Indication</v>
      </c>
      <c r="U13" t="str">
        <f t="shared" si="9"/>
        <v>No T+M+I</v>
      </c>
      <c r="V13">
        <v>246.5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249.2</v>
      </c>
      <c r="D14">
        <v>261.45</v>
      </c>
      <c r="E14">
        <v>248.1</v>
      </c>
      <c r="F14">
        <v>255</v>
      </c>
      <c r="G14">
        <f>_xll.TA_TYPPRICE(D14,E14,F14)</f>
        <v>254.85</v>
      </c>
      <c r="H14">
        <v>254.14517686631945</v>
      </c>
      <c r="I14" t="str">
        <f t="shared" si="0"/>
        <v>UP</v>
      </c>
      <c r="J14">
        <v>254.40896691730597</v>
      </c>
      <c r="K14">
        <v>245.97996430930243</v>
      </c>
      <c r="L14" t="str">
        <f t="shared" si="1"/>
        <v>UP</v>
      </c>
      <c r="M14" t="str">
        <f t="shared" si="2"/>
        <v>UP</v>
      </c>
      <c r="N14">
        <v>68.064419078939167</v>
      </c>
      <c r="O14" t="str">
        <f t="shared" si="3"/>
        <v>UP</v>
      </c>
      <c r="P14" t="str">
        <f t="shared" si="4"/>
        <v>UP</v>
      </c>
      <c r="Q14">
        <f t="shared" si="5"/>
        <v>6.9000000000000057</v>
      </c>
      <c r="R14">
        <f t="shared" si="6"/>
        <v>13.349999999999994</v>
      </c>
      <c r="S14">
        <f t="shared" si="7"/>
        <v>0.51685393258427026</v>
      </c>
      <c r="T14" t="str">
        <f t="shared" si="8"/>
        <v>No Indication</v>
      </c>
      <c r="U14" t="str">
        <f t="shared" si="9"/>
        <v>No T+M+I</v>
      </c>
      <c r="V14">
        <v>247.80769230769232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256.64999999999998</v>
      </c>
      <c r="D15">
        <v>257.45</v>
      </c>
      <c r="E15">
        <v>250.3</v>
      </c>
      <c r="F15">
        <v>253</v>
      </c>
      <c r="G15">
        <f>_xll.TA_TYPPRICE(D15,E15,F15)</f>
        <v>253.58333333333334</v>
      </c>
      <c r="H15">
        <v>253.86425509982638</v>
      </c>
      <c r="I15" t="str">
        <f t="shared" si="0"/>
        <v>DOWN</v>
      </c>
      <c r="J15">
        <v>255.08475204679354</v>
      </c>
      <c r="K15">
        <v>246.93997224056855</v>
      </c>
      <c r="L15" t="str">
        <f t="shared" si="1"/>
        <v>No Confirmation</v>
      </c>
      <c r="M15" t="str">
        <f t="shared" si="2"/>
        <v>No Trend</v>
      </c>
      <c r="N15">
        <v>59.947865103779833</v>
      </c>
      <c r="O15" t="str">
        <f t="shared" si="3"/>
        <v>No Momentum</v>
      </c>
      <c r="P15" t="str">
        <f t="shared" si="4"/>
        <v>No Trend + Momentum</v>
      </c>
      <c r="Q15">
        <f t="shared" si="5"/>
        <v>2.6999999999999886</v>
      </c>
      <c r="R15">
        <f t="shared" si="6"/>
        <v>7.1499999999999773</v>
      </c>
      <c r="S15">
        <f t="shared" si="7"/>
        <v>0.37762237762237721</v>
      </c>
      <c r="T15" t="str">
        <f t="shared" si="8"/>
        <v>No Indication</v>
      </c>
      <c r="U15" t="str">
        <f t="shared" si="9"/>
        <v>No T+M+I</v>
      </c>
      <c r="V15">
        <v>248.60650887573965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254.8</v>
      </c>
      <c r="D16">
        <v>259.75</v>
      </c>
      <c r="E16">
        <v>251.6</v>
      </c>
      <c r="F16">
        <v>254</v>
      </c>
      <c r="G16">
        <f>_xll.TA_TYPPRICE(D16,E16,F16)</f>
        <v>255.11666666666667</v>
      </c>
      <c r="H16">
        <v>254.49046088324653</v>
      </c>
      <c r="I16" t="str">
        <f t="shared" si="0"/>
        <v>DOWN</v>
      </c>
      <c r="J16">
        <v>256.12147381417276</v>
      </c>
      <c r="K16">
        <v>247.97553396488664</v>
      </c>
      <c r="L16" t="str">
        <f t="shared" si="1"/>
        <v>No Confirmation</v>
      </c>
      <c r="M16" t="str">
        <f t="shared" si="2"/>
        <v>No Trend</v>
      </c>
      <c r="N16">
        <v>62.725906104086334</v>
      </c>
      <c r="O16" t="str">
        <f t="shared" si="3"/>
        <v>UP</v>
      </c>
      <c r="P16" t="str">
        <f t="shared" si="4"/>
        <v>No Trend + Momentum</v>
      </c>
      <c r="Q16">
        <f t="shared" si="5"/>
        <v>2.4000000000000057</v>
      </c>
      <c r="R16">
        <f t="shared" si="6"/>
        <v>8.1500000000000057</v>
      </c>
      <c r="S16">
        <f t="shared" si="7"/>
        <v>0.29447852760736243</v>
      </c>
      <c r="T16" t="str">
        <f t="shared" si="8"/>
        <v>No Indication</v>
      </c>
      <c r="U16" t="str">
        <f t="shared" si="9"/>
        <v>No T+M+I</v>
      </c>
      <c r="V16">
        <v>249.43627674101046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254.8</v>
      </c>
      <c r="D17">
        <v>255</v>
      </c>
      <c r="E17">
        <v>241.55</v>
      </c>
      <c r="F17">
        <v>242</v>
      </c>
      <c r="G17">
        <f>_xll.TA_TYPPRICE(D17,E17,F17)</f>
        <v>246.18333333333331</v>
      </c>
      <c r="H17">
        <v>250.33689710828992</v>
      </c>
      <c r="I17" t="str">
        <f t="shared" si="0"/>
        <v>DOWN</v>
      </c>
      <c r="J17">
        <v>255.87225741102327</v>
      </c>
      <c r="K17">
        <v>246.54763752824516</v>
      </c>
      <c r="L17" t="str">
        <f t="shared" si="1"/>
        <v>DOWN</v>
      </c>
      <c r="M17" t="str">
        <f t="shared" si="2"/>
        <v>DOWN</v>
      </c>
      <c r="N17">
        <v>30.741824716098602</v>
      </c>
      <c r="O17" t="str">
        <f t="shared" si="3"/>
        <v>DOWN</v>
      </c>
      <c r="P17" t="str">
        <f t="shared" si="4"/>
        <v>DOWN</v>
      </c>
      <c r="Q17">
        <f t="shared" si="5"/>
        <v>0.44999999999998863</v>
      </c>
      <c r="R17">
        <f t="shared" si="6"/>
        <v>13.449999999999989</v>
      </c>
      <c r="S17">
        <f t="shared" si="7"/>
        <v>3.3457249070631155E-2</v>
      </c>
      <c r="T17" t="str">
        <f t="shared" si="8"/>
        <v>DOWN</v>
      </c>
      <c r="U17" t="str">
        <f t="shared" si="9"/>
        <v>DOWN</v>
      </c>
      <c r="V17">
        <v>248.29223416547038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246.25</v>
      </c>
      <c r="D18">
        <v>254.3</v>
      </c>
      <c r="E18">
        <v>238.8</v>
      </c>
      <c r="F18">
        <v>246</v>
      </c>
      <c r="G18">
        <f>_xll.TA_TYPPRICE(D18,E18,F18)</f>
        <v>246.36666666666667</v>
      </c>
      <c r="H18">
        <v>248.3517818874783</v>
      </c>
      <c r="I18" t="str">
        <f t="shared" si="0"/>
        <v>DOWN</v>
      </c>
      <c r="J18">
        <v>255.52286687524031</v>
      </c>
      <c r="K18">
        <v>244.82594029974624</v>
      </c>
      <c r="L18" t="str">
        <f t="shared" si="1"/>
        <v>No Confirmation</v>
      </c>
      <c r="M18" t="str">
        <f t="shared" si="2"/>
        <v>No Trend</v>
      </c>
      <c r="N18">
        <v>42.877936874149661</v>
      </c>
      <c r="O18" t="str">
        <f t="shared" si="3"/>
        <v>No Momentum</v>
      </c>
      <c r="P18" t="str">
        <f t="shared" si="4"/>
        <v>No Trend + Momentum</v>
      </c>
      <c r="Q18">
        <f t="shared" si="5"/>
        <v>7.1999999999999886</v>
      </c>
      <c r="R18">
        <f t="shared" si="6"/>
        <v>15.5</v>
      </c>
      <c r="S18">
        <f t="shared" si="7"/>
        <v>0.46451612903225731</v>
      </c>
      <c r="T18" t="str">
        <f t="shared" si="8"/>
        <v>No Indication</v>
      </c>
      <c r="U18" t="str">
        <f t="shared" si="9"/>
        <v>No T+M+I</v>
      </c>
      <c r="V18">
        <v>247.93958275539802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249</v>
      </c>
      <c r="D19">
        <v>253.25</v>
      </c>
      <c r="E19">
        <v>246.05</v>
      </c>
      <c r="F19">
        <v>252</v>
      </c>
      <c r="G19">
        <f>_xll.TA_TYPPRICE(D19,E19,F19)</f>
        <v>250.43333333333331</v>
      </c>
      <c r="H19">
        <v>249.39255761040579</v>
      </c>
      <c r="I19" t="str">
        <f t="shared" si="0"/>
        <v>UP</v>
      </c>
      <c r="J19">
        <v>255.01778534740913</v>
      </c>
      <c r="K19">
        <v>245.0979535664693</v>
      </c>
      <c r="L19" t="str">
        <f t="shared" si="1"/>
        <v>No Confirmation</v>
      </c>
      <c r="M19" t="str">
        <f t="shared" si="2"/>
        <v>No Trend</v>
      </c>
      <c r="N19">
        <v>57.004409351963794</v>
      </c>
      <c r="O19" t="str">
        <f t="shared" si="3"/>
        <v>No Momentum</v>
      </c>
      <c r="P19" t="str">
        <f t="shared" si="4"/>
        <v>No Trend + Momentum</v>
      </c>
      <c r="Q19">
        <f t="shared" si="5"/>
        <v>5.9499999999999886</v>
      </c>
      <c r="R19">
        <f t="shared" si="6"/>
        <v>7.1999999999999886</v>
      </c>
      <c r="S19">
        <f t="shared" si="7"/>
        <v>0.82638888888888862</v>
      </c>
      <c r="T19" t="str">
        <f t="shared" si="8"/>
        <v>UP</v>
      </c>
      <c r="U19" t="str">
        <f t="shared" si="9"/>
        <v>No T+M+I</v>
      </c>
      <c r="V19">
        <v>248.56426233149062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250</v>
      </c>
      <c r="D20">
        <v>256.5</v>
      </c>
      <c r="E20">
        <v>250</v>
      </c>
      <c r="F20">
        <v>252</v>
      </c>
      <c r="G20">
        <f>_xll.TA_TYPPRICE(D20,E20,F20)</f>
        <v>252.83333333333334</v>
      </c>
      <c r="H20">
        <v>251.11294547186958</v>
      </c>
      <c r="I20" t="str">
        <f t="shared" si="0"/>
        <v>UP</v>
      </c>
      <c r="J20">
        <v>255.3471663813182</v>
      </c>
      <c r="K20">
        <v>246.18729721836502</v>
      </c>
      <c r="L20" t="str">
        <f t="shared" si="1"/>
        <v>No Confirmation</v>
      </c>
      <c r="M20" t="str">
        <f t="shared" si="2"/>
        <v>No Trend</v>
      </c>
      <c r="N20">
        <v>57.004409351963794</v>
      </c>
      <c r="O20" t="str">
        <f t="shared" si="3"/>
        <v>No Momentum</v>
      </c>
      <c r="P20" t="str">
        <f t="shared" si="4"/>
        <v>No Trend + Momentum</v>
      </c>
      <c r="Q20">
        <f t="shared" si="5"/>
        <v>2</v>
      </c>
      <c r="R20">
        <f t="shared" si="6"/>
        <v>6.5</v>
      </c>
      <c r="S20">
        <f t="shared" si="7"/>
        <v>0.30769230769230771</v>
      </c>
      <c r="T20" t="str">
        <f t="shared" si="8"/>
        <v>No Indication</v>
      </c>
      <c r="U20" t="str">
        <f t="shared" si="9"/>
        <v>No T+M+I</v>
      </c>
      <c r="V20">
        <v>249.09283735741514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252</v>
      </c>
      <c r="D21">
        <v>252.1</v>
      </c>
      <c r="E21">
        <v>244.9</v>
      </c>
      <c r="F21">
        <v>246</v>
      </c>
      <c r="G21">
        <f>_xll.TA_TYPPRICE(D21,E21,F21)</f>
        <v>247.66666666666666</v>
      </c>
      <c r="H21">
        <v>249.3898060692681</v>
      </c>
      <c r="I21" t="str">
        <f t="shared" si="0"/>
        <v>DOWN</v>
      </c>
      <c r="J21">
        <v>254.62557385213637</v>
      </c>
      <c r="K21">
        <v>245.90123116983946</v>
      </c>
      <c r="L21" t="str">
        <f t="shared" si="1"/>
        <v>No Confirmation</v>
      </c>
      <c r="M21" t="str">
        <f t="shared" si="2"/>
        <v>No Trend</v>
      </c>
      <c r="N21">
        <v>41.11651967793216</v>
      </c>
      <c r="O21" t="str">
        <f t="shared" si="3"/>
        <v>No Momentum</v>
      </c>
      <c r="P21" t="str">
        <f t="shared" si="4"/>
        <v>No Trend + Momentum</v>
      </c>
      <c r="Q21">
        <f t="shared" si="5"/>
        <v>1.0999999999999943</v>
      </c>
      <c r="R21">
        <f t="shared" si="6"/>
        <v>7.1999999999999886</v>
      </c>
      <c r="S21">
        <f t="shared" si="7"/>
        <v>0.15277777777777724</v>
      </c>
      <c r="T21" t="str">
        <f t="shared" si="8"/>
        <v>DOWN</v>
      </c>
      <c r="U21" t="str">
        <f t="shared" si="9"/>
        <v>No T+M+I</v>
      </c>
      <c r="V21">
        <v>248.61701622550513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247.5</v>
      </c>
      <c r="D22">
        <v>247.5</v>
      </c>
      <c r="E22">
        <v>228</v>
      </c>
      <c r="F22">
        <v>234</v>
      </c>
      <c r="G22">
        <f>_xll.TA_TYPPRICE(D22,E22,F22)</f>
        <v>236.5</v>
      </c>
      <c r="H22">
        <v>242.94490303463405</v>
      </c>
      <c r="I22" t="str">
        <f t="shared" si="0"/>
        <v>DOWN</v>
      </c>
      <c r="J22">
        <v>253.04211299610606</v>
      </c>
      <c r="K22">
        <v>241.92317979876404</v>
      </c>
      <c r="L22" t="str">
        <f t="shared" si="1"/>
        <v>DOWN</v>
      </c>
      <c r="M22" t="str">
        <f t="shared" si="2"/>
        <v>DOWN</v>
      </c>
      <c r="N22">
        <v>24.232038407987339</v>
      </c>
      <c r="O22" t="str">
        <f t="shared" si="3"/>
        <v>DOWN</v>
      </c>
      <c r="P22" t="str">
        <f t="shared" si="4"/>
        <v>DOWN</v>
      </c>
      <c r="Q22">
        <f t="shared" si="5"/>
        <v>6</v>
      </c>
      <c r="R22">
        <f t="shared" si="6"/>
        <v>19.5</v>
      </c>
      <c r="S22">
        <f t="shared" si="7"/>
        <v>0.30769230769230771</v>
      </c>
      <c r="T22" t="str">
        <f t="shared" si="8"/>
        <v>No Indication</v>
      </c>
      <c r="U22" t="str">
        <f t="shared" si="9"/>
        <v>No T+M+I</v>
      </c>
      <c r="V22">
        <v>246.36824449850434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233.9</v>
      </c>
      <c r="D23">
        <v>237.3</v>
      </c>
      <c r="E23">
        <v>231</v>
      </c>
      <c r="F23">
        <v>234</v>
      </c>
      <c r="G23">
        <f>_xll.TA_TYPPRICE(D23,E23,F23)</f>
        <v>234.1</v>
      </c>
      <c r="H23">
        <v>238.52245151731702</v>
      </c>
      <c r="I23" t="str">
        <f t="shared" si="0"/>
        <v>DOWN</v>
      </c>
      <c r="J23">
        <v>249.54386566363806</v>
      </c>
      <c r="K23">
        <v>239.49580651014981</v>
      </c>
      <c r="L23" t="str">
        <f t="shared" si="1"/>
        <v>DOWN</v>
      </c>
      <c r="M23" t="str">
        <f t="shared" si="2"/>
        <v>DOWN</v>
      </c>
      <c r="N23">
        <v>24.232038407987343</v>
      </c>
      <c r="O23" t="str">
        <f t="shared" si="3"/>
        <v>DOWN</v>
      </c>
      <c r="P23" t="str">
        <f t="shared" si="4"/>
        <v>DOWN</v>
      </c>
      <c r="Q23">
        <f t="shared" si="5"/>
        <v>3</v>
      </c>
      <c r="R23">
        <f t="shared" si="6"/>
        <v>6.3000000000000114</v>
      </c>
      <c r="S23">
        <f t="shared" si="7"/>
        <v>0.47619047619047533</v>
      </c>
      <c r="T23" t="str">
        <f t="shared" si="8"/>
        <v>No Indication</v>
      </c>
      <c r="U23" t="str">
        <f t="shared" si="9"/>
        <v>No T+M+I</v>
      </c>
      <c r="V23">
        <v>244.46543765258059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236</v>
      </c>
      <c r="D24">
        <v>243.5</v>
      </c>
      <c r="E24">
        <v>234.35</v>
      </c>
      <c r="F24">
        <v>244</v>
      </c>
      <c r="G24">
        <f>_xll.TA_TYPPRICE(D24,E24,F24)</f>
        <v>240.61666666666667</v>
      </c>
      <c r="H24">
        <v>239.56955909199183</v>
      </c>
      <c r="I24" t="str">
        <f t="shared" si="0"/>
        <v>UP</v>
      </c>
      <c r="J24">
        <v>248.20078440505182</v>
      </c>
      <c r="K24">
        <v>238.35229395233873</v>
      </c>
      <c r="L24" t="str">
        <f t="shared" si="1"/>
        <v>No Confirmation</v>
      </c>
      <c r="M24" t="str">
        <f t="shared" si="2"/>
        <v>No Trend</v>
      </c>
      <c r="N24">
        <v>50.630114488232756</v>
      </c>
      <c r="O24" t="str">
        <f t="shared" si="3"/>
        <v>No Momentum</v>
      </c>
      <c r="P24" t="str">
        <f t="shared" si="4"/>
        <v>No Trend + Momentum</v>
      </c>
      <c r="Q24">
        <f t="shared" si="5"/>
        <v>9.6500000000000057</v>
      </c>
      <c r="R24">
        <f t="shared" si="6"/>
        <v>9.1500000000000057</v>
      </c>
      <c r="S24">
        <f t="shared" si="7"/>
        <v>1.0546448087431695</v>
      </c>
      <c r="T24" t="str">
        <f t="shared" si="8"/>
        <v>UP</v>
      </c>
      <c r="U24" t="str">
        <f t="shared" si="9"/>
        <v>No T+M+I</v>
      </c>
      <c r="V24">
        <v>244.39383185987589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243</v>
      </c>
      <c r="D25">
        <v>244.7</v>
      </c>
      <c r="E25">
        <v>238.55</v>
      </c>
      <c r="F25">
        <v>243</v>
      </c>
      <c r="G25">
        <f>_xll.TA_TYPPRICE(D25,E25,F25)</f>
        <v>242.08333333333334</v>
      </c>
      <c r="H25">
        <v>240.82644621266257</v>
      </c>
      <c r="I25" t="str">
        <f t="shared" si="0"/>
        <v>UP</v>
      </c>
      <c r="J25">
        <v>247.4228323150403</v>
      </c>
      <c r="K25">
        <v>238.39622862959678</v>
      </c>
      <c r="L25" t="str">
        <f t="shared" si="1"/>
        <v>No Confirmation</v>
      </c>
      <c r="M25" t="str">
        <f t="shared" si="2"/>
        <v>No Trend</v>
      </c>
      <c r="N25">
        <v>48.517151076009533</v>
      </c>
      <c r="O25" t="str">
        <f t="shared" si="3"/>
        <v>No Momentum</v>
      </c>
      <c r="P25" t="str">
        <f t="shared" si="4"/>
        <v>No Trend + Momentum</v>
      </c>
      <c r="Q25">
        <f t="shared" si="5"/>
        <v>4.4499999999999886</v>
      </c>
      <c r="R25">
        <f t="shared" si="6"/>
        <v>6.1499999999999773</v>
      </c>
      <c r="S25">
        <f t="shared" si="7"/>
        <v>0.72357723577235855</v>
      </c>
      <c r="T25" t="str">
        <f t="shared" si="8"/>
        <v>No Indication</v>
      </c>
      <c r="U25" t="str">
        <f t="shared" si="9"/>
        <v>No T+M+I</v>
      </c>
      <c r="V25">
        <v>244.17939618912575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240.85</v>
      </c>
      <c r="D26">
        <v>256</v>
      </c>
      <c r="E26">
        <v>240.85</v>
      </c>
      <c r="F26">
        <v>254</v>
      </c>
      <c r="G26">
        <f>_xll.TA_TYPPRICE(D26,E26,F26)</f>
        <v>250.28333333333333</v>
      </c>
      <c r="H26">
        <v>245.55488977299797</v>
      </c>
      <c r="I26" t="str">
        <f t="shared" si="0"/>
        <v>UP</v>
      </c>
      <c r="J26">
        <v>249.32886957836467</v>
      </c>
      <c r="K26">
        <v>238.94151115635304</v>
      </c>
      <c r="L26" t="str">
        <f t="shared" si="1"/>
        <v>UP</v>
      </c>
      <c r="M26" t="str">
        <f t="shared" si="2"/>
        <v>UP</v>
      </c>
      <c r="N26">
        <v>67.288245761732199</v>
      </c>
      <c r="O26" t="str">
        <f t="shared" si="3"/>
        <v>UP</v>
      </c>
      <c r="P26" t="str">
        <f t="shared" si="4"/>
        <v>UP</v>
      </c>
      <c r="Q26">
        <f t="shared" si="5"/>
        <v>13.150000000000006</v>
      </c>
      <c r="R26">
        <f t="shared" si="6"/>
        <v>15.150000000000006</v>
      </c>
      <c r="S26">
        <f t="shared" si="7"/>
        <v>0.86798679867986805</v>
      </c>
      <c r="T26" t="str">
        <f t="shared" si="8"/>
        <v>UP</v>
      </c>
      <c r="U26" t="str">
        <f t="shared" si="9"/>
        <v>UP</v>
      </c>
      <c r="V26">
        <v>245.69025831387563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253.2</v>
      </c>
      <c r="D27">
        <v>267.75</v>
      </c>
      <c r="E27">
        <v>250.75</v>
      </c>
      <c r="F27">
        <v>260</v>
      </c>
      <c r="G27">
        <f>_xll.TA_TYPPRICE(D27,E27,F27)</f>
        <v>259.5</v>
      </c>
      <c r="H27">
        <v>252.52744488649898</v>
      </c>
      <c r="I27" t="str">
        <f t="shared" si="0"/>
        <v>UP</v>
      </c>
      <c r="J27">
        <v>253.42245411650586</v>
      </c>
      <c r="K27">
        <v>241.5656197882746</v>
      </c>
      <c r="L27" t="str">
        <f t="shared" si="1"/>
        <v>UP</v>
      </c>
      <c r="M27" t="str">
        <f t="shared" si="2"/>
        <v>UP</v>
      </c>
      <c r="N27">
        <v>73.801187746785303</v>
      </c>
      <c r="O27" t="str">
        <f t="shared" si="3"/>
        <v>UP</v>
      </c>
      <c r="P27" t="str">
        <f t="shared" si="4"/>
        <v>UP</v>
      </c>
      <c r="Q27">
        <f t="shared" si="5"/>
        <v>9.25</v>
      </c>
      <c r="R27">
        <f t="shared" si="6"/>
        <v>17</v>
      </c>
      <c r="S27">
        <f t="shared" si="7"/>
        <v>0.54411764705882348</v>
      </c>
      <c r="T27" t="str">
        <f t="shared" si="8"/>
        <v>No Indication</v>
      </c>
      <c r="U27" t="str">
        <f t="shared" si="9"/>
        <v>No T+M+I</v>
      </c>
      <c r="V27">
        <v>247.89175703481783</v>
      </c>
      <c r="W27">
        <v>247.19230769230768</v>
      </c>
      <c r="X27">
        <f t="shared" si="10"/>
        <v>0.69944934251014956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261.8</v>
      </c>
      <c r="D28">
        <v>261.8</v>
      </c>
      <c r="E28">
        <v>241.55</v>
      </c>
      <c r="F28">
        <v>246</v>
      </c>
      <c r="G28">
        <f>_xll.TA_TYPPRICE(D28,E28,F28)</f>
        <v>249.78333333333333</v>
      </c>
      <c r="H28">
        <v>251.15538910991614</v>
      </c>
      <c r="I28" t="str">
        <f t="shared" si="0"/>
        <v>DOWN</v>
      </c>
      <c r="J28">
        <v>255.28413097950457</v>
      </c>
      <c r="K28">
        <v>241.56214872421359</v>
      </c>
      <c r="L28" t="str">
        <f t="shared" si="1"/>
        <v>No Confirmation</v>
      </c>
      <c r="M28" t="str">
        <f t="shared" si="2"/>
        <v>No Trend</v>
      </c>
      <c r="N28">
        <v>46.688597864473358</v>
      </c>
      <c r="O28" t="str">
        <f t="shared" si="3"/>
        <v>No Momentum</v>
      </c>
      <c r="P28" t="str">
        <f t="shared" si="4"/>
        <v>No Trend + Momentum</v>
      </c>
      <c r="Q28">
        <f t="shared" si="5"/>
        <v>4.4499999999999886</v>
      </c>
      <c r="R28">
        <f t="shared" si="6"/>
        <v>20.25</v>
      </c>
      <c r="S28">
        <f t="shared" si="7"/>
        <v>0.21975308641975252</v>
      </c>
      <c r="T28" t="str">
        <f t="shared" si="8"/>
        <v>No Indication</v>
      </c>
      <c r="U28" t="str">
        <f t="shared" si="9"/>
        <v>No T+M+I</v>
      </c>
      <c r="V28">
        <v>247.6007174909997</v>
      </c>
      <c r="W28">
        <v>247.1039886039886</v>
      </c>
      <c r="X28">
        <f t="shared" si="10"/>
        <v>0.49672888701110196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246.2</v>
      </c>
      <c r="D29">
        <v>247.3</v>
      </c>
      <c r="E29">
        <v>237</v>
      </c>
      <c r="F29">
        <v>244</v>
      </c>
      <c r="G29">
        <f>_xll.TA_TYPPRICE(D29,E29,F29)</f>
        <v>242.76666666666665</v>
      </c>
      <c r="H29">
        <v>246.9610278882914</v>
      </c>
      <c r="I29" t="str">
        <f t="shared" si="0"/>
        <v>DOWN</v>
      </c>
      <c r="J29">
        <v>253.50987965072576</v>
      </c>
      <c r="K29">
        <v>240.54833789661058</v>
      </c>
      <c r="L29" t="str">
        <f t="shared" si="1"/>
        <v>No Confirmation</v>
      </c>
      <c r="M29" t="str">
        <f t="shared" si="2"/>
        <v>No Trend</v>
      </c>
      <c r="N29">
        <v>43.814276822398853</v>
      </c>
      <c r="O29" t="str">
        <f t="shared" si="3"/>
        <v>No Momentum</v>
      </c>
      <c r="P29" t="str">
        <f t="shared" si="4"/>
        <v>No Trend + Momentum</v>
      </c>
      <c r="Q29">
        <f t="shared" si="5"/>
        <v>7</v>
      </c>
      <c r="R29">
        <f t="shared" si="6"/>
        <v>10.300000000000011</v>
      </c>
      <c r="S29">
        <f t="shared" si="7"/>
        <v>0.67961165048543615</v>
      </c>
      <c r="T29" t="str">
        <f t="shared" si="8"/>
        <v>No Indication</v>
      </c>
      <c r="U29" t="str">
        <f t="shared" si="9"/>
        <v>No T+M+I</v>
      </c>
      <c r="V29">
        <v>247.04676095392281</v>
      </c>
      <c r="W29">
        <v>246.87406352221166</v>
      </c>
      <c r="X29">
        <f t="shared" si="10"/>
        <v>0.17269743171115692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244.9</v>
      </c>
      <c r="D30">
        <v>245.95</v>
      </c>
      <c r="E30">
        <v>236.25</v>
      </c>
      <c r="F30">
        <v>238</v>
      </c>
      <c r="G30">
        <f>_xll.TA_TYPPRICE(D30,E30,F30)</f>
        <v>240.06666666666669</v>
      </c>
      <c r="H30">
        <v>243.51384727747904</v>
      </c>
      <c r="I30" t="str">
        <f t="shared" si="0"/>
        <v>DOWN</v>
      </c>
      <c r="J30">
        <v>251.82990639500892</v>
      </c>
      <c r="K30">
        <v>239.59315169736379</v>
      </c>
      <c r="L30" t="str">
        <f t="shared" si="1"/>
        <v>DOWN</v>
      </c>
      <c r="M30" t="str">
        <f t="shared" si="2"/>
        <v>DOWN</v>
      </c>
      <c r="N30">
        <v>35.596366772024027</v>
      </c>
      <c r="O30" t="str">
        <f t="shared" si="3"/>
        <v>DOWN</v>
      </c>
      <c r="P30" t="str">
        <f t="shared" si="4"/>
        <v>DOWN</v>
      </c>
      <c r="Q30">
        <f t="shared" si="5"/>
        <v>1.75</v>
      </c>
      <c r="R30">
        <f t="shared" si="6"/>
        <v>9.6999999999999886</v>
      </c>
      <c r="S30">
        <f t="shared" si="7"/>
        <v>0.18041237113402084</v>
      </c>
      <c r="T30" t="str">
        <f t="shared" si="8"/>
        <v>DOWN</v>
      </c>
      <c r="U30" t="str">
        <f t="shared" si="9"/>
        <v>DOWN</v>
      </c>
      <c r="V30">
        <v>245.65495157639623</v>
      </c>
      <c r="W30">
        <v>246.2167254835293</v>
      </c>
      <c r="X30">
        <f t="shared" si="10"/>
        <v>-0.56177390713307318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238</v>
      </c>
      <c r="D31">
        <v>245.9</v>
      </c>
      <c r="E31">
        <v>236.25</v>
      </c>
      <c r="F31">
        <v>239</v>
      </c>
      <c r="G31">
        <f>_xll.TA_TYPPRICE(D31,E31,F31)</f>
        <v>240.38333333333333</v>
      </c>
      <c r="H31">
        <v>241.94859030540619</v>
      </c>
      <c r="I31" t="str">
        <f t="shared" si="0"/>
        <v>DOWN</v>
      </c>
      <c r="J31">
        <v>250.51214941834027</v>
      </c>
      <c r="K31">
        <v>238.85022909794961</v>
      </c>
      <c r="L31" t="str">
        <f t="shared" si="1"/>
        <v>No Confirmation</v>
      </c>
      <c r="M31" t="str">
        <f t="shared" si="2"/>
        <v>No Trend</v>
      </c>
      <c r="N31">
        <v>38.018331215760483</v>
      </c>
      <c r="O31" t="str">
        <f t="shared" si="3"/>
        <v>DOWN</v>
      </c>
      <c r="P31" t="str">
        <f t="shared" si="4"/>
        <v>No Trend + Momentum</v>
      </c>
      <c r="Q31">
        <f t="shared" si="5"/>
        <v>2.75</v>
      </c>
      <c r="R31">
        <f t="shared" si="6"/>
        <v>9.6500000000000057</v>
      </c>
      <c r="S31">
        <f t="shared" si="7"/>
        <v>0.28497409326424855</v>
      </c>
      <c r="T31" t="str">
        <f t="shared" si="8"/>
        <v>No Indication</v>
      </c>
      <c r="U31" t="str">
        <f t="shared" si="9"/>
        <v>No T+M+I</v>
      </c>
      <c r="V31">
        <v>244.63111287233528</v>
      </c>
      <c r="W31">
        <v>245.68215322549008</v>
      </c>
      <c r="X31">
        <f t="shared" si="10"/>
        <v>-1.0510403531548036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238.6</v>
      </c>
      <c r="D32">
        <v>246.25</v>
      </c>
      <c r="E32">
        <v>236.75</v>
      </c>
      <c r="F32">
        <v>240</v>
      </c>
      <c r="G32">
        <f>_xll.TA_TYPPRICE(D32,E32,F32)</f>
        <v>241</v>
      </c>
      <c r="H32">
        <v>241.47429515270309</v>
      </c>
      <c r="I32" t="str">
        <f t="shared" si="0"/>
        <v>DOWN</v>
      </c>
      <c r="J32">
        <v>249.56500510315354</v>
      </c>
      <c r="K32">
        <v>238.38351152062748</v>
      </c>
      <c r="L32" t="str">
        <f t="shared" si="1"/>
        <v>No Confirmation</v>
      </c>
      <c r="M32" t="str">
        <f t="shared" si="2"/>
        <v>No Trend</v>
      </c>
      <c r="N32">
        <v>40.801124002236868</v>
      </c>
      <c r="O32" t="str">
        <f t="shared" si="3"/>
        <v>No Momentum</v>
      </c>
      <c r="P32" t="str">
        <f t="shared" si="4"/>
        <v>No Trend + Momentum</v>
      </c>
      <c r="Q32">
        <f t="shared" si="5"/>
        <v>3.25</v>
      </c>
      <c r="R32">
        <f t="shared" si="6"/>
        <v>9.5</v>
      </c>
      <c r="S32">
        <f t="shared" si="7"/>
        <v>0.34210526315789475</v>
      </c>
      <c r="T32" t="str">
        <f t="shared" si="8"/>
        <v>No Indication</v>
      </c>
      <c r="U32" t="str">
        <f t="shared" si="9"/>
        <v>No T+M+I</v>
      </c>
      <c r="V32">
        <v>243.91863396889909</v>
      </c>
      <c r="W32">
        <v>245.2612529865649</v>
      </c>
      <c r="X32">
        <f t="shared" si="10"/>
        <v>-1.342619017665811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235</v>
      </c>
      <c r="D33">
        <v>242</v>
      </c>
      <c r="E33">
        <v>228.1</v>
      </c>
      <c r="F33">
        <v>242</v>
      </c>
      <c r="G33">
        <f>_xll.TA_TYPPRICE(D33,E33,F33)</f>
        <v>237.36666666666667</v>
      </c>
      <c r="H33">
        <v>239.4204809096849</v>
      </c>
      <c r="I33" t="str">
        <f t="shared" si="0"/>
        <v>UP</v>
      </c>
      <c r="J33">
        <v>247.88389285800829</v>
      </c>
      <c r="K33">
        <v>236.09828673826581</v>
      </c>
      <c r="L33" t="str">
        <f t="shared" si="1"/>
        <v>No Confirmation</v>
      </c>
      <c r="M33" t="str">
        <f t="shared" si="2"/>
        <v>No Trend</v>
      </c>
      <c r="N33">
        <v>46.775211226922501</v>
      </c>
      <c r="O33" t="str">
        <f t="shared" si="3"/>
        <v>No Momentum</v>
      </c>
      <c r="P33" t="str">
        <f t="shared" si="4"/>
        <v>No Trend + Momentum</v>
      </c>
      <c r="Q33">
        <f t="shared" si="5"/>
        <v>13.900000000000006</v>
      </c>
      <c r="R33">
        <f t="shared" si="6"/>
        <v>13.900000000000006</v>
      </c>
      <c r="S33">
        <f t="shared" si="7"/>
        <v>1</v>
      </c>
      <c r="T33" t="str">
        <f t="shared" si="8"/>
        <v>UP</v>
      </c>
      <c r="U33" t="str">
        <f t="shared" si="9"/>
        <v>No T+M+I</v>
      </c>
      <c r="V33">
        <v>243.62345951214539</v>
      </c>
      <c r="W33">
        <v>245.01967869126381</v>
      </c>
      <c r="X33">
        <f t="shared" si="10"/>
        <v>-1.3962191791184182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238.9</v>
      </c>
      <c r="D34">
        <v>250.3</v>
      </c>
      <c r="E34">
        <v>237.2</v>
      </c>
      <c r="F34">
        <v>249</v>
      </c>
      <c r="G34">
        <f>_xll.TA_TYPPRICE(D34,E34,F34)</f>
        <v>245.5</v>
      </c>
      <c r="H34">
        <v>242.46024045484245</v>
      </c>
      <c r="I34" t="str">
        <f t="shared" si="0"/>
        <v>UP</v>
      </c>
      <c r="J34">
        <v>248.42080555622869</v>
      </c>
      <c r="K34">
        <v>236.34311190754008</v>
      </c>
      <c r="L34" t="str">
        <f t="shared" si="1"/>
        <v>UP</v>
      </c>
      <c r="M34" t="str">
        <f t="shared" si="2"/>
        <v>UP</v>
      </c>
      <c r="N34">
        <v>63.076944650742682</v>
      </c>
      <c r="O34" t="str">
        <f t="shared" si="3"/>
        <v>UP</v>
      </c>
      <c r="P34" t="str">
        <f t="shared" si="4"/>
        <v>UP</v>
      </c>
      <c r="Q34">
        <f t="shared" si="5"/>
        <v>11.800000000000011</v>
      </c>
      <c r="R34">
        <f t="shared" si="6"/>
        <v>13.100000000000023</v>
      </c>
      <c r="S34">
        <f t="shared" si="7"/>
        <v>0.90076335877862523</v>
      </c>
      <c r="T34" t="str">
        <f t="shared" si="8"/>
        <v>UP</v>
      </c>
      <c r="U34" t="str">
        <f t="shared" si="9"/>
        <v>UP</v>
      </c>
      <c r="V34">
        <v>244.45061958719995</v>
      </c>
      <c r="W34">
        <v>245.31451730672575</v>
      </c>
      <c r="X34">
        <f t="shared" si="10"/>
        <v>-0.86389771952579508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246.75</v>
      </c>
      <c r="D35">
        <v>254.8</v>
      </c>
      <c r="E35">
        <v>246.05</v>
      </c>
      <c r="F35">
        <v>251</v>
      </c>
      <c r="G35">
        <f>_xll.TA_TYPPRICE(D35,E35,F35)</f>
        <v>250.61666666666667</v>
      </c>
      <c r="H35">
        <v>246.53845356075456</v>
      </c>
      <c r="I35" t="str">
        <f t="shared" si="0"/>
        <v>UP</v>
      </c>
      <c r="J35">
        <v>249.83840432151121</v>
      </c>
      <c r="K35">
        <v>238.50019815030896</v>
      </c>
      <c r="L35" t="str">
        <f t="shared" si="1"/>
        <v>UP</v>
      </c>
      <c r="M35" t="str">
        <f t="shared" si="2"/>
        <v>UP</v>
      </c>
      <c r="N35">
        <v>66.717576405035203</v>
      </c>
      <c r="O35" t="str">
        <f t="shared" si="3"/>
        <v>UP</v>
      </c>
      <c r="P35" t="str">
        <f t="shared" si="4"/>
        <v>UP</v>
      </c>
      <c r="Q35">
        <f t="shared" si="5"/>
        <v>4.9499999999999886</v>
      </c>
      <c r="R35">
        <f t="shared" si="6"/>
        <v>8.75</v>
      </c>
      <c r="S35">
        <f t="shared" si="7"/>
        <v>0.56571428571428439</v>
      </c>
      <c r="T35" t="str">
        <f t="shared" si="8"/>
        <v>No Indication</v>
      </c>
      <c r="U35" t="str">
        <f t="shared" si="9"/>
        <v>No T+M+I</v>
      </c>
      <c r="V35">
        <v>245.45821657378457</v>
      </c>
      <c r="W35">
        <v>245.73566417289422</v>
      </c>
      <c r="X35">
        <f t="shared" si="10"/>
        <v>-0.27744759910964945</v>
      </c>
      <c r="Y35">
        <v>-0.458235790497238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250</v>
      </c>
      <c r="D36">
        <v>253.5</v>
      </c>
      <c r="E36">
        <v>246.2</v>
      </c>
      <c r="F36">
        <v>248</v>
      </c>
      <c r="G36">
        <f>_xll.TA_TYPPRICE(D36,E36,F36)</f>
        <v>249.23333333333335</v>
      </c>
      <c r="H36">
        <v>247.88589344704394</v>
      </c>
      <c r="I36" t="str">
        <f t="shared" si="0"/>
        <v>UP</v>
      </c>
      <c r="J36">
        <v>250.65209225006427</v>
      </c>
      <c r="K36">
        <v>240.21126522801808</v>
      </c>
      <c r="L36" t="str">
        <f t="shared" si="1"/>
        <v>No Confirmation</v>
      </c>
      <c r="M36" t="str">
        <f t="shared" si="2"/>
        <v>No Trend</v>
      </c>
      <c r="N36">
        <v>56.30764723333661</v>
      </c>
      <c r="O36" t="str">
        <f t="shared" si="3"/>
        <v>No Momentum</v>
      </c>
      <c r="P36" t="str">
        <f t="shared" si="4"/>
        <v>No Trend + Momentum</v>
      </c>
      <c r="Q36">
        <f t="shared" si="5"/>
        <v>1.8000000000000114</v>
      </c>
      <c r="R36">
        <f t="shared" si="6"/>
        <v>7.3000000000000114</v>
      </c>
      <c r="S36">
        <f t="shared" si="7"/>
        <v>0.2465753424657546</v>
      </c>
      <c r="T36" t="str">
        <f t="shared" si="8"/>
        <v>No Indication</v>
      </c>
      <c r="U36" t="str">
        <f t="shared" si="9"/>
        <v>No T+M+I</v>
      </c>
      <c r="V36">
        <v>245.84926017781771</v>
      </c>
      <c r="W36">
        <v>245.90339275267982</v>
      </c>
      <c r="X36">
        <f t="shared" si="10"/>
        <v>-5.4132574862109095E-2</v>
      </c>
      <c r="Y36">
        <v>-0.3774151473702122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248</v>
      </c>
      <c r="D37">
        <v>259</v>
      </c>
      <c r="E37">
        <v>246.15</v>
      </c>
      <c r="F37">
        <v>257</v>
      </c>
      <c r="G37">
        <f>_xll.TA_TYPPRICE(D37,E37,F37)</f>
        <v>254.04999999999998</v>
      </c>
      <c r="H37">
        <v>250.96794672352195</v>
      </c>
      <c r="I37" t="str">
        <f t="shared" si="0"/>
        <v>UP</v>
      </c>
      <c r="J37">
        <v>252.50718286116111</v>
      </c>
      <c r="K37">
        <v>241.53098406623627</v>
      </c>
      <c r="L37" t="str">
        <f t="shared" si="1"/>
        <v>UP</v>
      </c>
      <c r="M37" t="str">
        <f t="shared" si="2"/>
        <v>UP</v>
      </c>
      <c r="N37">
        <v>72.435789331904317</v>
      </c>
      <c r="O37" t="str">
        <f t="shared" si="3"/>
        <v>UP</v>
      </c>
      <c r="P37" t="str">
        <f t="shared" si="4"/>
        <v>UP</v>
      </c>
      <c r="Q37">
        <f t="shared" si="5"/>
        <v>10.849999999999994</v>
      </c>
      <c r="R37">
        <f t="shared" si="6"/>
        <v>12.849999999999994</v>
      </c>
      <c r="S37">
        <f t="shared" si="7"/>
        <v>0.84435797665369638</v>
      </c>
      <c r="T37" t="str">
        <f t="shared" si="8"/>
        <v>UP</v>
      </c>
      <c r="U37" t="str">
        <f t="shared" si="9"/>
        <v>UP</v>
      </c>
      <c r="V37">
        <v>247.56475861199959</v>
      </c>
      <c r="W37">
        <v>246.72536365988873</v>
      </c>
      <c r="X37">
        <f t="shared" si="10"/>
        <v>0.83939495211086523</v>
      </c>
      <c r="Y37">
        <v>-0.13405312747399672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257</v>
      </c>
      <c r="D38">
        <v>262</v>
      </c>
      <c r="E38">
        <v>255.05</v>
      </c>
      <c r="F38">
        <v>262</v>
      </c>
      <c r="G38">
        <f>_xll.TA_TYPPRICE(D38,E38,F38)</f>
        <v>259.68333333333334</v>
      </c>
      <c r="H38">
        <v>255.32564002842764</v>
      </c>
      <c r="I38" t="str">
        <f t="shared" si="0"/>
        <v>UP</v>
      </c>
      <c r="J38">
        <v>254.61669778090308</v>
      </c>
      <c r="K38">
        <v>244.53520982929487</v>
      </c>
      <c r="L38" t="str">
        <f t="shared" si="1"/>
        <v>UP</v>
      </c>
      <c r="M38" t="str">
        <f t="shared" si="2"/>
        <v>UP</v>
      </c>
      <c r="N38">
        <v>78.059911982161935</v>
      </c>
      <c r="O38" t="str">
        <f t="shared" si="3"/>
        <v>UP</v>
      </c>
      <c r="P38" t="str">
        <f t="shared" si="4"/>
        <v>UP</v>
      </c>
      <c r="Q38">
        <f t="shared" si="5"/>
        <v>6.9499999999999886</v>
      </c>
      <c r="R38">
        <f t="shared" si="6"/>
        <v>6.9499999999999886</v>
      </c>
      <c r="S38">
        <f t="shared" si="7"/>
        <v>1</v>
      </c>
      <c r="T38" t="str">
        <f t="shared" si="8"/>
        <v>UP</v>
      </c>
      <c r="U38" t="str">
        <f t="shared" si="9"/>
        <v>UP</v>
      </c>
      <c r="V38">
        <v>249.78556497938428</v>
      </c>
      <c r="W38">
        <v>247.85681820360068</v>
      </c>
      <c r="X38">
        <f t="shared" si="10"/>
        <v>1.9287467757835941</v>
      </c>
      <c r="Y38">
        <v>0.2785068531775215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255.85000000000002</v>
      </c>
      <c r="AE38">
        <f t="shared" si="16"/>
        <v>257.7</v>
      </c>
      <c r="AF38">
        <f t="shared" si="17"/>
        <v>258.5</v>
      </c>
      <c r="AG38">
        <f t="shared" si="18"/>
        <v>259.35000000000002</v>
      </c>
      <c r="AH38">
        <f t="shared" si="19"/>
        <v>259.35000000000002</v>
      </c>
    </row>
    <row r="39" spans="1:34" x14ac:dyDescent="0.25">
      <c r="A39" t="s">
        <v>5</v>
      </c>
      <c r="B39" s="1">
        <v>42908</v>
      </c>
      <c r="C39">
        <v>261.95</v>
      </c>
      <c r="D39">
        <v>262</v>
      </c>
      <c r="E39">
        <v>249.8</v>
      </c>
      <c r="F39">
        <v>252</v>
      </c>
      <c r="G39">
        <f>_xll.TA_TYPPRICE(D39,E39,F39)</f>
        <v>254.6</v>
      </c>
      <c r="H39">
        <v>254.96282001421383</v>
      </c>
      <c r="I39" t="str">
        <f t="shared" si="0"/>
        <v>DOWN</v>
      </c>
      <c r="J39">
        <v>256.25743160736909</v>
      </c>
      <c r="K39">
        <v>245.70516320056268</v>
      </c>
      <c r="L39" t="str">
        <f t="shared" si="1"/>
        <v>No Confirmation</v>
      </c>
      <c r="M39" t="str">
        <f t="shared" si="2"/>
        <v>No Trend</v>
      </c>
      <c r="N39">
        <v>51.692127584934752</v>
      </c>
      <c r="O39" t="str">
        <f t="shared" si="3"/>
        <v>No Momentum</v>
      </c>
      <c r="P39" t="str">
        <f t="shared" si="4"/>
        <v>No Trend + Momentum</v>
      </c>
      <c r="Q39">
        <f t="shared" si="5"/>
        <v>2.1999999999999886</v>
      </c>
      <c r="R39">
        <f t="shared" si="6"/>
        <v>12.199999999999989</v>
      </c>
      <c r="S39">
        <f t="shared" si="7"/>
        <v>0.18032786885245825</v>
      </c>
      <c r="T39" t="str">
        <f t="shared" si="8"/>
        <v>DOWN</v>
      </c>
      <c r="U39" t="str">
        <f t="shared" si="9"/>
        <v>No T+M+I</v>
      </c>
      <c r="V39">
        <v>250.12624729024824</v>
      </c>
      <c r="W39">
        <v>248.16372055888951</v>
      </c>
      <c r="X39">
        <f t="shared" si="10"/>
        <v>1.9625267313587358</v>
      </c>
      <c r="Y39">
        <v>0.61531082881376431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252</v>
      </c>
      <c r="D40">
        <v>254.35</v>
      </c>
      <c r="E40">
        <v>244.7</v>
      </c>
      <c r="F40">
        <v>248</v>
      </c>
      <c r="G40">
        <f>_xll.TA_TYPPRICE(D40,E40,F40)</f>
        <v>249.01666666666665</v>
      </c>
      <c r="H40">
        <v>251.98974334044024</v>
      </c>
      <c r="I40" t="str">
        <f t="shared" si="0"/>
        <v>DOWN</v>
      </c>
      <c r="J40">
        <v>255.83355791684261</v>
      </c>
      <c r="K40">
        <v>245.48179360043764</v>
      </c>
      <c r="L40" t="str">
        <f t="shared" si="1"/>
        <v>No Confirmation</v>
      </c>
      <c r="M40" t="str">
        <f t="shared" si="2"/>
        <v>No Trend</v>
      </c>
      <c r="N40">
        <v>44.223089618844035</v>
      </c>
      <c r="O40" t="str">
        <f t="shared" si="3"/>
        <v>No Momentum</v>
      </c>
      <c r="P40" t="str">
        <f t="shared" si="4"/>
        <v>No Trend + Momentum</v>
      </c>
      <c r="Q40">
        <f t="shared" si="5"/>
        <v>3.3000000000000114</v>
      </c>
      <c r="R40">
        <f t="shared" si="6"/>
        <v>9.6500000000000057</v>
      </c>
      <c r="S40">
        <f t="shared" si="7"/>
        <v>0.34196891191709944</v>
      </c>
      <c r="T40" t="str">
        <f t="shared" si="8"/>
        <v>No Indication</v>
      </c>
      <c r="U40" t="str">
        <f t="shared" si="9"/>
        <v>No T+M+I</v>
      </c>
      <c r="V40">
        <v>249.79913232251775</v>
      </c>
      <c r="W40">
        <v>248.15159311008287</v>
      </c>
      <c r="X40">
        <f t="shared" si="10"/>
        <v>1.6475392124348787</v>
      </c>
      <c r="Y40">
        <v>0.82175650553798718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250</v>
      </c>
      <c r="D41">
        <v>251.25</v>
      </c>
      <c r="E41">
        <v>243.1</v>
      </c>
      <c r="F41">
        <v>247</v>
      </c>
      <c r="G41">
        <f>_xll.TA_TYPPRICE(D41,E41,F41)</f>
        <v>247.11666666666667</v>
      </c>
      <c r="H41">
        <v>249.55320500355344</v>
      </c>
      <c r="I41" t="str">
        <f t="shared" si="0"/>
        <v>DOWN</v>
      </c>
      <c r="J41">
        <v>254.81498949087759</v>
      </c>
      <c r="K41">
        <v>244.95250613367372</v>
      </c>
      <c r="L41" t="str">
        <f t="shared" si="1"/>
        <v>No Confirmation</v>
      </c>
      <c r="M41" t="str">
        <f t="shared" si="2"/>
        <v>No Trend</v>
      </c>
      <c r="N41">
        <v>42.312535553043737</v>
      </c>
      <c r="O41" t="str">
        <f t="shared" si="3"/>
        <v>No Momentum</v>
      </c>
      <c r="P41" t="str">
        <f t="shared" si="4"/>
        <v>No Trend + Momentum</v>
      </c>
      <c r="Q41">
        <f t="shared" si="5"/>
        <v>3.9000000000000057</v>
      </c>
      <c r="R41">
        <f t="shared" si="6"/>
        <v>8.1500000000000057</v>
      </c>
      <c r="S41">
        <f t="shared" si="7"/>
        <v>0.47852760736196354</v>
      </c>
      <c r="T41" t="str">
        <f t="shared" si="8"/>
        <v>No Indication</v>
      </c>
      <c r="U41" t="str">
        <f t="shared" si="9"/>
        <v>No T+M+I</v>
      </c>
      <c r="V41">
        <v>249.36849658059194</v>
      </c>
      <c r="W41">
        <v>248.06628991674339</v>
      </c>
      <c r="X41">
        <f t="shared" si="10"/>
        <v>1.3022066638485512</v>
      </c>
      <c r="Y41">
        <v>0.91784653720010001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246</v>
      </c>
      <c r="D42">
        <v>248.65</v>
      </c>
      <c r="E42">
        <v>240.1</v>
      </c>
      <c r="F42">
        <v>243</v>
      </c>
      <c r="G42">
        <f>_xll.TA_TYPPRICE(D42,E42,F42)</f>
        <v>243.91666666666666</v>
      </c>
      <c r="H42">
        <v>246.73493583511004</v>
      </c>
      <c r="I42" t="str">
        <f t="shared" si="0"/>
        <v>DOWN</v>
      </c>
      <c r="J42">
        <v>253.44499182623812</v>
      </c>
      <c r="K42">
        <v>243.87417143730178</v>
      </c>
      <c r="L42" t="str">
        <f t="shared" si="1"/>
        <v>DOWN</v>
      </c>
      <c r="M42" t="str">
        <f t="shared" si="2"/>
        <v>DOWN</v>
      </c>
      <c r="N42">
        <v>34.796115832969491</v>
      </c>
      <c r="O42" t="str">
        <f t="shared" si="3"/>
        <v>DOWN</v>
      </c>
      <c r="P42" t="str">
        <f t="shared" si="4"/>
        <v>DOWN</v>
      </c>
      <c r="Q42">
        <f t="shared" si="5"/>
        <v>2.9000000000000057</v>
      </c>
      <c r="R42">
        <f t="shared" si="6"/>
        <v>8.5500000000000114</v>
      </c>
      <c r="S42">
        <f t="shared" si="7"/>
        <v>0.33918128654970781</v>
      </c>
      <c r="T42" t="str">
        <f t="shared" si="8"/>
        <v>No Indication</v>
      </c>
      <c r="U42" t="str">
        <f t="shared" si="9"/>
        <v>No T+M+I</v>
      </c>
      <c r="V42">
        <v>248.38872787588548</v>
      </c>
      <c r="W42">
        <v>247.69100918216981</v>
      </c>
      <c r="X42">
        <f t="shared" si="10"/>
        <v>0.69771869371567163</v>
      </c>
      <c r="Y42">
        <v>0.87382096850321433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243.1</v>
      </c>
      <c r="D43">
        <v>250.8</v>
      </c>
      <c r="E43">
        <v>243.1</v>
      </c>
      <c r="F43">
        <v>248</v>
      </c>
      <c r="G43">
        <f>_xll.TA_TYPPRICE(D43,E43,F43)</f>
        <v>247.29999999999998</v>
      </c>
      <c r="H43">
        <v>247.017467917555</v>
      </c>
      <c r="I43" t="str">
        <f t="shared" si="0"/>
        <v>UP</v>
      </c>
      <c r="J43">
        <v>252.85721586485187</v>
      </c>
      <c r="K43">
        <v>243.70213334012359</v>
      </c>
      <c r="L43" t="str">
        <f t="shared" si="1"/>
        <v>No Confirmation</v>
      </c>
      <c r="M43" t="str">
        <f t="shared" si="2"/>
        <v>No Trend</v>
      </c>
      <c r="N43">
        <v>48.962305352210109</v>
      </c>
      <c r="O43" t="str">
        <f t="shared" si="3"/>
        <v>No Momentum</v>
      </c>
      <c r="P43" t="str">
        <f t="shared" si="4"/>
        <v>No Trend + Momentum</v>
      </c>
      <c r="Q43">
        <f t="shared" si="5"/>
        <v>4.9000000000000057</v>
      </c>
      <c r="R43">
        <f t="shared" si="6"/>
        <v>7.7000000000000171</v>
      </c>
      <c r="S43">
        <f t="shared" si="7"/>
        <v>0.63636363636363569</v>
      </c>
      <c r="T43" t="str">
        <f t="shared" si="8"/>
        <v>No Indication</v>
      </c>
      <c r="U43" t="str">
        <f t="shared" si="9"/>
        <v>No T+M+I</v>
      </c>
      <c r="V43">
        <v>248.3289235872877</v>
      </c>
      <c r="W43">
        <v>247.71389739089798</v>
      </c>
      <c r="X43">
        <f t="shared" si="10"/>
        <v>0.61502619638972078</v>
      </c>
      <c r="Y43">
        <v>0.8220620140805156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246.2</v>
      </c>
      <c r="D44">
        <v>246.7</v>
      </c>
      <c r="E44">
        <v>241</v>
      </c>
      <c r="F44">
        <v>241</v>
      </c>
      <c r="G44">
        <f>_xll.TA_TYPPRICE(D44,E44,F44)</f>
        <v>242.9</v>
      </c>
      <c r="H44">
        <v>244.95873395877749</v>
      </c>
      <c r="I44" t="str">
        <f t="shared" si="0"/>
        <v>DOWN</v>
      </c>
      <c r="J44">
        <v>251.48894567266257</v>
      </c>
      <c r="K44">
        <v>243.10165926454059</v>
      </c>
      <c r="L44" t="str">
        <f t="shared" si="1"/>
        <v>DOWN</v>
      </c>
      <c r="M44" t="str">
        <f t="shared" si="2"/>
        <v>DOWN</v>
      </c>
      <c r="N44">
        <v>35.474666011718547</v>
      </c>
      <c r="O44" t="str">
        <f t="shared" si="3"/>
        <v>DOWN</v>
      </c>
      <c r="P44" t="str">
        <f t="shared" si="4"/>
        <v>DOWN</v>
      </c>
      <c r="Q44">
        <f t="shared" si="5"/>
        <v>0</v>
      </c>
      <c r="R44">
        <f t="shared" si="6"/>
        <v>5.6999999999999886</v>
      </c>
      <c r="S44">
        <f t="shared" si="7"/>
        <v>0</v>
      </c>
      <c r="T44" t="str">
        <f t="shared" si="8"/>
        <v>DOWN</v>
      </c>
      <c r="U44" t="str">
        <f t="shared" si="9"/>
        <v>DOWN</v>
      </c>
      <c r="V44">
        <v>247.20139688155115</v>
      </c>
      <c r="W44">
        <v>247.21657165823888</v>
      </c>
      <c r="X44">
        <f t="shared" si="10"/>
        <v>-1.5174776687729263E-2</v>
      </c>
      <c r="Y44">
        <v>0.65461465592686663</v>
      </c>
      <c r="Z44" t="str">
        <f t="shared" si="11"/>
        <v>DOWN</v>
      </c>
      <c r="AA44" t="str">
        <f t="shared" si="12"/>
        <v>DOWN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241.55</v>
      </c>
      <c r="D45">
        <v>244</v>
      </c>
      <c r="E45">
        <v>237.75</v>
      </c>
      <c r="F45">
        <v>239</v>
      </c>
      <c r="G45">
        <f>_xll.TA_TYPPRICE(D45,E45,F45)</f>
        <v>240.25</v>
      </c>
      <c r="H45">
        <v>242.60436697938874</v>
      </c>
      <c r="I45" t="str">
        <f t="shared" si="0"/>
        <v>DOWN</v>
      </c>
      <c r="J45">
        <v>249.824735523182</v>
      </c>
      <c r="K45">
        <v>241.91240165019823</v>
      </c>
      <c r="L45" t="str">
        <f t="shared" si="1"/>
        <v>DOWN</v>
      </c>
      <c r="M45" t="str">
        <f t="shared" si="2"/>
        <v>DOWN</v>
      </c>
      <c r="N45">
        <v>32.297199905738914</v>
      </c>
      <c r="O45" t="str">
        <f t="shared" si="3"/>
        <v>DOWN</v>
      </c>
      <c r="P45" t="str">
        <f t="shared" si="4"/>
        <v>DOWN</v>
      </c>
      <c r="Q45">
        <f t="shared" si="5"/>
        <v>1.25</v>
      </c>
      <c r="R45">
        <f t="shared" si="6"/>
        <v>6.25</v>
      </c>
      <c r="S45">
        <f t="shared" si="7"/>
        <v>0.2</v>
      </c>
      <c r="T45" t="str">
        <f t="shared" si="8"/>
        <v>No Indication</v>
      </c>
      <c r="U45" t="str">
        <f t="shared" si="9"/>
        <v>No T+M+I</v>
      </c>
      <c r="V45">
        <v>245.93964351515865</v>
      </c>
      <c r="W45">
        <v>246.60793672059154</v>
      </c>
      <c r="X45">
        <f t="shared" si="10"/>
        <v>-0.66829320543288873</v>
      </c>
      <c r="Y45">
        <v>0.39003308365491557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239.5</v>
      </c>
      <c r="D46">
        <v>244.6</v>
      </c>
      <c r="E46">
        <v>237.05</v>
      </c>
      <c r="F46">
        <v>242</v>
      </c>
      <c r="G46">
        <f>_xll.TA_TYPPRICE(D46,E46,F46)</f>
        <v>241.21666666666667</v>
      </c>
      <c r="H46">
        <v>241.91051682302771</v>
      </c>
      <c r="I46" t="str">
        <f t="shared" si="0"/>
        <v>UP</v>
      </c>
      <c r="J46">
        <v>248.66368318469711</v>
      </c>
      <c r="K46">
        <v>240.83186795015419</v>
      </c>
      <c r="L46" t="str">
        <f t="shared" si="1"/>
        <v>No Confirmation</v>
      </c>
      <c r="M46" t="str">
        <f t="shared" si="2"/>
        <v>No Trend</v>
      </c>
      <c r="N46">
        <v>42.032482931641511</v>
      </c>
      <c r="O46" t="str">
        <f t="shared" si="3"/>
        <v>No Momentum</v>
      </c>
      <c r="P46" t="str">
        <f t="shared" si="4"/>
        <v>No Trend + Momentum</v>
      </c>
      <c r="Q46">
        <f t="shared" si="5"/>
        <v>4.9499999999999886</v>
      </c>
      <c r="R46">
        <f t="shared" si="6"/>
        <v>7.5499999999999829</v>
      </c>
      <c r="S46">
        <f t="shared" si="7"/>
        <v>0.6556291390728477</v>
      </c>
      <c r="T46" t="str">
        <f t="shared" si="8"/>
        <v>No Indication</v>
      </c>
      <c r="U46" t="str">
        <f t="shared" si="9"/>
        <v>No T+M+I</v>
      </c>
      <c r="V46">
        <v>245.33354451282656</v>
      </c>
      <c r="W46">
        <v>246.26660807462179</v>
      </c>
      <c r="X46">
        <f t="shared" si="10"/>
        <v>-0.93306356179522254</v>
      </c>
      <c r="Y46">
        <v>0.12541375456488796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242</v>
      </c>
      <c r="D47">
        <v>244.2</v>
      </c>
      <c r="E47">
        <v>239.3</v>
      </c>
      <c r="F47">
        <v>240</v>
      </c>
      <c r="G47">
        <f>_xll.TA_TYPPRICE(D47,E47,F47)</f>
        <v>241.16666666666666</v>
      </c>
      <c r="H47">
        <v>241.53859174484717</v>
      </c>
      <c r="I47" t="str">
        <f t="shared" si="0"/>
        <v>DOWN</v>
      </c>
      <c r="J47">
        <v>247.67175358809774</v>
      </c>
      <c r="K47">
        <v>240.49145285011994</v>
      </c>
      <c r="L47" t="str">
        <f t="shared" si="1"/>
        <v>DOWN</v>
      </c>
      <c r="M47" t="str">
        <f t="shared" si="2"/>
        <v>DOWN</v>
      </c>
      <c r="N47">
        <v>37.534744742738283</v>
      </c>
      <c r="O47" t="str">
        <f t="shared" si="3"/>
        <v>DOWN</v>
      </c>
      <c r="P47" t="str">
        <f t="shared" si="4"/>
        <v>DOWN</v>
      </c>
      <c r="Q47">
        <f t="shared" si="5"/>
        <v>0.69999999999998863</v>
      </c>
      <c r="R47">
        <f t="shared" si="6"/>
        <v>4.8999999999999773</v>
      </c>
      <c r="S47">
        <f t="shared" si="7"/>
        <v>0.14285714285714121</v>
      </c>
      <c r="T47" t="str">
        <f t="shared" si="8"/>
        <v>DOWN</v>
      </c>
      <c r="U47" t="str">
        <f t="shared" si="9"/>
        <v>DOWN</v>
      </c>
      <c r="V47">
        <v>244.51299920316094</v>
      </c>
      <c r="W47">
        <v>245.80241488390905</v>
      </c>
      <c r="X47">
        <f t="shared" si="10"/>
        <v>-1.2894156807481068</v>
      </c>
      <c r="Y47">
        <v>-0.15755213249771099</v>
      </c>
      <c r="Z47" t="str">
        <f t="shared" si="11"/>
        <v>DOWN</v>
      </c>
      <c r="AA47" t="str">
        <f t="shared" si="12"/>
        <v>DOWN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240.85</v>
      </c>
      <c r="D48">
        <v>242.75</v>
      </c>
      <c r="E48">
        <v>238.55</v>
      </c>
      <c r="F48">
        <v>239</v>
      </c>
      <c r="G48">
        <f>_xll.TA_TYPPRICE(D48,E48,F48)</f>
        <v>240.1</v>
      </c>
      <c r="H48">
        <v>240.8192958724236</v>
      </c>
      <c r="I48" t="str">
        <f t="shared" si="0"/>
        <v>DOWN</v>
      </c>
      <c r="J48">
        <v>246.57803056852046</v>
      </c>
      <c r="K48">
        <v>240.06001888342664</v>
      </c>
      <c r="L48" t="str">
        <f t="shared" si="1"/>
        <v>DOWN</v>
      </c>
      <c r="M48" t="str">
        <f t="shared" si="2"/>
        <v>DOWN</v>
      </c>
      <c r="N48">
        <v>35.181822998933548</v>
      </c>
      <c r="O48" t="str">
        <f t="shared" si="3"/>
        <v>DOWN</v>
      </c>
      <c r="P48" t="str">
        <f t="shared" si="4"/>
        <v>DOWN</v>
      </c>
      <c r="Q48">
        <f t="shared" si="5"/>
        <v>0.44999999999998863</v>
      </c>
      <c r="R48">
        <f t="shared" si="6"/>
        <v>4.1999999999999886</v>
      </c>
      <c r="S48">
        <f t="shared" si="7"/>
        <v>0.10714285714285472</v>
      </c>
      <c r="T48" t="str">
        <f t="shared" si="8"/>
        <v>DOWN</v>
      </c>
      <c r="U48" t="str">
        <f t="shared" si="9"/>
        <v>DOWN</v>
      </c>
      <c r="V48">
        <v>243.66484547959772</v>
      </c>
      <c r="W48">
        <v>245.29853229991579</v>
      </c>
      <c r="X48">
        <f t="shared" si="10"/>
        <v>-1.6336868203180757</v>
      </c>
      <c r="Y48">
        <v>-0.45277907006178397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240.2</v>
      </c>
      <c r="D49">
        <v>243</v>
      </c>
      <c r="E49">
        <v>236</v>
      </c>
      <c r="F49">
        <v>239</v>
      </c>
      <c r="G49">
        <f>_xll.TA_TYPPRICE(D49,E49,F49)</f>
        <v>239.33333333333334</v>
      </c>
      <c r="H49">
        <v>240.07631460287848</v>
      </c>
      <c r="I49" t="str">
        <f t="shared" si="0"/>
        <v>DOWN</v>
      </c>
      <c r="J49">
        <v>245.78291266440479</v>
      </c>
      <c r="K49">
        <v>239.15779246488739</v>
      </c>
      <c r="L49" t="str">
        <f t="shared" si="1"/>
        <v>DOWN</v>
      </c>
      <c r="M49" t="str">
        <f t="shared" si="2"/>
        <v>DOWN</v>
      </c>
      <c r="N49">
        <v>35.181822998933548</v>
      </c>
      <c r="O49" t="str">
        <f t="shared" si="3"/>
        <v>DOWN</v>
      </c>
      <c r="P49" t="str">
        <f t="shared" si="4"/>
        <v>DOWN</v>
      </c>
      <c r="Q49">
        <f t="shared" si="5"/>
        <v>3</v>
      </c>
      <c r="R49">
        <f t="shared" si="6"/>
        <v>7</v>
      </c>
      <c r="S49">
        <f t="shared" si="7"/>
        <v>0.42857142857142855</v>
      </c>
      <c r="T49" t="str">
        <f t="shared" si="8"/>
        <v>No Indication</v>
      </c>
      <c r="U49" t="str">
        <f t="shared" si="9"/>
        <v>No T+M+I</v>
      </c>
      <c r="V49">
        <v>242.94717694427499</v>
      </c>
      <c r="W49">
        <v>244.83197435177388</v>
      </c>
      <c r="X49">
        <f t="shared" si="10"/>
        <v>-1.884797407498894</v>
      </c>
      <c r="Y49">
        <v>-0.73918273754920594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240</v>
      </c>
      <c r="D50">
        <v>245.95</v>
      </c>
      <c r="E50">
        <v>236.45</v>
      </c>
      <c r="F50">
        <v>246</v>
      </c>
      <c r="G50">
        <f>_xll.TA_TYPPRICE(D50,E50,F50)</f>
        <v>242.79999999999998</v>
      </c>
      <c r="H50">
        <v>241.43815730143922</v>
      </c>
      <c r="I50" t="str">
        <f t="shared" si="0"/>
        <v>UP</v>
      </c>
      <c r="J50">
        <v>245.82004318342595</v>
      </c>
      <c r="K50">
        <v>238.55606080602354</v>
      </c>
      <c r="L50" t="str">
        <f t="shared" si="1"/>
        <v>UP</v>
      </c>
      <c r="M50" t="str">
        <f t="shared" si="2"/>
        <v>UP</v>
      </c>
      <c r="N50">
        <v>61.54669816400795</v>
      </c>
      <c r="O50" t="str">
        <f t="shared" si="3"/>
        <v>UP</v>
      </c>
      <c r="P50" t="str">
        <f t="shared" si="4"/>
        <v>UP</v>
      </c>
      <c r="Q50">
        <f t="shared" si="5"/>
        <v>9.5500000000000114</v>
      </c>
      <c r="R50">
        <f t="shared" si="6"/>
        <v>9.5</v>
      </c>
      <c r="S50">
        <f t="shared" si="7"/>
        <v>1.005263157894738</v>
      </c>
      <c r="T50" t="str">
        <f t="shared" si="8"/>
        <v>UP</v>
      </c>
      <c r="U50" t="str">
        <f t="shared" si="9"/>
        <v>UP</v>
      </c>
      <c r="V50">
        <v>243.41684202977115</v>
      </c>
      <c r="W50">
        <v>244.918494770161</v>
      </c>
      <c r="X50">
        <f t="shared" si="10"/>
        <v>-1.5016527403898579</v>
      </c>
      <c r="Y50">
        <v>-0.89167673811733628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246</v>
      </c>
      <c r="D51">
        <v>255</v>
      </c>
      <c r="E51">
        <v>245.3</v>
      </c>
      <c r="F51">
        <v>252</v>
      </c>
      <c r="G51">
        <f>_xll.TA_TYPPRICE(D51,E51,F51)</f>
        <v>250.76666666666665</v>
      </c>
      <c r="H51">
        <v>246.10241198405294</v>
      </c>
      <c r="I51" t="str">
        <f t="shared" si="0"/>
        <v>UP</v>
      </c>
      <c r="J51">
        <v>247.86003358710909</v>
      </c>
      <c r="K51">
        <v>240.05471396024052</v>
      </c>
      <c r="L51" t="str">
        <f t="shared" si="1"/>
        <v>UP</v>
      </c>
      <c r="M51" t="str">
        <f t="shared" si="2"/>
        <v>UP</v>
      </c>
      <c r="N51">
        <v>73.218296397688448</v>
      </c>
      <c r="O51" t="str">
        <f t="shared" si="3"/>
        <v>UP</v>
      </c>
      <c r="P51" t="str">
        <f t="shared" si="4"/>
        <v>UP</v>
      </c>
      <c r="Q51">
        <f t="shared" si="5"/>
        <v>6.6999999999999886</v>
      </c>
      <c r="R51">
        <f t="shared" si="6"/>
        <v>9.6999999999999886</v>
      </c>
      <c r="S51">
        <f t="shared" si="7"/>
        <v>0.69072164948453574</v>
      </c>
      <c r="T51" t="str">
        <f t="shared" si="8"/>
        <v>No Indication</v>
      </c>
      <c r="U51" t="str">
        <f t="shared" si="9"/>
        <v>No T+M+I</v>
      </c>
      <c r="V51">
        <v>244.7373278713448</v>
      </c>
      <c r="W51">
        <v>245.44305071311203</v>
      </c>
      <c r="X51">
        <f t="shared" si="10"/>
        <v>-0.70572284176722633</v>
      </c>
      <c r="Y51">
        <v>-0.85448595884731426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256.45</v>
      </c>
      <c r="D52">
        <v>256.45</v>
      </c>
      <c r="E52">
        <v>249.75</v>
      </c>
      <c r="F52">
        <v>251</v>
      </c>
      <c r="G52">
        <f>_xll.TA_TYPPRICE(D52,E52,F52)</f>
        <v>252.4</v>
      </c>
      <c r="H52">
        <v>249.25120599202648</v>
      </c>
      <c r="I52" t="str">
        <f t="shared" si="0"/>
        <v>UP</v>
      </c>
      <c r="J52">
        <v>249.76891501219595</v>
      </c>
      <c r="K52">
        <v>242.20922196907597</v>
      </c>
      <c r="L52" t="str">
        <f t="shared" si="1"/>
        <v>UP</v>
      </c>
      <c r="M52" t="str">
        <f t="shared" si="2"/>
        <v>UP</v>
      </c>
      <c r="N52">
        <v>68.863719806910595</v>
      </c>
      <c r="O52" t="str">
        <f t="shared" si="3"/>
        <v>UP</v>
      </c>
      <c r="P52" t="str">
        <f t="shared" si="4"/>
        <v>UP</v>
      </c>
      <c r="Q52">
        <f t="shared" si="5"/>
        <v>1.25</v>
      </c>
      <c r="R52">
        <f t="shared" si="6"/>
        <v>6.6999999999999886</v>
      </c>
      <c r="S52">
        <f t="shared" si="7"/>
        <v>0.18656716417910479</v>
      </c>
      <c r="T52" t="str">
        <f t="shared" si="8"/>
        <v>DOWN</v>
      </c>
      <c r="U52" t="str">
        <f t="shared" si="9"/>
        <v>No T+M+I</v>
      </c>
      <c r="V52">
        <v>245.70081589113792</v>
      </c>
      <c r="W52">
        <v>245.85467658621485</v>
      </c>
      <c r="X52">
        <f t="shared" si="10"/>
        <v>-0.15386069507692923</v>
      </c>
      <c r="Y52">
        <v>-0.71436090609323721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253</v>
      </c>
      <c r="D53">
        <v>253.15</v>
      </c>
      <c r="E53">
        <v>244.9</v>
      </c>
      <c r="F53">
        <v>246</v>
      </c>
      <c r="G53">
        <f>_xll.TA_TYPPRICE(D53,E53,F53)</f>
        <v>248.01666666666665</v>
      </c>
      <c r="H53">
        <v>248.63393632934657</v>
      </c>
      <c r="I53" t="str">
        <f t="shared" si="0"/>
        <v>DOWN</v>
      </c>
      <c r="J53">
        <v>250.52026723170795</v>
      </c>
      <c r="K53">
        <v>242.80717264261463</v>
      </c>
      <c r="L53" t="str">
        <f t="shared" si="1"/>
        <v>No Confirmation</v>
      </c>
      <c r="M53" t="str">
        <f t="shared" si="2"/>
        <v>No Trend</v>
      </c>
      <c r="N53">
        <v>50.202761636938995</v>
      </c>
      <c r="O53" t="str">
        <f t="shared" si="3"/>
        <v>No Momentum</v>
      </c>
      <c r="P53" t="str">
        <f t="shared" si="4"/>
        <v>No Trend + Momentum</v>
      </c>
      <c r="Q53">
        <f t="shared" si="5"/>
        <v>1.0999999999999943</v>
      </c>
      <c r="R53">
        <f t="shared" si="6"/>
        <v>8.25</v>
      </c>
      <c r="S53">
        <f t="shared" si="7"/>
        <v>0.13333333333333264</v>
      </c>
      <c r="T53" t="str">
        <f t="shared" si="8"/>
        <v>DOWN</v>
      </c>
      <c r="U53" t="str">
        <f t="shared" si="9"/>
        <v>No T+M+I</v>
      </c>
      <c r="V53">
        <v>245.74684421557825</v>
      </c>
      <c r="W53">
        <v>245.86544128353228</v>
      </c>
      <c r="X53">
        <f t="shared" si="10"/>
        <v>-0.11859706795402758</v>
      </c>
      <c r="Y53">
        <v>-0.59520813846539533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247.55</v>
      </c>
      <c r="D54">
        <v>249</v>
      </c>
      <c r="E54">
        <v>239.35</v>
      </c>
      <c r="F54">
        <v>242</v>
      </c>
      <c r="G54">
        <f>_xll.TA_TYPPRICE(D54,E54,F54)</f>
        <v>243.45000000000002</v>
      </c>
      <c r="H54">
        <v>246.04196816467328</v>
      </c>
      <c r="I54" t="str">
        <f t="shared" si="0"/>
        <v>DOWN</v>
      </c>
      <c r="J54">
        <v>250.18243006910618</v>
      </c>
      <c r="K54">
        <v>242.03891205536692</v>
      </c>
      <c r="L54" t="str">
        <f t="shared" si="1"/>
        <v>DOWN</v>
      </c>
      <c r="M54" t="str">
        <f t="shared" si="2"/>
        <v>DOWN</v>
      </c>
      <c r="N54">
        <v>39.499133168046853</v>
      </c>
      <c r="O54" t="str">
        <f t="shared" si="3"/>
        <v>DOWN</v>
      </c>
      <c r="P54" t="str">
        <f t="shared" si="4"/>
        <v>DOWN</v>
      </c>
      <c r="Q54">
        <f t="shared" si="5"/>
        <v>2.6500000000000057</v>
      </c>
      <c r="R54">
        <f t="shared" si="6"/>
        <v>9.6500000000000057</v>
      </c>
      <c r="S54">
        <f t="shared" si="7"/>
        <v>0.27461139896373099</v>
      </c>
      <c r="T54" t="str">
        <f t="shared" si="8"/>
        <v>No Indication</v>
      </c>
      <c r="U54" t="str">
        <f t="shared" si="9"/>
        <v>No T+M+I</v>
      </c>
      <c r="V54">
        <v>245.17040664395083</v>
      </c>
      <c r="W54">
        <v>245.57911229956693</v>
      </c>
      <c r="X54">
        <f t="shared" si="10"/>
        <v>-0.40870565561610306</v>
      </c>
      <c r="Y54">
        <v>-0.55790764189553688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242.15</v>
      </c>
      <c r="D55">
        <v>247.25</v>
      </c>
      <c r="E55">
        <v>239.65</v>
      </c>
      <c r="F55">
        <v>243</v>
      </c>
      <c r="G55">
        <f>_xll.TA_TYPPRICE(D55,E55,F55)</f>
        <v>243.29999999999998</v>
      </c>
      <c r="H55">
        <v>244.67098408233664</v>
      </c>
      <c r="I55" t="str">
        <f t="shared" si="0"/>
        <v>DOWN</v>
      </c>
      <c r="J55">
        <v>249.53077894263814</v>
      </c>
      <c r="K55">
        <v>241.50804270972984</v>
      </c>
      <c r="L55" t="str">
        <f t="shared" si="1"/>
        <v>No Confirmation</v>
      </c>
      <c r="M55" t="str">
        <f t="shared" si="2"/>
        <v>No Trend</v>
      </c>
      <c r="N55">
        <v>43.278353956862873</v>
      </c>
      <c r="O55" t="str">
        <f t="shared" si="3"/>
        <v>No Momentum</v>
      </c>
      <c r="P55" t="str">
        <f t="shared" si="4"/>
        <v>No Trend + Momentum</v>
      </c>
      <c r="Q55">
        <f t="shared" si="5"/>
        <v>3.3499999999999943</v>
      </c>
      <c r="R55">
        <f t="shared" si="6"/>
        <v>7.5999999999999943</v>
      </c>
      <c r="S55">
        <f t="shared" si="7"/>
        <v>0.44078947368421012</v>
      </c>
      <c r="T55" t="str">
        <f t="shared" si="8"/>
        <v>No Indication</v>
      </c>
      <c r="U55" t="str">
        <f t="shared" si="9"/>
        <v>No T+M+I</v>
      </c>
      <c r="V55">
        <v>244.83649792949686</v>
      </c>
      <c r="W55">
        <v>245.38806694404346</v>
      </c>
      <c r="X55">
        <f t="shared" si="10"/>
        <v>-0.55156901454660101</v>
      </c>
      <c r="Y55">
        <v>-0.55663991642574973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243.5</v>
      </c>
      <c r="D56">
        <v>249.1</v>
      </c>
      <c r="E56">
        <v>241.25</v>
      </c>
      <c r="F56">
        <v>245</v>
      </c>
      <c r="G56">
        <f>_xll.TA_TYPPRICE(D56,E56,F56)</f>
        <v>245.11666666666667</v>
      </c>
      <c r="H56">
        <v>244.89382537450166</v>
      </c>
      <c r="I56" t="str">
        <f t="shared" si="0"/>
        <v>UP</v>
      </c>
      <c r="J56">
        <v>249.43505028871854</v>
      </c>
      <c r="K56">
        <v>241.45069988534541</v>
      </c>
      <c r="L56" t="str">
        <f t="shared" si="1"/>
        <v>No Confirmation</v>
      </c>
      <c r="M56" t="str">
        <f t="shared" si="2"/>
        <v>No Trend</v>
      </c>
      <c r="N56">
        <v>50.939788456757206</v>
      </c>
      <c r="O56" t="str">
        <f t="shared" si="3"/>
        <v>No Momentum</v>
      </c>
      <c r="P56" t="str">
        <f t="shared" si="4"/>
        <v>No Trend + Momentum</v>
      </c>
      <c r="Q56">
        <f t="shared" si="5"/>
        <v>3.75</v>
      </c>
      <c r="R56">
        <f t="shared" si="6"/>
        <v>7.8499999999999943</v>
      </c>
      <c r="S56">
        <f t="shared" si="7"/>
        <v>0.47770700636942709</v>
      </c>
      <c r="T56" t="str">
        <f t="shared" si="8"/>
        <v>No Indication</v>
      </c>
      <c r="U56" t="str">
        <f t="shared" si="9"/>
        <v>No T+M+I</v>
      </c>
      <c r="V56">
        <v>244.86165209418965</v>
      </c>
      <c r="W56">
        <v>245.35932124448468</v>
      </c>
      <c r="X56">
        <f t="shared" si="10"/>
        <v>-0.49766915029502456</v>
      </c>
      <c r="Y56">
        <v>-0.54484576319960465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244.95</v>
      </c>
      <c r="D57">
        <v>249.05</v>
      </c>
      <c r="E57">
        <v>242.1</v>
      </c>
      <c r="F57">
        <v>248</v>
      </c>
      <c r="G57">
        <f>_xll.TA_TYPPRICE(D57,E57,F57)</f>
        <v>246.38333333333333</v>
      </c>
      <c r="H57">
        <v>245.63857935391749</v>
      </c>
      <c r="I57" t="str">
        <f t="shared" si="0"/>
        <v>UP</v>
      </c>
      <c r="J57">
        <v>249.3494835578922</v>
      </c>
      <c r="K57">
        <v>241.59498879971309</v>
      </c>
      <c r="L57" t="str">
        <f t="shared" si="1"/>
        <v>No Confirmation</v>
      </c>
      <c r="M57" t="str">
        <f t="shared" si="2"/>
        <v>No Trend</v>
      </c>
      <c r="N57">
        <v>60.853849726698705</v>
      </c>
      <c r="O57" t="str">
        <f t="shared" si="3"/>
        <v>UP</v>
      </c>
      <c r="P57" t="str">
        <f t="shared" si="4"/>
        <v>No Trend + Momentum</v>
      </c>
      <c r="Q57">
        <f t="shared" si="5"/>
        <v>5.9000000000000057</v>
      </c>
      <c r="R57">
        <f t="shared" si="6"/>
        <v>6.9500000000000171</v>
      </c>
      <c r="S57">
        <f t="shared" si="7"/>
        <v>0.84892086330935124</v>
      </c>
      <c r="T57" t="str">
        <f t="shared" si="8"/>
        <v>UP</v>
      </c>
      <c r="U57" t="str">
        <f t="shared" si="9"/>
        <v>No T+M+I</v>
      </c>
      <c r="V57">
        <v>245.34447484892971</v>
      </c>
      <c r="W57">
        <v>245.55492707822654</v>
      </c>
      <c r="X57">
        <f t="shared" si="10"/>
        <v>-0.21045222929683405</v>
      </c>
      <c r="Y57">
        <v>-0.47796705641905052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249.8</v>
      </c>
      <c r="D58">
        <v>249.8</v>
      </c>
      <c r="E58">
        <v>244</v>
      </c>
      <c r="F58">
        <v>246</v>
      </c>
      <c r="G58">
        <f>_xll.TA_TYPPRICE(D58,E58,F58)</f>
        <v>246.6</v>
      </c>
      <c r="H58">
        <v>246.11928967695874</v>
      </c>
      <c r="I58" t="str">
        <f t="shared" si="0"/>
        <v>DOWN</v>
      </c>
      <c r="J58">
        <v>249.44959832280506</v>
      </c>
      <c r="K58">
        <v>242.12943573311017</v>
      </c>
      <c r="L58" t="str">
        <f t="shared" si="1"/>
        <v>No Confirmation</v>
      </c>
      <c r="M58" t="str">
        <f t="shared" si="2"/>
        <v>No Trend</v>
      </c>
      <c r="N58">
        <v>52.08308197102324</v>
      </c>
      <c r="O58" t="str">
        <f t="shared" si="3"/>
        <v>No Momentum</v>
      </c>
      <c r="P58" t="str">
        <f t="shared" si="4"/>
        <v>No Trend + Momentum</v>
      </c>
      <c r="Q58">
        <f t="shared" si="5"/>
        <v>2</v>
      </c>
      <c r="R58">
        <f t="shared" si="6"/>
        <v>5.8000000000000114</v>
      </c>
      <c r="S58">
        <f t="shared" si="7"/>
        <v>0.34482758620689585</v>
      </c>
      <c r="T58" t="str">
        <f t="shared" si="8"/>
        <v>No Indication</v>
      </c>
      <c r="U58" t="str">
        <f t="shared" si="9"/>
        <v>No T+M+I</v>
      </c>
      <c r="V58">
        <v>245.44532487217128</v>
      </c>
      <c r="W58">
        <v>245.58789544280236</v>
      </c>
      <c r="X58">
        <f t="shared" si="10"/>
        <v>-0.14257057063107936</v>
      </c>
      <c r="Y58">
        <v>-0.41088775926145626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246.2</v>
      </c>
      <c r="D59">
        <v>247.4</v>
      </c>
      <c r="E59">
        <v>239.9</v>
      </c>
      <c r="F59">
        <v>244</v>
      </c>
      <c r="G59">
        <f>_xll.TA_TYPPRICE(D59,E59,F59)</f>
        <v>243.76666666666665</v>
      </c>
      <c r="H59">
        <v>244.94297817181268</v>
      </c>
      <c r="I59" t="str">
        <f t="shared" si="0"/>
        <v>DOWN</v>
      </c>
      <c r="J59">
        <v>248.99413202884838</v>
      </c>
      <c r="K59">
        <v>241.63400557019679</v>
      </c>
      <c r="L59" t="str">
        <f t="shared" si="1"/>
        <v>No Confirmation</v>
      </c>
      <c r="M59" t="str">
        <f t="shared" si="2"/>
        <v>No Trend</v>
      </c>
      <c r="N59">
        <v>44.132202516462833</v>
      </c>
      <c r="O59" t="str">
        <f t="shared" si="3"/>
        <v>No Momentum</v>
      </c>
      <c r="P59" t="str">
        <f t="shared" si="4"/>
        <v>No Trend + Momentum</v>
      </c>
      <c r="Q59">
        <f t="shared" si="5"/>
        <v>4.0999999999999943</v>
      </c>
      <c r="R59">
        <f t="shared" si="6"/>
        <v>7.5</v>
      </c>
      <c r="S59">
        <f t="shared" si="7"/>
        <v>0.54666666666666586</v>
      </c>
      <c r="T59" t="str">
        <f t="shared" si="8"/>
        <v>No Indication</v>
      </c>
      <c r="U59" t="str">
        <f t="shared" si="9"/>
        <v>No T+M+I</v>
      </c>
      <c r="V59">
        <v>245.22296719952953</v>
      </c>
      <c r="W59">
        <v>245.47027355815032</v>
      </c>
      <c r="X59">
        <f t="shared" si="10"/>
        <v>-0.24730635862078998</v>
      </c>
      <c r="Y59">
        <v>-0.378171479133323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243.25</v>
      </c>
      <c r="D60">
        <v>245.2</v>
      </c>
      <c r="E60">
        <v>239.4</v>
      </c>
      <c r="F60">
        <v>242</v>
      </c>
      <c r="G60">
        <f>_xll.TA_TYPPRICE(D60,E60,F60)</f>
        <v>242.20000000000002</v>
      </c>
      <c r="H60">
        <v>243.57148908590636</v>
      </c>
      <c r="I60" t="str">
        <f t="shared" si="0"/>
        <v>DOWN</v>
      </c>
      <c r="J60">
        <v>248.15099157799318</v>
      </c>
      <c r="K60">
        <v>241.13755988793085</v>
      </c>
      <c r="L60" t="str">
        <f t="shared" si="1"/>
        <v>No Confirmation</v>
      </c>
      <c r="M60" t="str">
        <f t="shared" si="2"/>
        <v>No Trend</v>
      </c>
      <c r="N60">
        <v>37.060283975663559</v>
      </c>
      <c r="O60" t="str">
        <f t="shared" si="3"/>
        <v>DOWN</v>
      </c>
      <c r="P60" t="str">
        <f t="shared" si="4"/>
        <v>No Trend + Momentum</v>
      </c>
      <c r="Q60">
        <f t="shared" si="5"/>
        <v>2.5999999999999943</v>
      </c>
      <c r="R60">
        <f t="shared" si="6"/>
        <v>5.7999999999999829</v>
      </c>
      <c r="S60">
        <f t="shared" si="7"/>
        <v>0.44827586206896586</v>
      </c>
      <c r="T60" t="str">
        <f t="shared" si="8"/>
        <v>No Indication</v>
      </c>
      <c r="U60" t="str">
        <f t="shared" si="9"/>
        <v>No T+M+I</v>
      </c>
      <c r="V60">
        <v>244.72712609190961</v>
      </c>
      <c r="W60">
        <v>245.21321625754661</v>
      </c>
      <c r="X60">
        <f t="shared" si="10"/>
        <v>-0.4860901656369947</v>
      </c>
      <c r="Y60">
        <v>-0.39975521643405731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243</v>
      </c>
      <c r="D61">
        <v>248.6</v>
      </c>
      <c r="E61">
        <v>240</v>
      </c>
      <c r="F61">
        <v>248</v>
      </c>
      <c r="G61">
        <f>_xll.TA_TYPPRICE(D61,E61,F61)</f>
        <v>245.53333333333333</v>
      </c>
      <c r="H61">
        <v>244.55241120961983</v>
      </c>
      <c r="I61" t="str">
        <f t="shared" si="0"/>
        <v>UP</v>
      </c>
      <c r="J61">
        <v>248.25077122732802</v>
      </c>
      <c r="K61">
        <v>240.88476880172399</v>
      </c>
      <c r="L61" t="str">
        <f t="shared" si="1"/>
        <v>No Confirmation</v>
      </c>
      <c r="M61" t="str">
        <f t="shared" si="2"/>
        <v>No Trend</v>
      </c>
      <c r="N61">
        <v>60.685156236261641</v>
      </c>
      <c r="O61" t="str">
        <f t="shared" si="3"/>
        <v>UP</v>
      </c>
      <c r="P61" t="str">
        <f t="shared" si="4"/>
        <v>No Trend + Momentum</v>
      </c>
      <c r="Q61">
        <f t="shared" si="5"/>
        <v>8</v>
      </c>
      <c r="R61">
        <f t="shared" si="6"/>
        <v>8.5999999999999943</v>
      </c>
      <c r="S61">
        <f t="shared" si="7"/>
        <v>0.93023255813953554</v>
      </c>
      <c r="T61" t="str">
        <f t="shared" si="8"/>
        <v>UP</v>
      </c>
      <c r="U61" t="str">
        <f t="shared" si="9"/>
        <v>No T+M+I</v>
      </c>
      <c r="V61">
        <v>245.23064515469275</v>
      </c>
      <c r="W61">
        <v>245.41964468291351</v>
      </c>
      <c r="X61">
        <f t="shared" si="10"/>
        <v>-0.18899952822076216</v>
      </c>
      <c r="Y61">
        <v>-0.35760407879139827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249.5</v>
      </c>
      <c r="D62">
        <v>258.3</v>
      </c>
      <c r="E62">
        <v>248.45</v>
      </c>
      <c r="F62">
        <v>256</v>
      </c>
      <c r="G62">
        <f>_xll.TA_TYPPRICE(D62,E62,F62)</f>
        <v>254.25</v>
      </c>
      <c r="H62">
        <v>249.40120560480992</v>
      </c>
      <c r="I62" t="str">
        <f t="shared" si="0"/>
        <v>UP</v>
      </c>
      <c r="J62">
        <v>250.48393317681069</v>
      </c>
      <c r="K62">
        <v>242.56593129022977</v>
      </c>
      <c r="L62" t="str">
        <f t="shared" si="1"/>
        <v>UP</v>
      </c>
      <c r="M62" t="str">
        <f t="shared" si="2"/>
        <v>UP</v>
      </c>
      <c r="N62">
        <v>75.815109036891116</v>
      </c>
      <c r="O62" t="str">
        <f t="shared" si="3"/>
        <v>UP</v>
      </c>
      <c r="P62" t="str">
        <f t="shared" si="4"/>
        <v>UP</v>
      </c>
      <c r="Q62">
        <f t="shared" si="5"/>
        <v>7.5500000000000114</v>
      </c>
      <c r="R62">
        <f t="shared" si="6"/>
        <v>9.8500000000000227</v>
      </c>
      <c r="S62">
        <f t="shared" si="7"/>
        <v>0.76649746192893342</v>
      </c>
      <c r="T62" t="str">
        <f t="shared" si="8"/>
        <v>No Indication</v>
      </c>
      <c r="U62" t="str">
        <f t="shared" si="9"/>
        <v>No T+M+I</v>
      </c>
      <c r="V62">
        <v>246.88746897704772</v>
      </c>
      <c r="W62">
        <v>246.20337470640141</v>
      </c>
      <c r="X62">
        <f t="shared" si="10"/>
        <v>0.68409427064631245</v>
      </c>
      <c r="Y62">
        <v>-0.14926440890385612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257.05</v>
      </c>
      <c r="D63">
        <v>260</v>
      </c>
      <c r="E63">
        <v>249.95</v>
      </c>
      <c r="F63">
        <v>258</v>
      </c>
      <c r="G63">
        <f>_xll.TA_TYPPRICE(D63,E63,F63)</f>
        <v>255.98333333333335</v>
      </c>
      <c r="H63">
        <v>252.69226946907162</v>
      </c>
      <c r="I63" t="str">
        <f t="shared" si="0"/>
        <v>UP</v>
      </c>
      <c r="J63">
        <v>252.59861469307498</v>
      </c>
      <c r="K63">
        <v>244.20683544795648</v>
      </c>
      <c r="L63" t="str">
        <f t="shared" si="1"/>
        <v>UP</v>
      </c>
      <c r="M63" t="str">
        <f t="shared" si="2"/>
        <v>UP</v>
      </c>
      <c r="N63">
        <v>78.411411519835042</v>
      </c>
      <c r="O63" t="str">
        <f t="shared" si="3"/>
        <v>UP</v>
      </c>
      <c r="P63" t="str">
        <f t="shared" si="4"/>
        <v>UP</v>
      </c>
      <c r="Q63">
        <f t="shared" si="5"/>
        <v>8.0500000000000114</v>
      </c>
      <c r="R63">
        <f t="shared" si="6"/>
        <v>10.050000000000011</v>
      </c>
      <c r="S63">
        <f t="shared" si="7"/>
        <v>0.80099502487562213</v>
      </c>
      <c r="T63" t="str">
        <f t="shared" si="8"/>
        <v>UP</v>
      </c>
      <c r="U63" t="str">
        <f t="shared" si="9"/>
        <v>UP</v>
      </c>
      <c r="V63">
        <v>248.597089134425</v>
      </c>
      <c r="W63">
        <v>247.07719880222353</v>
      </c>
      <c r="X63">
        <f t="shared" si="10"/>
        <v>1.5198903322014701</v>
      </c>
      <c r="Y63">
        <v>0.18456653931720918</v>
      </c>
      <c r="Z63" t="str">
        <f t="shared" si="11"/>
        <v>UP</v>
      </c>
      <c r="AA63" t="str">
        <f t="shared" si="12"/>
        <v>UP</v>
      </c>
      <c r="AB63" t="str">
        <f t="shared" si="13"/>
        <v>UP</v>
      </c>
      <c r="AC63" t="str">
        <f t="shared" si="14"/>
        <v>UP</v>
      </c>
      <c r="AD63">
        <f t="shared" si="15"/>
        <v>251.10000000000002</v>
      </c>
      <c r="AE63">
        <f t="shared" si="16"/>
        <v>253.8</v>
      </c>
      <c r="AF63">
        <f t="shared" si="17"/>
        <v>255</v>
      </c>
      <c r="AG63">
        <f t="shared" si="18"/>
        <v>256.15000000000003</v>
      </c>
    </row>
    <row r="64" spans="1:34" x14ac:dyDescent="0.25">
      <c r="A64" t="s">
        <v>5</v>
      </c>
      <c r="B64" s="1">
        <v>42944</v>
      </c>
      <c r="C64">
        <v>257.85000000000002</v>
      </c>
      <c r="D64">
        <v>262.75</v>
      </c>
      <c r="E64">
        <v>253.8</v>
      </c>
      <c r="F64">
        <v>259.95</v>
      </c>
      <c r="G64">
        <f>_xll.TA_TYPPRICE(D64,E64,F64)</f>
        <v>258.83333333333331</v>
      </c>
      <c r="H64">
        <v>255.76280140120247</v>
      </c>
      <c r="I64" t="str">
        <f t="shared" si="0"/>
        <v>UP</v>
      </c>
      <c r="J64">
        <v>254.85447809461388</v>
      </c>
      <c r="K64">
        <v>246.33864979285505</v>
      </c>
      <c r="L64" t="str">
        <f t="shared" si="1"/>
        <v>UP</v>
      </c>
      <c r="M64" t="str">
        <f t="shared" si="2"/>
        <v>UP</v>
      </c>
      <c r="N64">
        <v>80.909170772475207</v>
      </c>
      <c r="O64" t="str">
        <f t="shared" si="3"/>
        <v>UP</v>
      </c>
      <c r="P64" t="str">
        <f t="shared" si="4"/>
        <v>UP</v>
      </c>
      <c r="Q64">
        <f t="shared" si="5"/>
        <v>6.1499999999999773</v>
      </c>
      <c r="R64">
        <f t="shared" si="6"/>
        <v>8.9499999999999886</v>
      </c>
      <c r="S64">
        <f t="shared" si="7"/>
        <v>0.68715083798882515</v>
      </c>
      <c r="T64" t="str">
        <f t="shared" si="8"/>
        <v>No Indication</v>
      </c>
      <c r="U64" t="str">
        <f t="shared" si="9"/>
        <v>No T+M+I</v>
      </c>
      <c r="V64">
        <v>250.34369080605194</v>
      </c>
      <c r="W64">
        <v>248.03073963168845</v>
      </c>
      <c r="X64">
        <f t="shared" si="10"/>
        <v>2.3129511743634907</v>
      </c>
      <c r="Y64">
        <v>0.61024346632646553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260.10000000000002</v>
      </c>
      <c r="D65">
        <v>264.89999999999998</v>
      </c>
      <c r="E65">
        <v>258.5</v>
      </c>
      <c r="F65">
        <v>262.75</v>
      </c>
      <c r="G65">
        <f>_xll.TA_TYPPRICE(D65,E65,F65)</f>
        <v>262.05</v>
      </c>
      <c r="H65">
        <v>258.90640070060124</v>
      </c>
      <c r="I65" t="str">
        <f t="shared" si="0"/>
        <v>UP</v>
      </c>
      <c r="J65">
        <v>257.08681629581076</v>
      </c>
      <c r="K65">
        <v>249.04117206110948</v>
      </c>
      <c r="L65" t="str">
        <f t="shared" si="1"/>
        <v>UP</v>
      </c>
      <c r="M65" t="str">
        <f t="shared" si="2"/>
        <v>UP</v>
      </c>
      <c r="N65">
        <v>84.191927378008941</v>
      </c>
      <c r="O65" t="str">
        <f t="shared" si="3"/>
        <v>UP</v>
      </c>
      <c r="P65" t="str">
        <f t="shared" si="4"/>
        <v>UP</v>
      </c>
      <c r="Q65">
        <f t="shared" si="5"/>
        <v>4.25</v>
      </c>
      <c r="R65">
        <f t="shared" si="6"/>
        <v>6.3999999999999773</v>
      </c>
      <c r="S65">
        <f t="shared" si="7"/>
        <v>0.66406250000000233</v>
      </c>
      <c r="T65" t="str">
        <f t="shared" si="8"/>
        <v>No Indication</v>
      </c>
      <c r="U65" t="str">
        <f t="shared" si="9"/>
        <v>No T+M+I</v>
      </c>
      <c r="V65">
        <v>252.25235375896702</v>
      </c>
      <c r="W65">
        <v>249.12105521452634</v>
      </c>
      <c r="X65">
        <f t="shared" si="10"/>
        <v>3.131298544440682</v>
      </c>
      <c r="Y65">
        <v>1.1144544819493087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265.39999999999998</v>
      </c>
      <c r="D66">
        <v>267.2</v>
      </c>
      <c r="E66">
        <v>255</v>
      </c>
      <c r="F66">
        <v>255.25</v>
      </c>
      <c r="G66">
        <f>_xll.TA_TYPPRICE(D66,E66,F66)</f>
        <v>259.15000000000003</v>
      </c>
      <c r="H66">
        <v>259.02820035030061</v>
      </c>
      <c r="I66" t="str">
        <f t="shared" si="0"/>
        <v>DOWN</v>
      </c>
      <c r="J66">
        <v>259.33419045229726</v>
      </c>
      <c r="K66">
        <v>250.36535604752959</v>
      </c>
      <c r="L66" t="str">
        <f t="shared" si="1"/>
        <v>No Confirmation</v>
      </c>
      <c r="M66" t="str">
        <f t="shared" si="2"/>
        <v>No Trend</v>
      </c>
      <c r="N66">
        <v>53.430055389325439</v>
      </c>
      <c r="O66" t="str">
        <f t="shared" si="3"/>
        <v>No Momentum</v>
      </c>
      <c r="P66" t="str">
        <f t="shared" si="4"/>
        <v>No Trend + Momentum</v>
      </c>
      <c r="Q66">
        <f t="shared" si="5"/>
        <v>0.25</v>
      </c>
      <c r="R66">
        <f t="shared" si="6"/>
        <v>12.199999999999989</v>
      </c>
      <c r="S66">
        <f t="shared" si="7"/>
        <v>2.0491803278688544E-2</v>
      </c>
      <c r="T66" t="str">
        <f t="shared" si="8"/>
        <v>DOWN</v>
      </c>
      <c r="U66" t="str">
        <f t="shared" si="9"/>
        <v>No T+M+I</v>
      </c>
      <c r="V66">
        <v>252.71353010374133</v>
      </c>
      <c r="W66">
        <v>249.57505112456141</v>
      </c>
      <c r="X66">
        <f t="shared" si="10"/>
        <v>3.1384789791799221</v>
      </c>
      <c r="Y66">
        <v>1.5192593813954314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255.45</v>
      </c>
      <c r="D67">
        <v>255.85</v>
      </c>
      <c r="E67">
        <v>248.05</v>
      </c>
      <c r="F67">
        <v>248.5</v>
      </c>
      <c r="G67">
        <f>_xll.TA_TYPPRICE(D67,E67,F67)</f>
        <v>250.79999999999998</v>
      </c>
      <c r="H67">
        <v>254.91410017515028</v>
      </c>
      <c r="I67" t="str">
        <f t="shared" ref="I67:I127" si="20">IF(F67&gt;H67,"UP","DOWN")</f>
        <v>DOWN</v>
      </c>
      <c r="J67">
        <v>258.55992590734229</v>
      </c>
      <c r="K67">
        <v>249.85083248141191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37.865454084206803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0.44999999999998863</v>
      </c>
      <c r="R67">
        <f t="shared" ref="R67:R127" si="26">D67-E67</f>
        <v>7.7999999999999829</v>
      </c>
      <c r="S67">
        <f t="shared" ref="S67:S127" si="27">Q67/R67</f>
        <v>5.7692307692306363E-2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252.06529470316573</v>
      </c>
      <c r="W67">
        <v>249.49541770792723</v>
      </c>
      <c r="X67">
        <f t="shared" ref="X67:X127" si="30">V67-W67</f>
        <v>2.5698769952385021</v>
      </c>
      <c r="Y67">
        <v>1.7293829041640456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248.05</v>
      </c>
      <c r="D68">
        <v>255.4</v>
      </c>
      <c r="E68">
        <v>245.55</v>
      </c>
      <c r="F68">
        <v>246.65</v>
      </c>
      <c r="G68">
        <f>_xll.TA_TYPPRICE(D68,E68,F68)</f>
        <v>249.20000000000002</v>
      </c>
      <c r="H68">
        <v>252.05705008757513</v>
      </c>
      <c r="I68" t="str">
        <f t="shared" si="20"/>
        <v>DOWN</v>
      </c>
      <c r="J68">
        <v>257.8577201501551</v>
      </c>
      <c r="K68">
        <v>248.89509192998705</v>
      </c>
      <c r="L68" t="str">
        <f t="shared" si="21"/>
        <v>DOWN</v>
      </c>
      <c r="M68" t="str">
        <f t="shared" si="22"/>
        <v>DOWN</v>
      </c>
      <c r="N68">
        <v>34.429401381876545</v>
      </c>
      <c r="O68" t="str">
        <f t="shared" si="23"/>
        <v>DOWN</v>
      </c>
      <c r="P68" t="str">
        <f t="shared" si="24"/>
        <v>DOWN</v>
      </c>
      <c r="Q68">
        <f t="shared" si="25"/>
        <v>1.0999999999999943</v>
      </c>
      <c r="R68">
        <f t="shared" si="26"/>
        <v>9.8499999999999943</v>
      </c>
      <c r="S68">
        <f t="shared" si="27"/>
        <v>0.11167512690355279</v>
      </c>
      <c r="T68" t="str">
        <f t="shared" si="28"/>
        <v>DOWN</v>
      </c>
      <c r="U68" t="str">
        <f t="shared" si="29"/>
        <v>DOWN</v>
      </c>
      <c r="V68">
        <v>251.23217244114025</v>
      </c>
      <c r="W68">
        <v>249.28464602585854</v>
      </c>
      <c r="X68">
        <f t="shared" si="30"/>
        <v>1.9475264152817147</v>
      </c>
      <c r="Y68">
        <v>1.7730116063875794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245.85</v>
      </c>
      <c r="D69">
        <v>254</v>
      </c>
      <c r="E69">
        <v>242.4</v>
      </c>
      <c r="F69">
        <v>251.4</v>
      </c>
      <c r="G69">
        <f>_xll.TA_TYPPRICE(D69,E69,F69)</f>
        <v>249.26666666666665</v>
      </c>
      <c r="H69">
        <v>250.66185837712089</v>
      </c>
      <c r="I69" t="str">
        <f t="shared" si="20"/>
        <v>UP</v>
      </c>
      <c r="J69">
        <v>257.00044900567622</v>
      </c>
      <c r="K69">
        <v>247.4517381677677</v>
      </c>
      <c r="L69" t="str">
        <f t="shared" si="21"/>
        <v>No Confirmation</v>
      </c>
      <c r="M69" t="str">
        <f t="shared" si="22"/>
        <v>No Trend</v>
      </c>
      <c r="N69">
        <v>49.218826007953979</v>
      </c>
      <c r="O69" t="str">
        <f t="shared" si="23"/>
        <v>No Momentum</v>
      </c>
      <c r="P69" t="str">
        <f t="shared" si="24"/>
        <v>No Trend + Momentum</v>
      </c>
      <c r="Q69">
        <f t="shared" si="25"/>
        <v>9</v>
      </c>
      <c r="R69">
        <f t="shared" si="26"/>
        <v>11.599999999999994</v>
      </c>
      <c r="S69">
        <f t="shared" si="27"/>
        <v>0.77586206896551757</v>
      </c>
      <c r="T69" t="str">
        <f t="shared" si="28"/>
        <v>No Indication</v>
      </c>
      <c r="U69" t="str">
        <f t="shared" si="29"/>
        <v>No T+M+I</v>
      </c>
      <c r="V69">
        <v>251.25799206558023</v>
      </c>
      <c r="W69">
        <v>249.44133891283198</v>
      </c>
      <c r="X69">
        <f t="shared" si="30"/>
        <v>1.8166531527482448</v>
      </c>
      <c r="Y69">
        <v>1.7817399156597125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251.75</v>
      </c>
      <c r="D70">
        <v>255.2</v>
      </c>
      <c r="E70">
        <v>250</v>
      </c>
      <c r="F70">
        <v>253.9</v>
      </c>
      <c r="G70">
        <f>_xll.TA_TYPPRICE(D70,E70,F70)</f>
        <v>253.03333333333333</v>
      </c>
      <c r="H70">
        <v>251.8475958552271</v>
      </c>
      <c r="I70" t="str">
        <f t="shared" si="20"/>
        <v>UP</v>
      </c>
      <c r="J70">
        <v>256.60034922663704</v>
      </c>
      <c r="K70">
        <v>248.01801857493044</v>
      </c>
      <c r="L70" t="str">
        <f t="shared" si="21"/>
        <v>No Confirmation</v>
      </c>
      <c r="M70" t="str">
        <f t="shared" si="22"/>
        <v>No Trend</v>
      </c>
      <c r="N70">
        <v>55.780470006376333</v>
      </c>
      <c r="O70" t="str">
        <f t="shared" si="23"/>
        <v>No Momentum</v>
      </c>
      <c r="P70" t="str">
        <f t="shared" si="24"/>
        <v>No Trend + Momentum</v>
      </c>
      <c r="Q70">
        <f t="shared" si="25"/>
        <v>3.9000000000000057</v>
      </c>
      <c r="R70">
        <f t="shared" si="26"/>
        <v>5.1999999999999886</v>
      </c>
      <c r="S70">
        <f t="shared" si="27"/>
        <v>0.75000000000000278</v>
      </c>
      <c r="T70" t="str">
        <f t="shared" si="28"/>
        <v>No Indication</v>
      </c>
      <c r="U70" t="str">
        <f t="shared" si="29"/>
        <v>No T+M+I</v>
      </c>
      <c r="V70">
        <v>251.66445482472173</v>
      </c>
      <c r="W70">
        <v>249.77161010447406</v>
      </c>
      <c r="X70">
        <f t="shared" si="30"/>
        <v>1.8928447202476661</v>
      </c>
      <c r="Y70">
        <v>1.8039608765773032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252.7</v>
      </c>
      <c r="D71">
        <v>263.89999999999998</v>
      </c>
      <c r="E71">
        <v>252.5</v>
      </c>
      <c r="F71">
        <v>262</v>
      </c>
      <c r="G71">
        <f>_xll.TA_TYPPRICE(D71,E71,F71)</f>
        <v>259.46666666666664</v>
      </c>
      <c r="H71">
        <v>255.65713126094687</v>
      </c>
      <c r="I71" t="str">
        <f t="shared" si="20"/>
        <v>UP</v>
      </c>
      <c r="J71">
        <v>258.22249384293991</v>
      </c>
      <c r="K71">
        <v>249.01401444716811</v>
      </c>
      <c r="L71" t="str">
        <f t="shared" si="21"/>
        <v>UP</v>
      </c>
      <c r="M71" t="str">
        <f t="shared" si="22"/>
        <v>UP</v>
      </c>
      <c r="N71">
        <v>70.971553365706413</v>
      </c>
      <c r="O71" t="str">
        <f t="shared" si="23"/>
        <v>UP</v>
      </c>
      <c r="P71" t="str">
        <f t="shared" si="24"/>
        <v>UP</v>
      </c>
      <c r="Q71">
        <f t="shared" si="25"/>
        <v>9.5</v>
      </c>
      <c r="R71">
        <f t="shared" si="26"/>
        <v>11.399999999999977</v>
      </c>
      <c r="S71">
        <f t="shared" si="27"/>
        <v>0.83333333333333504</v>
      </c>
      <c r="T71" t="str">
        <f t="shared" si="28"/>
        <v>UP</v>
      </c>
      <c r="U71" t="str">
        <f t="shared" si="29"/>
        <v>UP</v>
      </c>
      <c r="V71">
        <v>253.25453869784147</v>
      </c>
      <c r="W71">
        <v>250.67741676340191</v>
      </c>
      <c r="X71">
        <f t="shared" si="30"/>
        <v>2.5771219344395604</v>
      </c>
      <c r="Y71">
        <v>1.9585930881497546</v>
      </c>
      <c r="Z71" t="str">
        <f t="shared" si="31"/>
        <v>UP</v>
      </c>
      <c r="AA71" t="str">
        <f t="shared" si="32"/>
        <v>UP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259.45</v>
      </c>
      <c r="D72">
        <v>263.64999999999998</v>
      </c>
      <c r="E72">
        <v>257</v>
      </c>
      <c r="F72">
        <v>259.39999999999998</v>
      </c>
      <c r="G72">
        <f>_xll.TA_TYPPRICE(D72,E72,F72)</f>
        <v>260.01666666666665</v>
      </c>
      <c r="H72">
        <v>257.83689896380679</v>
      </c>
      <c r="I72" t="str">
        <f t="shared" si="20"/>
        <v>UP</v>
      </c>
      <c r="J72">
        <v>259.42860632228661</v>
      </c>
      <c r="K72">
        <v>250.78867790335298</v>
      </c>
      <c r="L72" t="str">
        <f t="shared" si="21"/>
        <v>No Confirmation</v>
      </c>
      <c r="M72" t="str">
        <f t="shared" si="22"/>
        <v>No Trend</v>
      </c>
      <c r="N72">
        <v>62.373970726424801</v>
      </c>
      <c r="O72" t="str">
        <f t="shared" si="23"/>
        <v>UP</v>
      </c>
      <c r="P72" t="str">
        <f t="shared" si="24"/>
        <v>No Trend + Momentum</v>
      </c>
      <c r="Q72">
        <f t="shared" si="25"/>
        <v>2.3999999999999773</v>
      </c>
      <c r="R72">
        <f t="shared" si="26"/>
        <v>6.6499999999999773</v>
      </c>
      <c r="S72">
        <f t="shared" si="27"/>
        <v>0.36090225563909556</v>
      </c>
      <c r="T72" t="str">
        <f t="shared" si="28"/>
        <v>No Indication</v>
      </c>
      <c r="U72" t="str">
        <f t="shared" si="29"/>
        <v>No T+M+I</v>
      </c>
      <c r="V72">
        <v>254.19999428278894</v>
      </c>
      <c r="W72">
        <v>251.32353404018696</v>
      </c>
      <c r="X72">
        <f t="shared" si="30"/>
        <v>2.8764602426019792</v>
      </c>
      <c r="Y72">
        <v>2.1421665190401997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257.10000000000002</v>
      </c>
      <c r="D73">
        <v>263.75</v>
      </c>
      <c r="E73">
        <v>250.1</v>
      </c>
      <c r="F73">
        <v>256</v>
      </c>
      <c r="G73">
        <f>_xll.TA_TYPPRICE(D73,E73,F73)</f>
        <v>256.61666666666667</v>
      </c>
      <c r="H73">
        <v>257.22678281523673</v>
      </c>
      <c r="I73" t="str">
        <f t="shared" si="20"/>
        <v>DOWN</v>
      </c>
      <c r="J73">
        <v>260.38891602844512</v>
      </c>
      <c r="K73">
        <v>250.63563836927455</v>
      </c>
      <c r="L73" t="str">
        <f t="shared" si="21"/>
        <v>No Confirmation</v>
      </c>
      <c r="M73" t="str">
        <f t="shared" si="22"/>
        <v>No Trend</v>
      </c>
      <c r="N73">
        <v>52.064243149477122</v>
      </c>
      <c r="O73" t="str">
        <f t="shared" si="23"/>
        <v>No Momentum</v>
      </c>
      <c r="P73" t="str">
        <f t="shared" si="24"/>
        <v>No Trend + Momentum</v>
      </c>
      <c r="Q73">
        <f t="shared" si="25"/>
        <v>5.9000000000000057</v>
      </c>
      <c r="R73">
        <f t="shared" si="26"/>
        <v>13.650000000000006</v>
      </c>
      <c r="S73">
        <f t="shared" si="27"/>
        <v>0.43223443223443248</v>
      </c>
      <c r="T73" t="str">
        <f t="shared" si="28"/>
        <v>No Indication</v>
      </c>
      <c r="U73" t="str">
        <f t="shared" si="29"/>
        <v>No T+M+I</v>
      </c>
      <c r="V73">
        <v>254.47691823928295</v>
      </c>
      <c r="W73">
        <v>251.66993892609904</v>
      </c>
      <c r="X73">
        <f t="shared" si="30"/>
        <v>2.8069793131839162</v>
      </c>
      <c r="Y73">
        <v>2.275129077868943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253</v>
      </c>
      <c r="D74">
        <v>258.95</v>
      </c>
      <c r="E74">
        <v>246.2</v>
      </c>
      <c r="F74">
        <v>253.7</v>
      </c>
      <c r="G74">
        <f>_xll.TA_TYPPRICE(D74,E74,F74)</f>
        <v>252.94999999999996</v>
      </c>
      <c r="H74">
        <v>255.08839140761836</v>
      </c>
      <c r="I74" t="str">
        <f t="shared" si="20"/>
        <v>DOWN</v>
      </c>
      <c r="J74">
        <v>260.0691569110129</v>
      </c>
      <c r="K74">
        <v>249.64994095388019</v>
      </c>
      <c r="L74" t="str">
        <f t="shared" si="21"/>
        <v>No Confirmation</v>
      </c>
      <c r="M74" t="str">
        <f t="shared" si="22"/>
        <v>No Trend</v>
      </c>
      <c r="N74">
        <v>45.679749707855571</v>
      </c>
      <c r="O74" t="str">
        <f t="shared" si="23"/>
        <v>No Momentum</v>
      </c>
      <c r="P74" t="str">
        <f t="shared" si="24"/>
        <v>No Trend + Momentum</v>
      </c>
      <c r="Q74">
        <f t="shared" si="25"/>
        <v>7.5</v>
      </c>
      <c r="R74">
        <f t="shared" si="26"/>
        <v>12.75</v>
      </c>
      <c r="S74">
        <f t="shared" si="27"/>
        <v>0.58823529411764708</v>
      </c>
      <c r="T74" t="str">
        <f t="shared" si="28"/>
        <v>No Indication</v>
      </c>
      <c r="U74" t="str">
        <f t="shared" si="29"/>
        <v>No T+M+I</v>
      </c>
      <c r="V74">
        <v>254.35739235631635</v>
      </c>
      <c r="W74">
        <v>251.82031382046208</v>
      </c>
      <c r="X74">
        <f t="shared" si="30"/>
        <v>2.5370785358542776</v>
      </c>
      <c r="Y74">
        <v>2.3275189694660101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254.5</v>
      </c>
      <c r="D75">
        <v>268.8</v>
      </c>
      <c r="E75">
        <v>254.5</v>
      </c>
      <c r="F75">
        <v>263.5</v>
      </c>
      <c r="G75">
        <f>_xll.TA_TYPPRICE(D75,E75,F75)</f>
        <v>262.26666666666665</v>
      </c>
      <c r="H75">
        <v>258.67752903714251</v>
      </c>
      <c r="I75" t="str">
        <f t="shared" si="20"/>
        <v>UP</v>
      </c>
      <c r="J75">
        <v>262.00934426412113</v>
      </c>
      <c r="K75">
        <v>250.72773185301793</v>
      </c>
      <c r="L75" t="str">
        <f t="shared" si="21"/>
        <v>UP</v>
      </c>
      <c r="M75" t="str">
        <f t="shared" si="22"/>
        <v>UP</v>
      </c>
      <c r="N75">
        <v>67.140834431502668</v>
      </c>
      <c r="O75" t="str">
        <f t="shared" si="23"/>
        <v>UP</v>
      </c>
      <c r="P75" t="str">
        <f t="shared" si="24"/>
        <v>UP</v>
      </c>
      <c r="Q75">
        <f t="shared" si="25"/>
        <v>9</v>
      </c>
      <c r="R75">
        <f t="shared" si="26"/>
        <v>14.300000000000011</v>
      </c>
      <c r="S75">
        <f t="shared" si="27"/>
        <v>0.62937062937062882</v>
      </c>
      <c r="T75" t="str">
        <f t="shared" si="28"/>
        <v>No Indication</v>
      </c>
      <c r="U75" t="str">
        <f t="shared" si="29"/>
        <v>No T+M+I</v>
      </c>
      <c r="V75">
        <v>255.76394737842153</v>
      </c>
      <c r="W75">
        <v>252.68547575968711</v>
      </c>
      <c r="X75">
        <f t="shared" si="30"/>
        <v>3.0784716187344259</v>
      </c>
      <c r="Y75">
        <v>2.4777094993196931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266</v>
      </c>
      <c r="D76">
        <v>268.2</v>
      </c>
      <c r="E76">
        <v>262.05</v>
      </c>
      <c r="F76">
        <v>265.8</v>
      </c>
      <c r="G76">
        <f>_xll.TA_TYPPRICE(D76,E76,F76)</f>
        <v>265.34999999999997</v>
      </c>
      <c r="H76">
        <v>262.01376451857124</v>
      </c>
      <c r="I76" t="str">
        <f t="shared" si="20"/>
        <v>UP</v>
      </c>
      <c r="J76">
        <v>263.38504553876089</v>
      </c>
      <c r="K76">
        <v>253.24379144123617</v>
      </c>
      <c r="L76" t="str">
        <f t="shared" si="21"/>
        <v>UP</v>
      </c>
      <c r="M76" t="str">
        <f t="shared" si="22"/>
        <v>UP</v>
      </c>
      <c r="N76">
        <v>70.553793172900384</v>
      </c>
      <c r="O76" t="str">
        <f t="shared" si="23"/>
        <v>UP</v>
      </c>
      <c r="P76" t="str">
        <f t="shared" si="24"/>
        <v>UP</v>
      </c>
      <c r="Q76">
        <f t="shared" si="25"/>
        <v>3.75</v>
      </c>
      <c r="R76">
        <f t="shared" si="26"/>
        <v>6.1499999999999773</v>
      </c>
      <c r="S76">
        <f t="shared" si="27"/>
        <v>0.60975609756097782</v>
      </c>
      <c r="T76" t="str">
        <f t="shared" si="28"/>
        <v>No Indication</v>
      </c>
      <c r="U76" t="str">
        <f t="shared" si="29"/>
        <v>No T+M+I</v>
      </c>
      <c r="V76">
        <v>257.30795547404898</v>
      </c>
      <c r="W76">
        <v>253.65692199971028</v>
      </c>
      <c r="X76">
        <f t="shared" si="30"/>
        <v>3.6510334743387034</v>
      </c>
      <c r="Y76">
        <v>2.712374294323495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267.5</v>
      </c>
      <c r="D77">
        <v>281.89999999999998</v>
      </c>
      <c r="E77">
        <v>265.8</v>
      </c>
      <c r="F77">
        <v>277.14999999999998</v>
      </c>
      <c r="G77">
        <f>_xll.TA_TYPPRICE(D77,E77,F77)</f>
        <v>274.95</v>
      </c>
      <c r="H77">
        <v>268.48188225928561</v>
      </c>
      <c r="I77" t="str">
        <f t="shared" si="20"/>
        <v>UP</v>
      </c>
      <c r="J77">
        <v>267.4994798634807</v>
      </c>
      <c r="K77">
        <v>256.03406000985035</v>
      </c>
      <c r="L77" t="str">
        <f t="shared" si="21"/>
        <v>UP</v>
      </c>
      <c r="M77" t="str">
        <f t="shared" si="22"/>
        <v>UP</v>
      </c>
      <c r="N77">
        <v>82.052621141618829</v>
      </c>
      <c r="O77" t="str">
        <f t="shared" si="23"/>
        <v>UP</v>
      </c>
      <c r="P77" t="str">
        <f t="shared" si="24"/>
        <v>UP</v>
      </c>
      <c r="Q77">
        <f t="shared" si="25"/>
        <v>11.349999999999966</v>
      </c>
      <c r="R77">
        <f t="shared" si="26"/>
        <v>16.099999999999966</v>
      </c>
      <c r="S77">
        <f t="shared" si="27"/>
        <v>0.70496894409937827</v>
      </c>
      <c r="T77" t="str">
        <f t="shared" si="28"/>
        <v>No Indication</v>
      </c>
      <c r="U77" t="str">
        <f t="shared" si="29"/>
        <v>No T+M+I</v>
      </c>
      <c r="V77">
        <v>260.36057770881069</v>
      </c>
      <c r="W77">
        <v>255.39714999973174</v>
      </c>
      <c r="X77">
        <f t="shared" si="30"/>
        <v>4.9634277090789567</v>
      </c>
      <c r="Y77">
        <v>3.1625849772745873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277.2</v>
      </c>
      <c r="D78">
        <v>280.8</v>
      </c>
      <c r="E78">
        <v>271.10000000000002</v>
      </c>
      <c r="F78">
        <v>272.39999999999998</v>
      </c>
      <c r="G78">
        <f>_xll.TA_TYPPRICE(D78,E78,F78)</f>
        <v>274.76666666666671</v>
      </c>
      <c r="H78">
        <v>271.62427446297613</v>
      </c>
      <c r="I78" t="str">
        <f t="shared" si="20"/>
        <v>UP</v>
      </c>
      <c r="J78">
        <v>270.45515100492946</v>
      </c>
      <c r="K78">
        <v>259.38204667432808</v>
      </c>
      <c r="L78" t="str">
        <f t="shared" si="21"/>
        <v>UP</v>
      </c>
      <c r="M78" t="str">
        <f t="shared" si="22"/>
        <v>UP</v>
      </c>
      <c r="N78">
        <v>68.134009260538335</v>
      </c>
      <c r="O78" t="str">
        <f t="shared" si="23"/>
        <v>UP</v>
      </c>
      <c r="P78" t="str">
        <f t="shared" si="24"/>
        <v>UP</v>
      </c>
      <c r="Q78">
        <f t="shared" si="25"/>
        <v>1.2999999999999545</v>
      </c>
      <c r="R78">
        <f t="shared" si="26"/>
        <v>9.6999999999999886</v>
      </c>
      <c r="S78">
        <f t="shared" si="27"/>
        <v>0.1340206185566965</v>
      </c>
      <c r="T78" t="str">
        <f t="shared" si="28"/>
        <v>DOWN</v>
      </c>
      <c r="U78" t="str">
        <f t="shared" si="29"/>
        <v>No T+M+I</v>
      </c>
      <c r="V78">
        <v>262.21279652283982</v>
      </c>
      <c r="W78">
        <v>256.65662037012197</v>
      </c>
      <c r="X78">
        <f t="shared" si="30"/>
        <v>5.5561761527178533</v>
      </c>
      <c r="Y78">
        <v>3.6413032123632405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271.7</v>
      </c>
      <c r="D79">
        <v>275.75</v>
      </c>
      <c r="E79">
        <v>264.35000000000002</v>
      </c>
      <c r="F79">
        <v>265.8</v>
      </c>
      <c r="G79">
        <f>_xll.TA_TYPPRICE(D79,E79,F79)</f>
        <v>268.63333333333338</v>
      </c>
      <c r="H79">
        <v>270.12880389815473</v>
      </c>
      <c r="I79" t="str">
        <f t="shared" si="20"/>
        <v>DOWN</v>
      </c>
      <c r="J79">
        <v>271.63178411494516</v>
      </c>
      <c r="K79">
        <v>260.48603630225517</v>
      </c>
      <c r="L79" t="str">
        <f t="shared" si="21"/>
        <v>No Confirmation</v>
      </c>
      <c r="M79" t="str">
        <f t="shared" si="22"/>
        <v>No Trend</v>
      </c>
      <c r="N79">
        <v>52.628534139702808</v>
      </c>
      <c r="O79" t="str">
        <f t="shared" si="23"/>
        <v>No Momentum</v>
      </c>
      <c r="P79" t="str">
        <f t="shared" si="24"/>
        <v>No Trend + Momentum</v>
      </c>
      <c r="Q79">
        <f t="shared" si="25"/>
        <v>1.4499999999999886</v>
      </c>
      <c r="R79">
        <f t="shared" si="26"/>
        <v>11.399999999999977</v>
      </c>
      <c r="S79">
        <f t="shared" si="27"/>
        <v>0.12719298245613961</v>
      </c>
      <c r="T79" t="str">
        <f t="shared" si="28"/>
        <v>DOWN</v>
      </c>
      <c r="U79" t="str">
        <f t="shared" si="29"/>
        <v>No T+M+I</v>
      </c>
      <c r="V79">
        <v>262.76467398086447</v>
      </c>
      <c r="W79">
        <v>257.33390775011293</v>
      </c>
      <c r="X79">
        <f t="shared" si="30"/>
        <v>5.4307662307515443</v>
      </c>
      <c r="Y79">
        <v>3.9991958160409014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266</v>
      </c>
      <c r="D80">
        <v>271.05</v>
      </c>
      <c r="E80">
        <v>261.2</v>
      </c>
      <c r="F80">
        <v>265.85000000000002</v>
      </c>
      <c r="G80">
        <f>_xll.TA_TYPPRICE(D80,E80,F80)</f>
        <v>266.03333333333336</v>
      </c>
      <c r="H80">
        <v>268.08106861574402</v>
      </c>
      <c r="I80" t="str">
        <f t="shared" si="20"/>
        <v>DOWN</v>
      </c>
      <c r="J80">
        <v>271.50249875606846</v>
      </c>
      <c r="K80">
        <v>260.64469490175401</v>
      </c>
      <c r="L80" t="str">
        <f t="shared" si="21"/>
        <v>No Confirmation</v>
      </c>
      <c r="M80" t="str">
        <f t="shared" si="22"/>
        <v>No Trend</v>
      </c>
      <c r="N80">
        <v>52.730402454055934</v>
      </c>
      <c r="O80" t="str">
        <f t="shared" si="23"/>
        <v>No Momentum</v>
      </c>
      <c r="P80" t="str">
        <f t="shared" si="24"/>
        <v>No Trend + Momentum</v>
      </c>
      <c r="Q80">
        <f t="shared" si="25"/>
        <v>4.6500000000000341</v>
      </c>
      <c r="R80">
        <f t="shared" si="26"/>
        <v>9.8500000000000227</v>
      </c>
      <c r="S80">
        <f t="shared" si="27"/>
        <v>0.47208121827411403</v>
      </c>
      <c r="T80" t="str">
        <f t="shared" si="28"/>
        <v>No Indication</v>
      </c>
      <c r="U80" t="str">
        <f t="shared" si="29"/>
        <v>No T+M+I</v>
      </c>
      <c r="V80">
        <v>263.23933952226992</v>
      </c>
      <c r="W80">
        <v>257.9647293982527</v>
      </c>
      <c r="X80">
        <f t="shared" si="30"/>
        <v>5.2746101240172152</v>
      </c>
      <c r="Y80">
        <v>4.2542786776361643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268</v>
      </c>
      <c r="D81">
        <v>270.39999999999998</v>
      </c>
      <c r="E81">
        <v>265.89999999999998</v>
      </c>
      <c r="F81">
        <v>269.85000000000002</v>
      </c>
      <c r="G81">
        <f>_xll.TA_TYPPRICE(D81,E81,F81)</f>
        <v>268.71666666666664</v>
      </c>
      <c r="H81">
        <v>268.39886764120536</v>
      </c>
      <c r="I81" t="str">
        <f t="shared" si="20"/>
        <v>UP</v>
      </c>
      <c r="J81">
        <v>271.25749903249766</v>
      </c>
      <c r="K81">
        <v>261.812540479142</v>
      </c>
      <c r="L81" t="str">
        <f t="shared" si="21"/>
        <v>No Confirmation</v>
      </c>
      <c r="M81" t="str">
        <f t="shared" si="22"/>
        <v>No Trend</v>
      </c>
      <c r="N81">
        <v>61.096310495818898</v>
      </c>
      <c r="O81" t="str">
        <f t="shared" si="23"/>
        <v>UP</v>
      </c>
      <c r="P81" t="str">
        <f t="shared" si="24"/>
        <v>No Trend + Momentum</v>
      </c>
      <c r="Q81">
        <f t="shared" si="25"/>
        <v>3.9500000000000455</v>
      </c>
      <c r="R81">
        <f t="shared" si="26"/>
        <v>4.5</v>
      </c>
      <c r="S81">
        <f t="shared" si="27"/>
        <v>0.87777777777778787</v>
      </c>
      <c r="T81" t="str">
        <f t="shared" si="28"/>
        <v>UP</v>
      </c>
      <c r="U81" t="str">
        <f t="shared" si="29"/>
        <v>No T+M+I</v>
      </c>
      <c r="V81">
        <v>264.25636421115149</v>
      </c>
      <c r="W81">
        <v>258.84511981319696</v>
      </c>
      <c r="X81">
        <f t="shared" si="30"/>
        <v>5.4112443979545333</v>
      </c>
      <c r="Y81">
        <v>4.4856718216998379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269.85000000000002</v>
      </c>
      <c r="D82">
        <v>277.45</v>
      </c>
      <c r="E82">
        <v>268.45</v>
      </c>
      <c r="F82">
        <v>273.85000000000002</v>
      </c>
      <c r="G82">
        <f>_xll.TA_TYPPRICE(D82,E82,F82)</f>
        <v>273.25</v>
      </c>
      <c r="H82">
        <v>270.82443382060268</v>
      </c>
      <c r="I82" t="str">
        <f t="shared" si="20"/>
        <v>UP</v>
      </c>
      <c r="J82">
        <v>272.6336103586093</v>
      </c>
      <c r="K82">
        <v>263.28753148377712</v>
      </c>
      <c r="L82" t="str">
        <f t="shared" si="21"/>
        <v>UP</v>
      </c>
      <c r="M82" t="str">
        <f t="shared" si="22"/>
        <v>UP</v>
      </c>
      <c r="N82">
        <v>68.143809651086556</v>
      </c>
      <c r="O82" t="str">
        <f t="shared" si="23"/>
        <v>UP</v>
      </c>
      <c r="P82" t="str">
        <f t="shared" si="24"/>
        <v>UP</v>
      </c>
      <c r="Q82">
        <f t="shared" si="25"/>
        <v>5.4000000000000341</v>
      </c>
      <c r="R82">
        <f t="shared" si="26"/>
        <v>9</v>
      </c>
      <c r="S82">
        <f t="shared" si="27"/>
        <v>0.60000000000000375</v>
      </c>
      <c r="T82" t="str">
        <f t="shared" si="28"/>
        <v>No Indication</v>
      </c>
      <c r="U82" t="str">
        <f t="shared" si="29"/>
        <v>No T+M+I</v>
      </c>
      <c r="V82">
        <v>265.73230817866664</v>
      </c>
      <c r="W82">
        <v>259.95659241962682</v>
      </c>
      <c r="X82">
        <f t="shared" si="30"/>
        <v>5.7757157590398265</v>
      </c>
      <c r="Y82">
        <v>4.7436806091678356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276.60000000000002</v>
      </c>
      <c r="D83">
        <v>277.14999999999998</v>
      </c>
      <c r="E83">
        <v>271.2</v>
      </c>
      <c r="F83">
        <v>272.95</v>
      </c>
      <c r="G83">
        <f>_xll.TA_TYPPRICE(D83,E83,F83)</f>
        <v>273.76666666666665</v>
      </c>
      <c r="H83">
        <v>272.29555024363469</v>
      </c>
      <c r="I83" t="str">
        <f t="shared" si="20"/>
        <v>UP</v>
      </c>
      <c r="J83">
        <v>273.63725250114055</v>
      </c>
      <c r="K83">
        <v>265.04585782071553</v>
      </c>
      <c r="L83" t="str">
        <f t="shared" si="21"/>
        <v>No Confirmation</v>
      </c>
      <c r="M83" t="str">
        <f t="shared" si="22"/>
        <v>No Trend</v>
      </c>
      <c r="N83">
        <v>64.840255061094069</v>
      </c>
      <c r="O83" t="str">
        <f t="shared" si="23"/>
        <v>UP</v>
      </c>
      <c r="P83" t="str">
        <f t="shared" si="24"/>
        <v>No Trend + Momentum</v>
      </c>
      <c r="Q83">
        <f t="shared" si="25"/>
        <v>1.75</v>
      </c>
      <c r="R83">
        <f t="shared" si="26"/>
        <v>5.9499999999999886</v>
      </c>
      <c r="S83">
        <f t="shared" si="27"/>
        <v>0.29411764705882409</v>
      </c>
      <c r="T83" t="str">
        <f t="shared" si="28"/>
        <v>No Indication</v>
      </c>
      <c r="U83" t="str">
        <f t="shared" si="29"/>
        <v>No T+M+I</v>
      </c>
      <c r="V83">
        <v>266.84272230502563</v>
      </c>
      <c r="W83">
        <v>260.91906705521001</v>
      </c>
      <c r="X83">
        <f t="shared" si="30"/>
        <v>5.9236552498156243</v>
      </c>
      <c r="Y83">
        <v>4.9796755372973935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272.05</v>
      </c>
      <c r="D84">
        <v>275.7</v>
      </c>
      <c r="E84">
        <v>266.75</v>
      </c>
      <c r="F84">
        <v>271.39999999999998</v>
      </c>
      <c r="G84">
        <f>_xll.TA_TYPPRICE(D84,E84,F84)</f>
        <v>271.28333333333336</v>
      </c>
      <c r="H84">
        <v>271.78944178848405</v>
      </c>
      <c r="I84" t="str">
        <f t="shared" si="20"/>
        <v>DOWN</v>
      </c>
      <c r="J84">
        <v>274.09564083422043</v>
      </c>
      <c r="K84">
        <v>265.42455608277874</v>
      </c>
      <c r="L84" t="str">
        <f t="shared" si="21"/>
        <v>No Confirmation</v>
      </c>
      <c r="M84" t="str">
        <f t="shared" si="22"/>
        <v>No Trend</v>
      </c>
      <c r="N84">
        <v>58.712711369922097</v>
      </c>
      <c r="O84" t="str">
        <f t="shared" si="23"/>
        <v>No Momentum</v>
      </c>
      <c r="P84" t="str">
        <f t="shared" si="24"/>
        <v>No Trend + Momentum</v>
      </c>
      <c r="Q84">
        <f t="shared" si="25"/>
        <v>4.6499999999999773</v>
      </c>
      <c r="R84">
        <f t="shared" si="26"/>
        <v>8.9499999999999886</v>
      </c>
      <c r="S84">
        <f t="shared" si="27"/>
        <v>0.51955307262569639</v>
      </c>
      <c r="T84" t="str">
        <f t="shared" si="28"/>
        <v>No Indication</v>
      </c>
      <c r="U84" t="str">
        <f t="shared" si="29"/>
        <v>No T+M+I</v>
      </c>
      <c r="V84">
        <v>267.54384195040632</v>
      </c>
      <c r="W84">
        <v>261.69543245852776</v>
      </c>
      <c r="X84">
        <f t="shared" si="30"/>
        <v>5.8484094918785559</v>
      </c>
      <c r="Y84">
        <v>5.153422328213626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272</v>
      </c>
      <c r="D85">
        <v>276.45</v>
      </c>
      <c r="E85">
        <v>271.10000000000002</v>
      </c>
      <c r="F85">
        <v>274.05</v>
      </c>
      <c r="G85">
        <f>_xll.TA_TYPPRICE(D85,E85,F85)</f>
        <v>273.86666666666662</v>
      </c>
      <c r="H85">
        <v>272.82805422757531</v>
      </c>
      <c r="I85" t="str">
        <f t="shared" si="20"/>
        <v>UP</v>
      </c>
      <c r="J85">
        <v>274.61883175994922</v>
      </c>
      <c r="K85">
        <v>266.68576584216123</v>
      </c>
      <c r="L85" t="str">
        <f t="shared" si="21"/>
        <v>No Confirmation</v>
      </c>
      <c r="M85" t="str">
        <f t="shared" si="22"/>
        <v>No Trend</v>
      </c>
      <c r="N85">
        <v>65.650038118123149</v>
      </c>
      <c r="O85" t="str">
        <f t="shared" si="23"/>
        <v>UP</v>
      </c>
      <c r="P85" t="str">
        <f t="shared" si="24"/>
        <v>No Trend + Momentum</v>
      </c>
      <c r="Q85">
        <f t="shared" si="25"/>
        <v>2.9499999999999886</v>
      </c>
      <c r="R85">
        <f t="shared" si="26"/>
        <v>5.3499999999999659</v>
      </c>
      <c r="S85">
        <f t="shared" si="27"/>
        <v>0.5514018691588799</v>
      </c>
      <c r="T85" t="str">
        <f t="shared" si="28"/>
        <v>No Indication</v>
      </c>
      <c r="U85" t="str">
        <f t="shared" si="29"/>
        <v>No T+M+I</v>
      </c>
      <c r="V85">
        <v>268.54478934265148</v>
      </c>
      <c r="W85">
        <v>262.61058560974794</v>
      </c>
      <c r="X85">
        <f t="shared" si="30"/>
        <v>5.9342037329035406</v>
      </c>
      <c r="Y85">
        <v>5.3095786091516093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276</v>
      </c>
      <c r="D86">
        <v>280.8</v>
      </c>
      <c r="E86">
        <v>271.55</v>
      </c>
      <c r="F86">
        <v>273</v>
      </c>
      <c r="G86">
        <f>_xll.TA_TYPPRICE(D86,E86,F86)</f>
        <v>275.11666666666667</v>
      </c>
      <c r="H86">
        <v>273.97236044712099</v>
      </c>
      <c r="I86" t="str">
        <f t="shared" si="20"/>
        <v>DOWN</v>
      </c>
      <c r="J86">
        <v>275.99242470218275</v>
      </c>
      <c r="K86">
        <v>267.76670676612542</v>
      </c>
      <c r="L86" t="str">
        <f t="shared" si="21"/>
        <v>No Confirmation</v>
      </c>
      <c r="M86" t="str">
        <f t="shared" si="22"/>
        <v>No Trend</v>
      </c>
      <c r="N86">
        <v>60.606359317507597</v>
      </c>
      <c r="O86" t="str">
        <f t="shared" si="23"/>
        <v>UP</v>
      </c>
      <c r="P86" t="str">
        <f t="shared" si="24"/>
        <v>No Trend + Momentum</v>
      </c>
      <c r="Q86">
        <f t="shared" si="25"/>
        <v>1.4499999999999886</v>
      </c>
      <c r="R86">
        <f t="shared" si="26"/>
        <v>9.25</v>
      </c>
      <c r="S86">
        <f t="shared" si="27"/>
        <v>0.15675675675675552</v>
      </c>
      <c r="T86" t="str">
        <f t="shared" si="28"/>
        <v>DOWN</v>
      </c>
      <c r="U86" t="str">
        <f t="shared" si="29"/>
        <v>No T+M+I</v>
      </c>
      <c r="V86">
        <v>269.23020636685897</v>
      </c>
      <c r="W86">
        <v>263.38017186087774</v>
      </c>
      <c r="X86">
        <f t="shared" si="30"/>
        <v>5.8500345059812275</v>
      </c>
      <c r="Y86">
        <v>5.4176697885175331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273.10000000000002</v>
      </c>
      <c r="D87">
        <v>274</v>
      </c>
      <c r="E87">
        <v>268.10000000000002</v>
      </c>
      <c r="F87">
        <v>270.8</v>
      </c>
      <c r="G87">
        <f>_xll.TA_TYPPRICE(D87,E87,F87)</f>
        <v>270.9666666666667</v>
      </c>
      <c r="H87">
        <v>272.46951355689384</v>
      </c>
      <c r="I87" t="str">
        <f t="shared" si="20"/>
        <v>DOWN</v>
      </c>
      <c r="J87">
        <v>275.54966365725323</v>
      </c>
      <c r="K87">
        <v>267.84077192920864</v>
      </c>
      <c r="L87" t="str">
        <f t="shared" si="21"/>
        <v>No Confirmation</v>
      </c>
      <c r="M87" t="str">
        <f t="shared" si="22"/>
        <v>No Trend</v>
      </c>
      <c r="N87">
        <v>50.454302489391189</v>
      </c>
      <c r="O87" t="str">
        <f t="shared" si="23"/>
        <v>No Momentum</v>
      </c>
      <c r="P87" t="str">
        <f t="shared" si="24"/>
        <v>No Trend + Momentum</v>
      </c>
      <c r="Q87">
        <f t="shared" si="25"/>
        <v>2.6999999999999886</v>
      </c>
      <c r="R87">
        <f t="shared" si="26"/>
        <v>5.8999999999999773</v>
      </c>
      <c r="S87">
        <f t="shared" si="27"/>
        <v>0.45762711864406763</v>
      </c>
      <c r="T87" t="str">
        <f t="shared" si="28"/>
        <v>No Indication</v>
      </c>
      <c r="U87" t="str">
        <f t="shared" si="29"/>
        <v>No T+M+I</v>
      </c>
      <c r="V87">
        <v>269.47171307964987</v>
      </c>
      <c r="W87">
        <v>263.92978876007197</v>
      </c>
      <c r="X87">
        <f t="shared" si="30"/>
        <v>5.5419243195779018</v>
      </c>
      <c r="Y87">
        <v>5.4425206947296072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271.5</v>
      </c>
      <c r="D88">
        <v>273.14999999999998</v>
      </c>
      <c r="E88">
        <v>265.10000000000002</v>
      </c>
      <c r="F88">
        <v>268</v>
      </c>
      <c r="G88">
        <f>_xll.TA_TYPPRICE(D88,E88,F88)</f>
        <v>268.75</v>
      </c>
      <c r="H88">
        <v>270.60975677844692</v>
      </c>
      <c r="I88" t="str">
        <f t="shared" si="20"/>
        <v>DOWN</v>
      </c>
      <c r="J88">
        <v>275.0164050667525</v>
      </c>
      <c r="K88">
        <v>267.23171150049563</v>
      </c>
      <c r="L88" t="str">
        <f t="shared" si="21"/>
        <v>No Confirmation</v>
      </c>
      <c r="M88" t="str">
        <f t="shared" si="22"/>
        <v>No Trend</v>
      </c>
      <c r="N88">
        <v>39.837894801529153</v>
      </c>
      <c r="O88" t="str">
        <f t="shared" si="23"/>
        <v>DOWN</v>
      </c>
      <c r="P88" t="str">
        <f t="shared" si="24"/>
        <v>No Trend + Momentum</v>
      </c>
      <c r="Q88">
        <f t="shared" si="25"/>
        <v>2.8999999999999773</v>
      </c>
      <c r="R88">
        <f t="shared" si="26"/>
        <v>8.0499999999999545</v>
      </c>
      <c r="S88">
        <f t="shared" si="27"/>
        <v>0.36024844720496818</v>
      </c>
      <c r="T88" t="str">
        <f t="shared" si="28"/>
        <v>No Indication</v>
      </c>
      <c r="U88" t="str">
        <f t="shared" si="29"/>
        <v>No T+M+I</v>
      </c>
      <c r="V88">
        <v>269.24529568278064</v>
      </c>
      <c r="W88">
        <v>264.23128588895554</v>
      </c>
      <c r="X88">
        <f t="shared" si="30"/>
        <v>5.014009793825096</v>
      </c>
      <c r="Y88">
        <v>5.3568185145487046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268.5</v>
      </c>
      <c r="D89">
        <v>275.45</v>
      </c>
      <c r="E89">
        <v>266.25</v>
      </c>
      <c r="F89">
        <v>274.5</v>
      </c>
      <c r="G89">
        <f>_xll.TA_TYPPRICE(D89,E89,F89)</f>
        <v>272.06666666666666</v>
      </c>
      <c r="H89">
        <v>271.33821172255682</v>
      </c>
      <c r="I89" t="str">
        <f t="shared" si="20"/>
        <v>UP</v>
      </c>
      <c r="J89">
        <v>275.11275949636303</v>
      </c>
      <c r="K89">
        <v>267.01355338927436</v>
      </c>
      <c r="L89" t="str">
        <f t="shared" si="21"/>
        <v>No Confirmation</v>
      </c>
      <c r="M89" t="str">
        <f t="shared" si="22"/>
        <v>No Trend</v>
      </c>
      <c r="N89">
        <v>62.645759569992229</v>
      </c>
      <c r="O89" t="str">
        <f t="shared" si="23"/>
        <v>UP</v>
      </c>
      <c r="P89" t="str">
        <f t="shared" si="24"/>
        <v>No Trend + Momentum</v>
      </c>
      <c r="Q89">
        <f t="shared" si="25"/>
        <v>8.25</v>
      </c>
      <c r="R89">
        <f t="shared" si="26"/>
        <v>9.1999999999999886</v>
      </c>
      <c r="S89">
        <f t="shared" si="27"/>
        <v>0.8967391304347837</v>
      </c>
      <c r="T89" t="str">
        <f t="shared" si="28"/>
        <v>UP</v>
      </c>
      <c r="U89" t="str">
        <f t="shared" si="29"/>
        <v>No T+M+I</v>
      </c>
      <c r="V89">
        <v>270.05371173158363</v>
      </c>
      <c r="W89">
        <v>264.99193137866251</v>
      </c>
      <c r="X89">
        <f t="shared" si="30"/>
        <v>5.0617803529211187</v>
      </c>
      <c r="Y89">
        <v>5.2978108822231871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273.89999999999998</v>
      </c>
      <c r="D90">
        <v>273.89999999999998</v>
      </c>
      <c r="E90">
        <v>268.25</v>
      </c>
      <c r="F90">
        <v>269.89999999999998</v>
      </c>
      <c r="G90">
        <f>_xll.TA_TYPPRICE(D90,E90,F90)</f>
        <v>270.68333333333334</v>
      </c>
      <c r="H90">
        <v>271.01077252794505</v>
      </c>
      <c r="I90" t="str">
        <f t="shared" si="20"/>
        <v>DOWN</v>
      </c>
      <c r="J90">
        <v>274.84325738606015</v>
      </c>
      <c r="K90">
        <v>267.28831930276897</v>
      </c>
      <c r="L90" t="str">
        <f t="shared" si="21"/>
        <v>No Confirmation</v>
      </c>
      <c r="M90" t="str">
        <f t="shared" si="22"/>
        <v>No Trend</v>
      </c>
      <c r="N90">
        <v>46.912880824534057</v>
      </c>
      <c r="O90" t="str">
        <f t="shared" si="23"/>
        <v>No Momentum</v>
      </c>
      <c r="P90" t="str">
        <f t="shared" si="24"/>
        <v>No Trend + Momentum</v>
      </c>
      <c r="Q90">
        <f t="shared" si="25"/>
        <v>1.6499999999999773</v>
      </c>
      <c r="R90">
        <f t="shared" si="26"/>
        <v>5.6499999999999773</v>
      </c>
      <c r="S90">
        <f t="shared" si="27"/>
        <v>0.29203539823008562</v>
      </c>
      <c r="T90" t="str">
        <f t="shared" si="28"/>
        <v>No Indication</v>
      </c>
      <c r="U90" t="str">
        <f t="shared" si="29"/>
        <v>No T+M+I</v>
      </c>
      <c r="V90">
        <v>270.03006377287846</v>
      </c>
      <c r="W90">
        <v>265.35549201728008</v>
      </c>
      <c r="X90">
        <f t="shared" si="30"/>
        <v>4.6745717555983788</v>
      </c>
      <c r="Y90">
        <v>5.1731630568982254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270.10000000000002</v>
      </c>
      <c r="D91">
        <v>274.10000000000002</v>
      </c>
      <c r="E91">
        <v>269.55</v>
      </c>
      <c r="F91">
        <v>271.75</v>
      </c>
      <c r="G91">
        <f>_xll.TA_TYPPRICE(D91,E91,F91)</f>
        <v>271.8</v>
      </c>
      <c r="H91">
        <v>271.40538626397256</v>
      </c>
      <c r="I91" t="str">
        <f t="shared" si="20"/>
        <v>UP</v>
      </c>
      <c r="J91">
        <v>274.67808907804681</v>
      </c>
      <c r="K91">
        <v>267.79091501326474</v>
      </c>
      <c r="L91" t="str">
        <f t="shared" si="21"/>
        <v>No Confirmation</v>
      </c>
      <c r="M91" t="str">
        <f t="shared" si="22"/>
        <v>No Trend</v>
      </c>
      <c r="N91">
        <v>52.863933127162191</v>
      </c>
      <c r="O91" t="str">
        <f t="shared" si="23"/>
        <v>No Momentum</v>
      </c>
      <c r="P91" t="str">
        <f t="shared" si="24"/>
        <v>No Trend + Momentum</v>
      </c>
      <c r="Q91">
        <f t="shared" si="25"/>
        <v>2.1999999999999886</v>
      </c>
      <c r="R91">
        <f t="shared" si="26"/>
        <v>4.5500000000000114</v>
      </c>
      <c r="S91">
        <f t="shared" si="27"/>
        <v>0.4835164835164798</v>
      </c>
      <c r="T91" t="str">
        <f t="shared" si="28"/>
        <v>No Indication</v>
      </c>
      <c r="U91" t="str">
        <f t="shared" si="29"/>
        <v>No T+M+I</v>
      </c>
      <c r="V91">
        <v>270.29466934628175</v>
      </c>
      <c r="W91">
        <v>265.82915927525931</v>
      </c>
      <c r="X91">
        <f t="shared" si="30"/>
        <v>4.465510071022436</v>
      </c>
      <c r="Y91">
        <v>5.0316324597230677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273.64999999999998</v>
      </c>
      <c r="D92">
        <v>275.64999999999998</v>
      </c>
      <c r="E92">
        <v>269.3</v>
      </c>
      <c r="F92">
        <v>270</v>
      </c>
      <c r="G92">
        <f>_xll.TA_TYPPRICE(D92,E92,F92)</f>
        <v>271.65000000000003</v>
      </c>
      <c r="H92">
        <v>271.52769313198633</v>
      </c>
      <c r="I92" t="str">
        <f t="shared" si="20"/>
        <v>DOWN</v>
      </c>
      <c r="J92">
        <v>274.89406928292527</v>
      </c>
      <c r="K92">
        <v>268.12626723253925</v>
      </c>
      <c r="L92" t="str">
        <f t="shared" si="21"/>
        <v>No Confirmation</v>
      </c>
      <c r="M92" t="str">
        <f t="shared" si="22"/>
        <v>No Trend</v>
      </c>
      <c r="N92">
        <v>46.676893639300324</v>
      </c>
      <c r="O92" t="str">
        <f t="shared" si="23"/>
        <v>No Momentum</v>
      </c>
      <c r="P92" t="str">
        <f t="shared" si="24"/>
        <v>No Trend + Momentum</v>
      </c>
      <c r="Q92">
        <f t="shared" si="25"/>
        <v>0.69999999999998863</v>
      </c>
      <c r="R92">
        <f t="shared" si="26"/>
        <v>6.3499999999999659</v>
      </c>
      <c r="S92">
        <f t="shared" si="27"/>
        <v>0.11023622047243975</v>
      </c>
      <c r="T92" t="str">
        <f t="shared" si="28"/>
        <v>DOWN</v>
      </c>
      <c r="U92" t="str">
        <f t="shared" si="29"/>
        <v>No T+M+I</v>
      </c>
      <c r="V92">
        <v>270.24933560069996</v>
      </c>
      <c r="W92">
        <v>266.1381104400549</v>
      </c>
      <c r="X92">
        <f t="shared" si="30"/>
        <v>4.1112251606450627</v>
      </c>
      <c r="Y92">
        <v>4.8475509999074671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272.10000000000002</v>
      </c>
      <c r="D93">
        <v>274.8</v>
      </c>
      <c r="E93">
        <v>270.8</v>
      </c>
      <c r="F93">
        <v>272.89999999999998</v>
      </c>
      <c r="G93">
        <f>_xll.TA_TYPPRICE(D93,E93,F93)</f>
        <v>272.83333333333331</v>
      </c>
      <c r="H93">
        <v>272.18051323265979</v>
      </c>
      <c r="I93" t="str">
        <f t="shared" si="20"/>
        <v>UP</v>
      </c>
      <c r="J93">
        <v>274.87316499783077</v>
      </c>
      <c r="K93">
        <v>268.72043006975275</v>
      </c>
      <c r="L93" t="str">
        <f t="shared" si="21"/>
        <v>No Confirmation</v>
      </c>
      <c r="M93" t="str">
        <f t="shared" si="22"/>
        <v>No Trend</v>
      </c>
      <c r="N93">
        <v>57.081736390280234</v>
      </c>
      <c r="O93" t="str">
        <f t="shared" si="23"/>
        <v>No Momentum</v>
      </c>
      <c r="P93" t="str">
        <f t="shared" si="24"/>
        <v>No Trend + Momentum</v>
      </c>
      <c r="Q93">
        <f t="shared" si="25"/>
        <v>2.0999999999999659</v>
      </c>
      <c r="R93">
        <f t="shared" si="26"/>
        <v>4</v>
      </c>
      <c r="S93">
        <f t="shared" si="27"/>
        <v>0.52499999999999147</v>
      </c>
      <c r="T93" t="str">
        <f t="shared" si="28"/>
        <v>No Indication</v>
      </c>
      <c r="U93" t="str">
        <f t="shared" si="29"/>
        <v>No T+M+I</v>
      </c>
      <c r="V93">
        <v>270.65713012366922</v>
      </c>
      <c r="W93">
        <v>266.63899114819895</v>
      </c>
      <c r="X93">
        <f t="shared" si="30"/>
        <v>4.018138975470265</v>
      </c>
      <c r="Y93">
        <v>4.6816685950200263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273.35000000000002</v>
      </c>
      <c r="D94">
        <v>275.14999999999998</v>
      </c>
      <c r="E94">
        <v>272</v>
      </c>
      <c r="F94">
        <v>273</v>
      </c>
      <c r="G94">
        <f>_xll.TA_TYPPRICE(D94,E94,F94)</f>
        <v>273.38333333333333</v>
      </c>
      <c r="H94">
        <v>272.78192328299656</v>
      </c>
      <c r="I94" t="str">
        <f t="shared" si="20"/>
        <v>UP</v>
      </c>
      <c r="J94">
        <v>274.93468388720169</v>
      </c>
      <c r="K94">
        <v>269.44922338758545</v>
      </c>
      <c r="L94" t="str">
        <f t="shared" si="21"/>
        <v>No Confirmation</v>
      </c>
      <c r="M94" t="str">
        <f t="shared" si="22"/>
        <v>No Trend</v>
      </c>
      <c r="N94">
        <v>57.439698280576636</v>
      </c>
      <c r="O94" t="str">
        <f t="shared" si="23"/>
        <v>No Momentum</v>
      </c>
      <c r="P94" t="str">
        <f t="shared" si="24"/>
        <v>No Trend + Momentum</v>
      </c>
      <c r="Q94">
        <f t="shared" si="25"/>
        <v>1</v>
      </c>
      <c r="R94">
        <f t="shared" si="26"/>
        <v>3.1499999999999773</v>
      </c>
      <c r="S94">
        <f t="shared" si="27"/>
        <v>0.31746031746031977</v>
      </c>
      <c r="T94" t="str">
        <f t="shared" si="28"/>
        <v>No Indication</v>
      </c>
      <c r="U94" t="str">
        <f t="shared" si="29"/>
        <v>No T+M+I</v>
      </c>
      <c r="V94">
        <v>271.0175716431047</v>
      </c>
      <c r="W94">
        <v>267.11017698907312</v>
      </c>
      <c r="X94">
        <f t="shared" si="30"/>
        <v>3.9073946540315774</v>
      </c>
      <c r="Y94">
        <v>4.5268138068223367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274</v>
      </c>
      <c r="D95">
        <v>280.5</v>
      </c>
      <c r="E95">
        <v>273.60000000000002</v>
      </c>
      <c r="F95">
        <v>274.7</v>
      </c>
      <c r="G95">
        <f>_xll.TA_TYPPRICE(D95,E95,F95)</f>
        <v>276.26666666666665</v>
      </c>
      <c r="H95">
        <v>274.52429497483161</v>
      </c>
      <c r="I95" t="str">
        <f t="shared" si="20"/>
        <v>UP</v>
      </c>
      <c r="J95">
        <v>276.17142080115684</v>
      </c>
      <c r="K95">
        <v>270.37161819034424</v>
      </c>
      <c r="L95" t="str">
        <f t="shared" si="21"/>
        <v>No Confirmation</v>
      </c>
      <c r="M95" t="str">
        <f t="shared" si="22"/>
        <v>No Trend</v>
      </c>
      <c r="N95">
        <v>63.84728511557568</v>
      </c>
      <c r="O95" t="str">
        <f t="shared" si="23"/>
        <v>UP</v>
      </c>
      <c r="P95" t="str">
        <f t="shared" si="24"/>
        <v>No Trend + Momentum</v>
      </c>
      <c r="Q95">
        <f t="shared" si="25"/>
        <v>1.0999999999999659</v>
      </c>
      <c r="R95">
        <f t="shared" si="26"/>
        <v>6.8999999999999773</v>
      </c>
      <c r="S95">
        <f t="shared" si="27"/>
        <v>0.15942028985506804</v>
      </c>
      <c r="T95" t="str">
        <f t="shared" si="28"/>
        <v>DOWN</v>
      </c>
      <c r="U95" t="str">
        <f t="shared" si="29"/>
        <v>No T+M+I</v>
      </c>
      <c r="V95">
        <v>271.58409908262706</v>
      </c>
      <c r="W95">
        <v>267.67238610099361</v>
      </c>
      <c r="X95">
        <f t="shared" si="30"/>
        <v>3.9117129816334568</v>
      </c>
      <c r="Y95">
        <v>4.4037936417845609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275.2</v>
      </c>
      <c r="D96">
        <v>278.64999999999998</v>
      </c>
      <c r="E96">
        <v>273.55</v>
      </c>
      <c r="F96">
        <v>274.89999999999998</v>
      </c>
      <c r="G96">
        <f>_xll.TA_TYPPRICE(D96,E96,F96)</f>
        <v>275.7</v>
      </c>
      <c r="H96">
        <v>275.11214748741577</v>
      </c>
      <c r="I96" t="str">
        <f t="shared" si="20"/>
        <v>DOWN</v>
      </c>
      <c r="J96">
        <v>276.72221617867751</v>
      </c>
      <c r="K96">
        <v>271.07792525915664</v>
      </c>
      <c r="L96" t="str">
        <f t="shared" si="21"/>
        <v>No Confirmation</v>
      </c>
      <c r="M96" t="str">
        <f t="shared" si="22"/>
        <v>No Trend</v>
      </c>
      <c r="N96">
        <v>64.630374525309094</v>
      </c>
      <c r="O96" t="str">
        <f t="shared" si="23"/>
        <v>UP</v>
      </c>
      <c r="P96" t="str">
        <f t="shared" si="24"/>
        <v>No Trend + Momentum</v>
      </c>
      <c r="Q96">
        <f t="shared" si="25"/>
        <v>1.3499999999999659</v>
      </c>
      <c r="R96">
        <f t="shared" si="26"/>
        <v>5.0999999999999659</v>
      </c>
      <c r="S96">
        <f t="shared" si="27"/>
        <v>0.26470588235293624</v>
      </c>
      <c r="T96" t="str">
        <f t="shared" si="28"/>
        <v>No Indication</v>
      </c>
      <c r="U96" t="str">
        <f t="shared" si="29"/>
        <v>No T+M+I</v>
      </c>
      <c r="V96">
        <v>272.09423768529984</v>
      </c>
      <c r="W96">
        <v>268.20776490832742</v>
      </c>
      <c r="X96">
        <f t="shared" si="30"/>
        <v>3.8864727769724254</v>
      </c>
      <c r="Y96">
        <v>4.3003294688221336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275.5</v>
      </c>
      <c r="D97">
        <v>279</v>
      </c>
      <c r="E97">
        <v>274.10000000000002</v>
      </c>
      <c r="F97">
        <v>278.2</v>
      </c>
      <c r="G97">
        <f>_xll.TA_TYPPRICE(D97,E97,F97)</f>
        <v>277.09999999999997</v>
      </c>
      <c r="H97">
        <v>276.10607374370784</v>
      </c>
      <c r="I97" t="str">
        <f t="shared" si="20"/>
        <v>UP</v>
      </c>
      <c r="J97">
        <v>277.22839036119365</v>
      </c>
      <c r="K97">
        <v>271.74949742378851</v>
      </c>
      <c r="L97" t="str">
        <f t="shared" si="21"/>
        <v>UP</v>
      </c>
      <c r="M97" t="str">
        <f t="shared" si="22"/>
        <v>UP</v>
      </c>
      <c r="N97">
        <v>75.552355462804115</v>
      </c>
      <c r="O97" t="str">
        <f t="shared" si="23"/>
        <v>UP</v>
      </c>
      <c r="P97" t="str">
        <f t="shared" si="24"/>
        <v>UP</v>
      </c>
      <c r="Q97">
        <f t="shared" si="25"/>
        <v>4.0999999999999659</v>
      </c>
      <c r="R97">
        <f t="shared" si="26"/>
        <v>4.8999999999999773</v>
      </c>
      <c r="S97">
        <f t="shared" si="27"/>
        <v>0.83673469387754795</v>
      </c>
      <c r="T97" t="str">
        <f t="shared" si="28"/>
        <v>UP</v>
      </c>
      <c r="U97" t="str">
        <f t="shared" si="29"/>
        <v>UP</v>
      </c>
      <c r="V97">
        <v>273.03358573371526</v>
      </c>
      <c r="W97">
        <v>268.94793047067355</v>
      </c>
      <c r="X97">
        <f t="shared" si="30"/>
        <v>4.0856552630417013</v>
      </c>
      <c r="Y97">
        <v>4.2573946276660468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280</v>
      </c>
      <c r="D98">
        <v>283.05</v>
      </c>
      <c r="E98">
        <v>278.2</v>
      </c>
      <c r="F98">
        <v>278.39999999999998</v>
      </c>
      <c r="G98">
        <f>_xll.TA_TYPPRICE(D98,E98,F98)</f>
        <v>279.88333333333333</v>
      </c>
      <c r="H98">
        <v>277.99470353852058</v>
      </c>
      <c r="I98" t="str">
        <f t="shared" si="20"/>
        <v>UP</v>
      </c>
      <c r="J98">
        <v>278.52208139203952</v>
      </c>
      <c r="K98">
        <v>273.18294244072439</v>
      </c>
      <c r="L98" t="str">
        <f t="shared" si="21"/>
        <v>No Confirmation</v>
      </c>
      <c r="M98" t="str">
        <f t="shared" si="22"/>
        <v>No Trend</v>
      </c>
      <c r="N98">
        <v>76.111200435524879</v>
      </c>
      <c r="O98" t="str">
        <f t="shared" si="23"/>
        <v>UP</v>
      </c>
      <c r="P98" t="str">
        <f t="shared" si="24"/>
        <v>No Trend + Momentum</v>
      </c>
      <c r="Q98">
        <f t="shared" si="25"/>
        <v>0.19999999999998863</v>
      </c>
      <c r="R98">
        <f t="shared" si="26"/>
        <v>4.8500000000000227</v>
      </c>
      <c r="S98">
        <f t="shared" si="27"/>
        <v>4.1237113402059315E-2</v>
      </c>
      <c r="T98" t="str">
        <f t="shared" si="28"/>
        <v>DOWN</v>
      </c>
      <c r="U98" t="str">
        <f t="shared" si="29"/>
        <v>No T+M+I</v>
      </c>
      <c r="V98">
        <v>273.85918792852829</v>
      </c>
      <c r="W98">
        <v>269.6480837691422</v>
      </c>
      <c r="X98">
        <f t="shared" si="30"/>
        <v>4.2111041593860818</v>
      </c>
      <c r="Y98">
        <v>4.2481365340100536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279.85000000000002</v>
      </c>
      <c r="D99">
        <v>281.39999999999998</v>
      </c>
      <c r="E99">
        <v>276.85000000000002</v>
      </c>
      <c r="F99">
        <v>278.60000000000002</v>
      </c>
      <c r="G99">
        <f>_xll.TA_TYPPRICE(D99,E99,F99)</f>
        <v>278.95</v>
      </c>
      <c r="H99">
        <v>278.47235176926029</v>
      </c>
      <c r="I99" t="str">
        <f t="shared" si="20"/>
        <v>UP</v>
      </c>
      <c r="J99">
        <v>279.16161886047519</v>
      </c>
      <c r="K99">
        <v>273.9978441205634</v>
      </c>
      <c r="L99" t="str">
        <f t="shared" si="21"/>
        <v>No Confirmation</v>
      </c>
      <c r="M99" t="str">
        <f t="shared" si="22"/>
        <v>No Trend</v>
      </c>
      <c r="N99">
        <v>76.774826308476094</v>
      </c>
      <c r="O99" t="str">
        <f t="shared" si="23"/>
        <v>UP</v>
      </c>
      <c r="P99" t="str">
        <f t="shared" si="24"/>
        <v>No Trend + Momentum</v>
      </c>
      <c r="Q99">
        <f t="shared" si="25"/>
        <v>1.75</v>
      </c>
      <c r="R99">
        <f t="shared" si="26"/>
        <v>4.5499999999999545</v>
      </c>
      <c r="S99">
        <f t="shared" si="27"/>
        <v>0.38461538461538847</v>
      </c>
      <c r="T99" t="str">
        <f t="shared" si="28"/>
        <v>No Indication</v>
      </c>
      <c r="U99" t="str">
        <f t="shared" si="29"/>
        <v>No T+M+I</v>
      </c>
      <c r="V99">
        <v>274.58854363183161</v>
      </c>
      <c r="W99">
        <v>270.31118867513169</v>
      </c>
      <c r="X99">
        <f t="shared" si="30"/>
        <v>4.2773549566999236</v>
      </c>
      <c r="Y99">
        <v>4.253980218548028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282</v>
      </c>
      <c r="D100">
        <v>284.2</v>
      </c>
      <c r="E100">
        <v>274</v>
      </c>
      <c r="F100">
        <v>274.25</v>
      </c>
      <c r="G100">
        <f>_xll.TA_TYPPRICE(D100,E100,F100)</f>
        <v>277.48333333333335</v>
      </c>
      <c r="H100">
        <v>277.97784255129682</v>
      </c>
      <c r="I100" t="str">
        <f t="shared" si="20"/>
        <v>DOWN</v>
      </c>
      <c r="J100">
        <v>280.2812591137029</v>
      </c>
      <c r="K100">
        <v>273.99832320488264</v>
      </c>
      <c r="L100" t="str">
        <f t="shared" si="21"/>
        <v>No Confirmation</v>
      </c>
      <c r="M100" t="str">
        <f t="shared" si="22"/>
        <v>No Trend</v>
      </c>
      <c r="N100">
        <v>43.739782958429672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0.25</v>
      </c>
      <c r="R100">
        <f t="shared" si="26"/>
        <v>10.199999999999989</v>
      </c>
      <c r="S100">
        <f t="shared" si="27"/>
        <v>2.4509803921568655E-2</v>
      </c>
      <c r="T100" t="str">
        <f t="shared" si="28"/>
        <v>DOWN</v>
      </c>
      <c r="U100" t="str">
        <f t="shared" si="29"/>
        <v>No T+M+I</v>
      </c>
      <c r="V100">
        <v>274.53645999616521</v>
      </c>
      <c r="W100">
        <v>270.60295247697377</v>
      </c>
      <c r="X100">
        <f t="shared" si="30"/>
        <v>3.933507519191437</v>
      </c>
      <c r="Y100">
        <v>4.1898856786767098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275</v>
      </c>
      <c r="D101">
        <v>277.05</v>
      </c>
      <c r="E101">
        <v>269.25</v>
      </c>
      <c r="F101">
        <v>273.60000000000002</v>
      </c>
      <c r="G101">
        <f>_xll.TA_TYPPRICE(D101,E101,F101)</f>
        <v>273.3</v>
      </c>
      <c r="H101">
        <v>275.63892127564839</v>
      </c>
      <c r="I101" t="str">
        <f t="shared" si="20"/>
        <v>DOWN</v>
      </c>
      <c r="J101">
        <v>279.56320153288004</v>
      </c>
      <c r="K101">
        <v>272.94314027046426</v>
      </c>
      <c r="L101" t="str">
        <f t="shared" si="21"/>
        <v>No Confirmation</v>
      </c>
      <c r="M101" t="str">
        <f t="shared" si="22"/>
        <v>No Trend</v>
      </c>
      <c r="N101">
        <v>40.485955327955203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4.3500000000000227</v>
      </c>
      <c r="R101">
        <f t="shared" si="26"/>
        <v>7.8000000000000114</v>
      </c>
      <c r="S101">
        <f t="shared" si="27"/>
        <v>0.55769230769230982</v>
      </c>
      <c r="T101" t="str">
        <f t="shared" si="28"/>
        <v>No Indication</v>
      </c>
      <c r="U101" t="str">
        <f t="shared" si="29"/>
        <v>No T+M+I</v>
      </c>
      <c r="V101">
        <v>274.3923892275244</v>
      </c>
      <c r="W101">
        <v>270.82495599719795</v>
      </c>
      <c r="X101">
        <f t="shared" si="30"/>
        <v>3.5674332303264578</v>
      </c>
      <c r="Y101">
        <v>4.0653951890066597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271.10000000000002</v>
      </c>
      <c r="D102">
        <v>274.64999999999998</v>
      </c>
      <c r="E102">
        <v>266.7</v>
      </c>
      <c r="F102">
        <v>268.14999999999998</v>
      </c>
      <c r="G102">
        <f>_xll.TA_TYPPRICE(D102,E102,F102)</f>
        <v>269.83333333333331</v>
      </c>
      <c r="H102">
        <v>272.73612730449088</v>
      </c>
      <c r="I102" t="str">
        <f t="shared" si="20"/>
        <v>DOWN</v>
      </c>
      <c r="J102">
        <v>278.47137897001778</v>
      </c>
      <c r="K102">
        <v>271.55577576591662</v>
      </c>
      <c r="L102" t="str">
        <f t="shared" si="21"/>
        <v>DOWN</v>
      </c>
      <c r="M102" t="str">
        <f t="shared" si="22"/>
        <v>DOWN</v>
      </c>
      <c r="N102">
        <v>22.749130434871166</v>
      </c>
      <c r="O102" t="str">
        <f t="shared" si="23"/>
        <v>DOWN</v>
      </c>
      <c r="P102" t="str">
        <f t="shared" si="24"/>
        <v>DOWN</v>
      </c>
      <c r="Q102">
        <f t="shared" si="25"/>
        <v>1.4499999999999886</v>
      </c>
      <c r="R102">
        <f t="shared" si="26"/>
        <v>7.9499999999999886</v>
      </c>
      <c r="S102">
        <f t="shared" si="27"/>
        <v>0.18238993710691706</v>
      </c>
      <c r="T102" t="str">
        <f t="shared" si="28"/>
        <v>DOWN</v>
      </c>
      <c r="U102" t="str">
        <f t="shared" si="29"/>
        <v>DOWN</v>
      </c>
      <c r="V102">
        <v>273.4320216540591</v>
      </c>
      <c r="W102">
        <v>270.62681110851662</v>
      </c>
      <c r="X102">
        <f t="shared" si="30"/>
        <v>2.8052105455424794</v>
      </c>
      <c r="Y102">
        <v>3.8133582603138239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270</v>
      </c>
      <c r="D103">
        <v>271</v>
      </c>
      <c r="E103">
        <v>260.60000000000002</v>
      </c>
      <c r="F103">
        <v>265</v>
      </c>
      <c r="G103">
        <f>_xll.TA_TYPPRICE(D103,E103,F103)</f>
        <v>265.53333333333336</v>
      </c>
      <c r="H103">
        <v>269.13473031891215</v>
      </c>
      <c r="I103" t="str">
        <f t="shared" si="20"/>
        <v>DOWN</v>
      </c>
      <c r="J103">
        <v>276.81107253223604</v>
      </c>
      <c r="K103">
        <v>269.12115892904626</v>
      </c>
      <c r="L103" t="str">
        <f t="shared" si="21"/>
        <v>DOWN</v>
      </c>
      <c r="M103" t="str">
        <f t="shared" si="22"/>
        <v>DOWN</v>
      </c>
      <c r="N103">
        <v>17.27979903875729</v>
      </c>
      <c r="O103" t="str">
        <f t="shared" si="23"/>
        <v>DOWN</v>
      </c>
      <c r="P103" t="str">
        <f t="shared" si="24"/>
        <v>DOWN</v>
      </c>
      <c r="Q103">
        <f t="shared" si="25"/>
        <v>4.3999999999999773</v>
      </c>
      <c r="R103">
        <f t="shared" si="26"/>
        <v>10.399999999999977</v>
      </c>
      <c r="S103">
        <f t="shared" si="27"/>
        <v>0.4230769230769218</v>
      </c>
      <c r="T103" t="str">
        <f t="shared" si="28"/>
        <v>No Indication</v>
      </c>
      <c r="U103" t="str">
        <f t="shared" si="29"/>
        <v>No T+M+I</v>
      </c>
      <c r="V103">
        <v>272.13478755343465</v>
      </c>
      <c r="W103">
        <v>270.21001028566354</v>
      </c>
      <c r="X103">
        <f t="shared" si="30"/>
        <v>1.9247772677711055</v>
      </c>
      <c r="Y103">
        <v>3.4356420618052801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265.14999999999998</v>
      </c>
      <c r="D104">
        <v>270.85000000000002</v>
      </c>
      <c r="E104">
        <v>262</v>
      </c>
      <c r="F104">
        <v>269.3</v>
      </c>
      <c r="G104">
        <f>_xll.TA_TYPPRICE(D104,E104,F104)</f>
        <v>267.38333333333338</v>
      </c>
      <c r="H104">
        <v>268.25903182612274</v>
      </c>
      <c r="I104" t="str">
        <f t="shared" si="20"/>
        <v>UP</v>
      </c>
      <c r="J104">
        <v>275.48638974729471</v>
      </c>
      <c r="K104">
        <v>267.53867916703598</v>
      </c>
      <c r="L104" t="str">
        <f t="shared" si="21"/>
        <v>No Confirmation</v>
      </c>
      <c r="M104" t="str">
        <f t="shared" si="22"/>
        <v>No Trend</v>
      </c>
      <c r="N104">
        <v>41.343149382917574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7.3000000000000114</v>
      </c>
      <c r="R104">
        <f t="shared" si="26"/>
        <v>8.8500000000000227</v>
      </c>
      <c r="S104">
        <f t="shared" si="27"/>
        <v>0.82485875706214606</v>
      </c>
      <c r="T104" t="str">
        <f t="shared" si="28"/>
        <v>UP</v>
      </c>
      <c r="U104" t="str">
        <f t="shared" si="29"/>
        <v>No T+M+I</v>
      </c>
      <c r="V104">
        <v>271.69866639136779</v>
      </c>
      <c r="W104">
        <v>270.14260211635514</v>
      </c>
      <c r="X104">
        <f t="shared" si="30"/>
        <v>1.556064275012659</v>
      </c>
      <c r="Y104">
        <v>3.0597265044467559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269.60000000000002</v>
      </c>
      <c r="D105">
        <v>271.75</v>
      </c>
      <c r="E105">
        <v>259</v>
      </c>
      <c r="F105">
        <v>259</v>
      </c>
      <c r="G105">
        <f>_xll.TA_TYPPRICE(D105,E105,F105)</f>
        <v>263.25</v>
      </c>
      <c r="H105">
        <v>265.75451591306137</v>
      </c>
      <c r="I105" t="str">
        <f t="shared" si="20"/>
        <v>DOWN</v>
      </c>
      <c r="J105">
        <v>274.65608091456255</v>
      </c>
      <c r="K105">
        <v>265.64119490769463</v>
      </c>
      <c r="L105" t="str">
        <f t="shared" si="21"/>
        <v>DOWN</v>
      </c>
      <c r="M105" t="str">
        <f t="shared" si="22"/>
        <v>DOWN</v>
      </c>
      <c r="N105">
        <v>22.09669779756377</v>
      </c>
      <c r="O105" t="str">
        <f t="shared" si="23"/>
        <v>DOWN</v>
      </c>
      <c r="P105" t="str">
        <f t="shared" si="24"/>
        <v>DOWN</v>
      </c>
      <c r="Q105">
        <f t="shared" si="25"/>
        <v>0</v>
      </c>
      <c r="R105">
        <f t="shared" si="26"/>
        <v>12.75</v>
      </c>
      <c r="S105">
        <f t="shared" si="27"/>
        <v>0</v>
      </c>
      <c r="T105" t="str">
        <f t="shared" si="28"/>
        <v>DOWN</v>
      </c>
      <c r="U105" t="str">
        <f t="shared" si="29"/>
        <v>DOWN</v>
      </c>
      <c r="V105">
        <v>269.74502540808044</v>
      </c>
      <c r="W105">
        <v>269.31722418181033</v>
      </c>
      <c r="X105">
        <f t="shared" si="30"/>
        <v>0.42780122627010542</v>
      </c>
      <c r="Y105">
        <v>2.5333414488114259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260</v>
      </c>
      <c r="D106">
        <v>269.39999999999998</v>
      </c>
      <c r="E106">
        <v>259.10000000000002</v>
      </c>
      <c r="F106">
        <v>268.45</v>
      </c>
      <c r="G106">
        <f>_xll.TA_TYPPRICE(D106,E106,F106)</f>
        <v>265.65000000000003</v>
      </c>
      <c r="H106">
        <v>265.70225795653073</v>
      </c>
      <c r="I106" t="str">
        <f t="shared" si="20"/>
        <v>UP</v>
      </c>
      <c r="J106">
        <v>273.48806293354863</v>
      </c>
      <c r="K106">
        <v>264.18759603931807</v>
      </c>
      <c r="L106" t="str">
        <f t="shared" si="21"/>
        <v>No Confirmation</v>
      </c>
      <c r="M106" t="str">
        <f t="shared" si="22"/>
        <v>No Trend</v>
      </c>
      <c r="N106">
        <v>49.211933798859583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9.3499999999999659</v>
      </c>
      <c r="R106">
        <f t="shared" si="26"/>
        <v>10.299999999999955</v>
      </c>
      <c r="S106">
        <f t="shared" si="27"/>
        <v>0.90776699029126284</v>
      </c>
      <c r="T106" t="str">
        <f t="shared" si="28"/>
        <v>UP</v>
      </c>
      <c r="U106" t="str">
        <f t="shared" si="29"/>
        <v>No T+M+I</v>
      </c>
      <c r="V106">
        <v>269.54579072991419</v>
      </c>
      <c r="W106">
        <v>269.25298535352806</v>
      </c>
      <c r="X106">
        <f t="shared" si="30"/>
        <v>0.29280537638612714</v>
      </c>
      <c r="Y106">
        <v>2.0852342343263661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271.3</v>
      </c>
      <c r="D107">
        <v>272.5</v>
      </c>
      <c r="E107">
        <v>266.10000000000002</v>
      </c>
      <c r="F107">
        <v>271.3</v>
      </c>
      <c r="G107">
        <f>_xll.TA_TYPPRICE(D107,E107,F107)</f>
        <v>269.9666666666667</v>
      </c>
      <c r="H107">
        <v>267.83446231159871</v>
      </c>
      <c r="I107" t="str">
        <f t="shared" si="20"/>
        <v>UP</v>
      </c>
      <c r="J107">
        <v>273.26849339276004</v>
      </c>
      <c r="K107">
        <v>264.6125746972474</v>
      </c>
      <c r="L107" t="str">
        <f t="shared" si="21"/>
        <v>No Confirmation</v>
      </c>
      <c r="M107" t="str">
        <f t="shared" si="22"/>
        <v>No Trend</v>
      </c>
      <c r="N107">
        <v>55.103048031332733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5.1999999999999886</v>
      </c>
      <c r="R107">
        <f t="shared" si="26"/>
        <v>6.3999999999999773</v>
      </c>
      <c r="S107">
        <f t="shared" si="27"/>
        <v>0.81250000000000111</v>
      </c>
      <c r="T107" t="str">
        <f t="shared" si="28"/>
        <v>UP</v>
      </c>
      <c r="U107" t="str">
        <f t="shared" si="29"/>
        <v>No T+M+I</v>
      </c>
      <c r="V107">
        <v>269.81566907915817</v>
      </c>
      <c r="W107">
        <v>269.40461606808157</v>
      </c>
      <c r="X107">
        <f t="shared" si="30"/>
        <v>0.41105301107660352</v>
      </c>
      <c r="Y107">
        <v>1.7503979896764137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269.85000000000002</v>
      </c>
      <c r="D108">
        <v>272.64999999999998</v>
      </c>
      <c r="E108">
        <v>262.8</v>
      </c>
      <c r="F108">
        <v>264</v>
      </c>
      <c r="G108">
        <f>_xll.TA_TYPPRICE(D108,E108,F108)</f>
        <v>266.48333333333335</v>
      </c>
      <c r="H108">
        <v>267.15889782246603</v>
      </c>
      <c r="I108" t="str">
        <f t="shared" si="20"/>
        <v>DOWN</v>
      </c>
      <c r="J108">
        <v>273.13105041659111</v>
      </c>
      <c r="K108">
        <v>264.20978032008134</v>
      </c>
      <c r="L108" t="str">
        <f t="shared" si="21"/>
        <v>DOWN</v>
      </c>
      <c r="M108" t="str">
        <f t="shared" si="22"/>
        <v>DOWN</v>
      </c>
      <c r="N108">
        <v>40.180596926437779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1.1999999999999886</v>
      </c>
      <c r="R108">
        <f t="shared" si="26"/>
        <v>9.8499999999999659</v>
      </c>
      <c r="S108">
        <f t="shared" si="27"/>
        <v>0.12182741116751196</v>
      </c>
      <c r="T108" t="str">
        <f t="shared" si="28"/>
        <v>DOWN</v>
      </c>
      <c r="U108" t="str">
        <f t="shared" si="29"/>
        <v>No T+M+I</v>
      </c>
      <c r="V108">
        <v>268.92095075928768</v>
      </c>
      <c r="W108">
        <v>269.00427413711259</v>
      </c>
      <c r="X108">
        <f t="shared" si="30"/>
        <v>-8.3323377824910949E-2</v>
      </c>
      <c r="Y108">
        <v>1.3836537161761489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265</v>
      </c>
      <c r="D109">
        <v>269.35000000000002</v>
      </c>
      <c r="E109">
        <v>261.55</v>
      </c>
      <c r="F109">
        <v>266.95</v>
      </c>
      <c r="G109">
        <f>_xll.TA_TYPPRICE(D109,E109,F109)</f>
        <v>265.95000000000005</v>
      </c>
      <c r="H109">
        <v>266.55444891123307</v>
      </c>
      <c r="I109" t="str">
        <f t="shared" si="20"/>
        <v>UP</v>
      </c>
      <c r="J109">
        <v>272.290816990682</v>
      </c>
      <c r="K109">
        <v>263.61871802672994</v>
      </c>
      <c r="L109" t="str">
        <f t="shared" si="21"/>
        <v>No Confirmation</v>
      </c>
      <c r="M109" t="str">
        <f t="shared" si="22"/>
        <v>No Trend</v>
      </c>
      <c r="N109">
        <v>47.378951107435789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5.3999999999999773</v>
      </c>
      <c r="R109">
        <f t="shared" si="26"/>
        <v>7.8000000000000114</v>
      </c>
      <c r="S109">
        <f t="shared" si="27"/>
        <v>0.6923076923076884</v>
      </c>
      <c r="T109" t="str">
        <f t="shared" si="28"/>
        <v>No Indication</v>
      </c>
      <c r="U109" t="str">
        <f t="shared" si="29"/>
        <v>No T+M+I</v>
      </c>
      <c r="V109">
        <v>268.61772756555109</v>
      </c>
      <c r="W109">
        <v>268.85210568251165</v>
      </c>
      <c r="X109">
        <f t="shared" si="30"/>
        <v>-0.23437811696055633</v>
      </c>
      <c r="Y109">
        <v>1.0600473495488079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265.10000000000002</v>
      </c>
      <c r="D110">
        <v>269.95</v>
      </c>
      <c r="E110">
        <v>262.60000000000002</v>
      </c>
      <c r="F110">
        <v>264.45</v>
      </c>
      <c r="G110">
        <f>_xll.TA_TYPPRICE(D110,E110,F110)</f>
        <v>265.66666666666669</v>
      </c>
      <c r="H110">
        <v>266.1105577889499</v>
      </c>
      <c r="I110" t="str">
        <f t="shared" si="20"/>
        <v>DOWN</v>
      </c>
      <c r="J110">
        <v>271.77063543719709</v>
      </c>
      <c r="K110">
        <v>263.39233624301215</v>
      </c>
      <c r="L110" t="str">
        <f t="shared" si="21"/>
        <v>No Confirmation</v>
      </c>
      <c r="M110" t="str">
        <f t="shared" si="22"/>
        <v>No Trend</v>
      </c>
      <c r="N110">
        <v>42.022238732106239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1.8499999999999659</v>
      </c>
      <c r="R110">
        <f t="shared" si="26"/>
        <v>7.3499999999999659</v>
      </c>
      <c r="S110">
        <f t="shared" si="27"/>
        <v>0.25170068027210535</v>
      </c>
      <c r="T110" t="str">
        <f t="shared" si="28"/>
        <v>No Indication</v>
      </c>
      <c r="U110" t="str">
        <f t="shared" si="29"/>
        <v>No T+M+I</v>
      </c>
      <c r="V110">
        <v>267.97653870931248</v>
      </c>
      <c r="W110">
        <v>268.5260237801034</v>
      </c>
      <c r="X110">
        <f t="shared" si="30"/>
        <v>-0.54948507079092224</v>
      </c>
      <c r="Y110">
        <v>0.73814086548086189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265.35000000000002</v>
      </c>
      <c r="D111">
        <v>267.89999999999998</v>
      </c>
      <c r="E111">
        <v>263.10000000000002</v>
      </c>
      <c r="F111">
        <v>265</v>
      </c>
      <c r="G111">
        <f>_xll.TA_TYPPRICE(D111,E111,F111)</f>
        <v>265.33333333333331</v>
      </c>
      <c r="H111">
        <v>265.72194556114164</v>
      </c>
      <c r="I111" t="str">
        <f t="shared" si="20"/>
        <v>DOWN</v>
      </c>
      <c r="J111">
        <v>270.91049422893104</v>
      </c>
      <c r="K111">
        <v>263.32737263345388</v>
      </c>
      <c r="L111" t="str">
        <f t="shared" si="21"/>
        <v>No Confirmation</v>
      </c>
      <c r="M111" t="str">
        <f t="shared" si="22"/>
        <v>No Trend</v>
      </c>
      <c r="N111">
        <v>43.770513529736071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1.8999999999999773</v>
      </c>
      <c r="R111">
        <f t="shared" si="26"/>
        <v>4.7999999999999545</v>
      </c>
      <c r="S111">
        <f t="shared" si="27"/>
        <v>0.39583333333333237</v>
      </c>
      <c r="T111" t="str">
        <f t="shared" si="28"/>
        <v>No Indication</v>
      </c>
      <c r="U111" t="str">
        <f t="shared" si="29"/>
        <v>No T+M+I</v>
      </c>
      <c r="V111">
        <v>267.51860967711053</v>
      </c>
      <c r="W111">
        <v>268.26483683342906</v>
      </c>
      <c r="X111">
        <f t="shared" si="30"/>
        <v>-0.74622715631852543</v>
      </c>
      <c r="Y111">
        <v>0.44126726112098441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265.8</v>
      </c>
      <c r="D112">
        <v>268.5</v>
      </c>
      <c r="E112">
        <v>262.8</v>
      </c>
      <c r="F112">
        <v>267.89999999999998</v>
      </c>
      <c r="G112">
        <f>_xll.TA_TYPPRICE(D112,E112,F112)</f>
        <v>266.39999999999998</v>
      </c>
      <c r="H112">
        <v>266.06097278057081</v>
      </c>
      <c r="I112" t="str">
        <f t="shared" si="20"/>
        <v>UP</v>
      </c>
      <c r="J112">
        <v>270.37482884472416</v>
      </c>
      <c r="K112">
        <v>263.21017871490858</v>
      </c>
      <c r="L112" t="str">
        <f t="shared" si="21"/>
        <v>No Confirmation</v>
      </c>
      <c r="M112" t="str">
        <f t="shared" si="22"/>
        <v>No Trend</v>
      </c>
      <c r="N112">
        <v>53.092990562711584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5.0999999999999659</v>
      </c>
      <c r="R112">
        <f t="shared" si="26"/>
        <v>5.6999999999999886</v>
      </c>
      <c r="S112">
        <f t="shared" si="27"/>
        <v>0.89473684210525894</v>
      </c>
      <c r="T112" t="str">
        <f t="shared" si="28"/>
        <v>UP</v>
      </c>
      <c r="U112" t="str">
        <f t="shared" si="29"/>
        <v>No T+M+I</v>
      </c>
      <c r="V112">
        <v>267.57728511140124</v>
      </c>
      <c r="W112">
        <v>268.23781188280469</v>
      </c>
      <c r="X112">
        <f t="shared" si="30"/>
        <v>-0.66052677140345395</v>
      </c>
      <c r="Y112">
        <v>0.22090845461609671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267.7</v>
      </c>
      <c r="D113">
        <v>280.89999999999998</v>
      </c>
      <c r="E113">
        <v>264.3</v>
      </c>
      <c r="F113">
        <v>280</v>
      </c>
      <c r="G113">
        <f>_xll.TA_TYPPRICE(D113,E113,F113)</f>
        <v>275.06666666666666</v>
      </c>
      <c r="H113">
        <v>270.56381972361874</v>
      </c>
      <c r="I113" t="str">
        <f t="shared" si="20"/>
        <v>UP</v>
      </c>
      <c r="J113">
        <v>272.7137557681188</v>
      </c>
      <c r="K113">
        <v>263.45236122270666</v>
      </c>
      <c r="L113" t="str">
        <f t="shared" si="21"/>
        <v>UP</v>
      </c>
      <c r="M113" t="str">
        <f t="shared" si="22"/>
        <v>UP</v>
      </c>
      <c r="N113">
        <v>74.84471875090972</v>
      </c>
      <c r="O113" t="str">
        <f t="shared" si="23"/>
        <v>UP</v>
      </c>
      <c r="P113" t="str">
        <f t="shared" si="24"/>
        <v>UP</v>
      </c>
      <c r="Q113">
        <f t="shared" si="25"/>
        <v>15.699999999999989</v>
      </c>
      <c r="R113">
        <f t="shared" si="26"/>
        <v>16.599999999999966</v>
      </c>
      <c r="S113">
        <f t="shared" si="27"/>
        <v>0.9457831325301217</v>
      </c>
      <c r="T113" t="str">
        <f t="shared" si="28"/>
        <v>UP</v>
      </c>
      <c r="U113" t="str">
        <f t="shared" si="29"/>
        <v>UP</v>
      </c>
      <c r="V113">
        <v>269.48847201733952</v>
      </c>
      <c r="W113">
        <v>269.10908507667102</v>
      </c>
      <c r="X113">
        <f t="shared" si="30"/>
        <v>0.37938694066849621</v>
      </c>
      <c r="Y113">
        <v>0.25260415182657658</v>
      </c>
      <c r="Z113" t="str">
        <f t="shared" si="31"/>
        <v>UP</v>
      </c>
      <c r="AA113" t="str">
        <f t="shared" si="32"/>
        <v>UP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279.89999999999998</v>
      </c>
      <c r="D114">
        <v>280.45</v>
      </c>
      <c r="E114">
        <v>265.3</v>
      </c>
      <c r="F114">
        <v>266.5</v>
      </c>
      <c r="G114">
        <f>_xll.TA_TYPPRICE(D114,E114,F114)</f>
        <v>270.75</v>
      </c>
      <c r="H114">
        <v>270.65690986180937</v>
      </c>
      <c r="I114" t="str">
        <f t="shared" si="20"/>
        <v>DOWN</v>
      </c>
      <c r="J114">
        <v>274.43292115298129</v>
      </c>
      <c r="K114">
        <v>263.86294761766072</v>
      </c>
      <c r="L114" t="str">
        <f t="shared" si="21"/>
        <v>No Confirmation</v>
      </c>
      <c r="M114" t="str">
        <f t="shared" si="22"/>
        <v>No Trend</v>
      </c>
      <c r="N114">
        <v>45.450862640722498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1.1999999999999886</v>
      </c>
      <c r="R114">
        <f t="shared" si="26"/>
        <v>15.149999999999977</v>
      </c>
      <c r="S114">
        <f t="shared" si="27"/>
        <v>7.9207920792078571E-2</v>
      </c>
      <c r="T114" t="str">
        <f t="shared" si="28"/>
        <v>DOWN</v>
      </c>
      <c r="U114" t="str">
        <f t="shared" si="29"/>
        <v>No T+M+I</v>
      </c>
      <c r="V114">
        <v>269.02870709159498</v>
      </c>
      <c r="W114">
        <v>268.91581951543611</v>
      </c>
      <c r="X114">
        <f t="shared" si="30"/>
        <v>0.1128875761588688</v>
      </c>
      <c r="Y114">
        <v>0.22466083669303502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268.7</v>
      </c>
      <c r="D115">
        <v>279.8</v>
      </c>
      <c r="E115">
        <v>267.55</v>
      </c>
      <c r="F115">
        <v>276</v>
      </c>
      <c r="G115">
        <f>_xll.TA_TYPPRICE(D115,E115,F115)</f>
        <v>274.45</v>
      </c>
      <c r="H115">
        <v>272.55345493090465</v>
      </c>
      <c r="I115" t="str">
        <f t="shared" si="20"/>
        <v>UP</v>
      </c>
      <c r="J115">
        <v>275.62560534120769</v>
      </c>
      <c r="K115">
        <v>264.68229259151389</v>
      </c>
      <c r="L115" t="str">
        <f t="shared" si="21"/>
        <v>UP</v>
      </c>
      <c r="M115" t="str">
        <f t="shared" si="22"/>
        <v>UP</v>
      </c>
      <c r="N115">
        <v>59.456826295416434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8.4499999999999886</v>
      </c>
      <c r="R115">
        <f t="shared" si="26"/>
        <v>12.25</v>
      </c>
      <c r="S115">
        <f t="shared" si="27"/>
        <v>0.68979591836734599</v>
      </c>
      <c r="T115" t="str">
        <f t="shared" si="28"/>
        <v>No Indication</v>
      </c>
      <c r="U115" t="str">
        <f t="shared" si="29"/>
        <v>No T+M+I</v>
      </c>
      <c r="V115">
        <v>270.10121369288805</v>
      </c>
      <c r="W115">
        <v>269.44057362540383</v>
      </c>
      <c r="X115">
        <f t="shared" si="30"/>
        <v>0.66064006748422344</v>
      </c>
      <c r="Y115">
        <v>0.31185668285127272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275</v>
      </c>
      <c r="D116">
        <v>278.10000000000002</v>
      </c>
      <c r="E116">
        <v>272.55</v>
      </c>
      <c r="F116">
        <v>275.39999999999998</v>
      </c>
      <c r="G116">
        <f>_xll.TA_TYPPRICE(D116,E116,F116)</f>
        <v>275.35000000000002</v>
      </c>
      <c r="H116">
        <v>273.95172746545234</v>
      </c>
      <c r="I116" t="str">
        <f t="shared" si="20"/>
        <v>UP</v>
      </c>
      <c r="J116">
        <v>276.17547082093932</v>
      </c>
      <c r="K116">
        <v>266.43067201562189</v>
      </c>
      <c r="L116" t="str">
        <f t="shared" si="21"/>
        <v>No Confirmation</v>
      </c>
      <c r="M116" t="str">
        <f t="shared" si="22"/>
        <v>No Trend</v>
      </c>
      <c r="N116">
        <v>58.275556243530325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2.8499999999999659</v>
      </c>
      <c r="R116">
        <f t="shared" si="26"/>
        <v>5.5500000000000114</v>
      </c>
      <c r="S116">
        <f t="shared" si="27"/>
        <v>0.51351351351350627</v>
      </c>
      <c r="T116" t="str">
        <f t="shared" si="28"/>
        <v>No Indication</v>
      </c>
      <c r="U116" t="str">
        <f t="shared" si="29"/>
        <v>No T+M+I</v>
      </c>
      <c r="V116">
        <v>270.91641158628988</v>
      </c>
      <c r="W116">
        <v>269.88201261611465</v>
      </c>
      <c r="X116">
        <f t="shared" si="30"/>
        <v>1.0343989701752321</v>
      </c>
      <c r="Y116">
        <v>0.45636514031606457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277.89999999999998</v>
      </c>
      <c r="D117">
        <v>277.89999999999998</v>
      </c>
      <c r="E117">
        <v>270.14999999999998</v>
      </c>
      <c r="F117">
        <v>277.3</v>
      </c>
      <c r="G117">
        <f>_xll.TA_TYPPRICE(D117,E117,F117)</f>
        <v>275.11666666666662</v>
      </c>
      <c r="H117">
        <v>274.53419706605951</v>
      </c>
      <c r="I117" t="str">
        <f t="shared" si="20"/>
        <v>UP</v>
      </c>
      <c r="J117">
        <v>276.55869952739727</v>
      </c>
      <c r="K117">
        <v>267.25718934548371</v>
      </c>
      <c r="L117" t="str">
        <f t="shared" si="21"/>
        <v>UP</v>
      </c>
      <c r="M117" t="str">
        <f t="shared" si="22"/>
        <v>UP</v>
      </c>
      <c r="N117">
        <v>61.317650578184605</v>
      </c>
      <c r="O117" t="str">
        <f t="shared" si="23"/>
        <v>UP</v>
      </c>
      <c r="P117" t="str">
        <f t="shared" si="24"/>
        <v>UP</v>
      </c>
      <c r="Q117">
        <f t="shared" si="25"/>
        <v>7.1500000000000341</v>
      </c>
      <c r="R117">
        <f t="shared" si="26"/>
        <v>7.75</v>
      </c>
      <c r="S117">
        <f t="shared" si="27"/>
        <v>0.92258064516129468</v>
      </c>
      <c r="T117" t="str">
        <f t="shared" si="28"/>
        <v>UP</v>
      </c>
      <c r="U117" t="str">
        <f t="shared" si="29"/>
        <v>UP</v>
      </c>
      <c r="V117">
        <v>271.89850211147603</v>
      </c>
      <c r="W117">
        <v>270.43149316306915</v>
      </c>
      <c r="X117">
        <f t="shared" si="30"/>
        <v>1.4670089484068853</v>
      </c>
      <c r="Y117">
        <v>0.65849390193422874</v>
      </c>
      <c r="Z117" t="str">
        <f t="shared" si="31"/>
        <v>UP</v>
      </c>
      <c r="AA117" t="str">
        <f t="shared" si="32"/>
        <v>UP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275.39999999999998</v>
      </c>
      <c r="D118">
        <v>283.10000000000002</v>
      </c>
      <c r="E118">
        <v>275</v>
      </c>
      <c r="F118">
        <v>280.60000000000002</v>
      </c>
      <c r="G118">
        <f>_xll.TA_TYPPRICE(D118,E118,F118)</f>
        <v>279.56666666666666</v>
      </c>
      <c r="H118">
        <v>277.05043186636306</v>
      </c>
      <c r="I118" t="str">
        <f t="shared" si="20"/>
        <v>UP</v>
      </c>
      <c r="J118">
        <v>278.01232185464232</v>
      </c>
      <c r="K118">
        <v>268.97781393537622</v>
      </c>
      <c r="L118" t="str">
        <f t="shared" si="21"/>
        <v>UP</v>
      </c>
      <c r="M118" t="str">
        <f t="shared" si="22"/>
        <v>UP</v>
      </c>
      <c r="N118">
        <v>66.603906050267199</v>
      </c>
      <c r="O118" t="str">
        <f t="shared" si="23"/>
        <v>UP</v>
      </c>
      <c r="P118" t="str">
        <f t="shared" si="24"/>
        <v>UP</v>
      </c>
      <c r="Q118">
        <f t="shared" si="25"/>
        <v>5.6000000000000227</v>
      </c>
      <c r="R118">
        <f t="shared" si="26"/>
        <v>8.1000000000000227</v>
      </c>
      <c r="S118">
        <f t="shared" si="27"/>
        <v>0.69135802469135887</v>
      </c>
      <c r="T118" t="str">
        <f t="shared" si="28"/>
        <v>No Indication</v>
      </c>
      <c r="U118" t="str">
        <f t="shared" si="29"/>
        <v>No T+M+I</v>
      </c>
      <c r="V118">
        <v>273.2371940943259</v>
      </c>
      <c r="W118">
        <v>271.18471589173072</v>
      </c>
      <c r="X118">
        <f t="shared" si="30"/>
        <v>2.0524782025951822</v>
      </c>
      <c r="Y118">
        <v>0.93729076206641948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281.8</v>
      </c>
      <c r="D119">
        <v>286.25</v>
      </c>
      <c r="E119">
        <v>281.45</v>
      </c>
      <c r="F119">
        <v>284.39999999999998</v>
      </c>
      <c r="G119">
        <f>_xll.TA_TYPPRICE(D119,E119,F119)</f>
        <v>284.03333333333336</v>
      </c>
      <c r="H119">
        <v>280.54188259984824</v>
      </c>
      <c r="I119" t="str">
        <f t="shared" si="20"/>
        <v>UP</v>
      </c>
      <c r="J119">
        <v>279.84291699805516</v>
      </c>
      <c r="K119">
        <v>271.74941083862592</v>
      </c>
      <c r="L119" t="str">
        <f t="shared" si="21"/>
        <v>UP</v>
      </c>
      <c r="M119" t="str">
        <f t="shared" si="22"/>
        <v>UP</v>
      </c>
      <c r="N119">
        <v>72.093290052610399</v>
      </c>
      <c r="O119" t="str">
        <f t="shared" si="23"/>
        <v>UP</v>
      </c>
      <c r="P119" t="str">
        <f t="shared" si="24"/>
        <v>UP</v>
      </c>
      <c r="Q119">
        <f t="shared" si="25"/>
        <v>2.9499999999999886</v>
      </c>
      <c r="R119">
        <f t="shared" si="26"/>
        <v>4.8000000000000114</v>
      </c>
      <c r="S119">
        <f t="shared" si="27"/>
        <v>0.61458333333332948</v>
      </c>
      <c r="T119" t="str">
        <f t="shared" si="28"/>
        <v>No Indication</v>
      </c>
      <c r="U119" t="str">
        <f t="shared" si="29"/>
        <v>No T+M+I</v>
      </c>
      <c r="V119">
        <v>274.95454884904501</v>
      </c>
      <c r="W119">
        <v>272.1636258256766</v>
      </c>
      <c r="X119">
        <f t="shared" si="30"/>
        <v>2.790923023368407</v>
      </c>
      <c r="Y119">
        <v>1.3080172143268169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286</v>
      </c>
      <c r="D120">
        <v>287.75</v>
      </c>
      <c r="E120">
        <v>277.45</v>
      </c>
      <c r="F120">
        <v>282.5</v>
      </c>
      <c r="G120">
        <f>_xll.TA_TYPPRICE(D120,E120,F120)</f>
        <v>282.56666666666666</v>
      </c>
      <c r="H120">
        <v>281.55427463325748</v>
      </c>
      <c r="I120" t="str">
        <f t="shared" si="20"/>
        <v>UP</v>
      </c>
      <c r="J120">
        <v>281.60004655404288</v>
      </c>
      <c r="K120">
        <v>273.01620843004235</v>
      </c>
      <c r="L120" t="str">
        <f t="shared" si="21"/>
        <v>UP</v>
      </c>
      <c r="M120" t="str">
        <f t="shared" si="22"/>
        <v>UP</v>
      </c>
      <c r="N120">
        <v>65.376950916117877</v>
      </c>
      <c r="O120" t="str">
        <f t="shared" si="23"/>
        <v>UP</v>
      </c>
      <c r="P120" t="str">
        <f t="shared" si="24"/>
        <v>UP</v>
      </c>
      <c r="Q120">
        <f t="shared" si="25"/>
        <v>5.0500000000000114</v>
      </c>
      <c r="R120">
        <f t="shared" si="26"/>
        <v>10.300000000000011</v>
      </c>
      <c r="S120">
        <f t="shared" si="27"/>
        <v>0.49029126213592289</v>
      </c>
      <c r="T120" t="str">
        <f t="shared" si="28"/>
        <v>No Indication</v>
      </c>
      <c r="U120" t="str">
        <f t="shared" si="29"/>
        <v>No T+M+I</v>
      </c>
      <c r="V120">
        <v>276.11538748765349</v>
      </c>
      <c r="W120">
        <v>272.9292831719228</v>
      </c>
      <c r="X120">
        <f t="shared" si="30"/>
        <v>3.1861043157306881</v>
      </c>
      <c r="Y120">
        <v>1.6836346346075912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281.39999999999998</v>
      </c>
      <c r="D121">
        <v>286</v>
      </c>
      <c r="E121">
        <v>280</v>
      </c>
      <c r="F121">
        <v>284.75</v>
      </c>
      <c r="G121">
        <f>_xll.TA_TYPPRICE(D121,E121,F121)</f>
        <v>283.58333333333331</v>
      </c>
      <c r="H121">
        <v>282.56880398329542</v>
      </c>
      <c r="I121" t="str">
        <f t="shared" si="20"/>
        <v>UP</v>
      </c>
      <c r="J121">
        <v>282.57781398647779</v>
      </c>
      <c r="K121">
        <v>274.56816211225515</v>
      </c>
      <c r="L121" t="str">
        <f t="shared" si="21"/>
        <v>UP</v>
      </c>
      <c r="M121" t="str">
        <f t="shared" si="22"/>
        <v>UP</v>
      </c>
      <c r="N121">
        <v>69.572959896455373</v>
      </c>
      <c r="O121" t="str">
        <f t="shared" si="23"/>
        <v>UP</v>
      </c>
      <c r="P121" t="str">
        <f t="shared" si="24"/>
        <v>UP</v>
      </c>
      <c r="Q121">
        <f t="shared" si="25"/>
        <v>4.75</v>
      </c>
      <c r="R121">
        <f t="shared" si="26"/>
        <v>6</v>
      </c>
      <c r="S121">
        <f t="shared" si="27"/>
        <v>0.79166666666666663</v>
      </c>
      <c r="T121" t="str">
        <f t="shared" si="28"/>
        <v>No Indication</v>
      </c>
      <c r="U121" t="str">
        <f t="shared" si="29"/>
        <v>No T+M+I</v>
      </c>
      <c r="V121">
        <v>277.44378941262988</v>
      </c>
      <c r="W121">
        <v>273.80489182585444</v>
      </c>
      <c r="X121">
        <f t="shared" si="30"/>
        <v>3.6388975867754425</v>
      </c>
      <c r="Y121">
        <v>2.0746872250411617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283.7</v>
      </c>
      <c r="D122">
        <v>290.8</v>
      </c>
      <c r="E122">
        <v>282.85000000000002</v>
      </c>
      <c r="F122">
        <v>289.05</v>
      </c>
      <c r="G122">
        <f>_xll.TA_TYPPRICE(D122,E122,F122)</f>
        <v>287.56666666666666</v>
      </c>
      <c r="H122">
        <v>285.06773532498107</v>
      </c>
      <c r="I122" t="str">
        <f t="shared" si="20"/>
        <v>UP</v>
      </c>
      <c r="J122">
        <v>284.4049664339272</v>
      </c>
      <c r="K122">
        <v>276.40857053175404</v>
      </c>
      <c r="L122" t="str">
        <f t="shared" si="21"/>
        <v>UP</v>
      </c>
      <c r="M122" t="str">
        <f t="shared" si="22"/>
        <v>UP</v>
      </c>
      <c r="N122">
        <v>76.404226888380563</v>
      </c>
      <c r="O122" t="str">
        <f t="shared" si="23"/>
        <v>UP</v>
      </c>
      <c r="P122" t="str">
        <f t="shared" si="24"/>
        <v>UP</v>
      </c>
      <c r="Q122">
        <f t="shared" si="25"/>
        <v>6.1999999999999886</v>
      </c>
      <c r="R122">
        <f t="shared" si="26"/>
        <v>7.9499999999999886</v>
      </c>
      <c r="S122">
        <f t="shared" si="27"/>
        <v>0.7798742138364777</v>
      </c>
      <c r="T122" t="str">
        <f t="shared" si="28"/>
        <v>No Indication</v>
      </c>
      <c r="U122" t="str">
        <f t="shared" si="29"/>
        <v>No T+M+I</v>
      </c>
      <c r="V122">
        <v>279.22936027222528</v>
      </c>
      <c r="W122">
        <v>274.93415909801337</v>
      </c>
      <c r="X122">
        <f t="shared" si="30"/>
        <v>4.2952011742119112</v>
      </c>
      <c r="Y122">
        <v>2.5187900148753117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291</v>
      </c>
      <c r="D123">
        <v>293.7</v>
      </c>
      <c r="E123">
        <v>285.14999999999998</v>
      </c>
      <c r="F123">
        <v>287.45</v>
      </c>
      <c r="G123">
        <f>_xll.TA_TYPPRICE(D123,E123,F123)</f>
        <v>288.76666666666665</v>
      </c>
      <c r="H123">
        <v>286.91720099582386</v>
      </c>
      <c r="I123" t="str">
        <f t="shared" si="20"/>
        <v>UP</v>
      </c>
      <c r="J123">
        <v>286.47052944861002</v>
      </c>
      <c r="K123">
        <v>278.35111041358647</v>
      </c>
      <c r="L123" t="str">
        <f t="shared" si="21"/>
        <v>UP</v>
      </c>
      <c r="M123" t="str">
        <f t="shared" si="22"/>
        <v>UP</v>
      </c>
      <c r="N123">
        <v>69.180116377235464</v>
      </c>
      <c r="O123" t="str">
        <f t="shared" si="23"/>
        <v>UP</v>
      </c>
      <c r="P123" t="str">
        <f t="shared" si="24"/>
        <v>UP</v>
      </c>
      <c r="Q123">
        <f t="shared" si="25"/>
        <v>2.3000000000000114</v>
      </c>
      <c r="R123">
        <f t="shared" si="26"/>
        <v>8.5500000000000114</v>
      </c>
      <c r="S123">
        <f t="shared" si="27"/>
        <v>0.26900584795321736</v>
      </c>
      <c r="T123" t="str">
        <f t="shared" si="28"/>
        <v>No Indication</v>
      </c>
      <c r="U123" t="str">
        <f t="shared" si="29"/>
        <v>No T+M+I</v>
      </c>
      <c r="V123">
        <v>280.49407407649829</v>
      </c>
      <c r="W123">
        <v>275.86125842408643</v>
      </c>
      <c r="X123">
        <f t="shared" si="30"/>
        <v>4.632815652411864</v>
      </c>
      <c r="Y123">
        <v>2.9415951423826221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287</v>
      </c>
      <c r="D124">
        <v>292.39999999999998</v>
      </c>
      <c r="E124">
        <v>282</v>
      </c>
      <c r="F124">
        <v>284.14999999999998</v>
      </c>
      <c r="G124">
        <f>_xll.TA_TYPPRICE(D124,E124,F124)</f>
        <v>286.18333333333334</v>
      </c>
      <c r="H124">
        <v>286.5502671645786</v>
      </c>
      <c r="I124" t="str">
        <f t="shared" si="20"/>
        <v>DOWN</v>
      </c>
      <c r="J124">
        <v>287.78818957114112</v>
      </c>
      <c r="K124">
        <v>279.1619747661228</v>
      </c>
      <c r="L124" t="str">
        <f t="shared" si="21"/>
        <v>No Confirmation</v>
      </c>
      <c r="M124" t="str">
        <f t="shared" si="22"/>
        <v>No Trend</v>
      </c>
      <c r="N124">
        <v>55.621542941771786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2.1499999999999773</v>
      </c>
      <c r="R124">
        <f t="shared" si="26"/>
        <v>10.399999999999977</v>
      </c>
      <c r="S124">
        <f t="shared" si="27"/>
        <v>0.2067307692307675</v>
      </c>
      <c r="T124" t="str">
        <f t="shared" si="28"/>
        <v>No Indication</v>
      </c>
      <c r="U124" t="str">
        <f t="shared" si="29"/>
        <v>No T+M+I</v>
      </c>
      <c r="V124">
        <v>281.05652421857548</v>
      </c>
      <c r="W124">
        <v>276.47523928156153</v>
      </c>
      <c r="X124">
        <f t="shared" si="30"/>
        <v>4.5812849370139475</v>
      </c>
      <c r="Y124">
        <v>3.2695331013088871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284.5</v>
      </c>
      <c r="D125">
        <v>287</v>
      </c>
      <c r="E125">
        <v>281.75</v>
      </c>
      <c r="F125">
        <v>283.64999999999998</v>
      </c>
      <c r="G125">
        <f>_xll.TA_TYPPRICE(D125,E125,F125)</f>
        <v>284.13333333333333</v>
      </c>
      <c r="H125">
        <v>285.34180024895596</v>
      </c>
      <c r="I125" t="str">
        <f t="shared" si="20"/>
        <v>DOWN</v>
      </c>
      <c r="J125">
        <v>287.61303633310973</v>
      </c>
      <c r="K125">
        <v>279.73709148476217</v>
      </c>
      <c r="L125" t="str">
        <f t="shared" si="21"/>
        <v>No Confirmation</v>
      </c>
      <c r="M125" t="str">
        <f t="shared" si="22"/>
        <v>No Trend</v>
      </c>
      <c r="N125">
        <v>53.630809380711042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1.8999999999999773</v>
      </c>
      <c r="R125">
        <f t="shared" si="26"/>
        <v>5.25</v>
      </c>
      <c r="S125">
        <f t="shared" si="27"/>
        <v>0.36190476190475757</v>
      </c>
      <c r="T125" t="str">
        <f t="shared" si="28"/>
        <v>No Indication</v>
      </c>
      <c r="U125" t="str">
        <f t="shared" si="29"/>
        <v>No T+M+I</v>
      </c>
      <c r="V125">
        <v>281.4555204926408</v>
      </c>
      <c r="W125">
        <v>277.0067030384829</v>
      </c>
      <c r="X125">
        <f t="shared" si="30"/>
        <v>4.4488174541579042</v>
      </c>
      <c r="Y125">
        <v>3.5053899718786905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284.8</v>
      </c>
      <c r="D126">
        <v>293.60000000000002</v>
      </c>
      <c r="E126">
        <v>284</v>
      </c>
      <c r="F126">
        <v>293</v>
      </c>
      <c r="G126">
        <f>_xll.TA_TYPPRICE(D126,E126,F126)</f>
        <v>290.2</v>
      </c>
      <c r="H126">
        <v>287.77090012447798</v>
      </c>
      <c r="I126" t="str">
        <f t="shared" si="20"/>
        <v>UP</v>
      </c>
      <c r="J126">
        <v>288.94347270352978</v>
      </c>
      <c r="K126">
        <v>280.68440448814835</v>
      </c>
      <c r="L126" t="str">
        <f t="shared" si="21"/>
        <v>UP</v>
      </c>
      <c r="M126" t="str">
        <f t="shared" si="22"/>
        <v>UP</v>
      </c>
      <c r="N126">
        <v>74.752802664915379</v>
      </c>
      <c r="O126" t="str">
        <f t="shared" si="23"/>
        <v>UP</v>
      </c>
      <c r="P126" t="str">
        <f t="shared" si="24"/>
        <v>UP</v>
      </c>
      <c r="Q126">
        <f t="shared" si="25"/>
        <v>9</v>
      </c>
      <c r="R126">
        <f t="shared" si="26"/>
        <v>9.6000000000000227</v>
      </c>
      <c r="S126">
        <f t="shared" si="27"/>
        <v>0.93749999999999778</v>
      </c>
      <c r="T126" t="str">
        <f t="shared" si="28"/>
        <v>UP</v>
      </c>
      <c r="U126" t="str">
        <f t="shared" si="29"/>
        <v>UP</v>
      </c>
      <c r="V126">
        <v>283.23159426300373</v>
      </c>
      <c r="W126">
        <v>278.19139170229897</v>
      </c>
      <c r="X126">
        <f t="shared" si="30"/>
        <v>5.0402025607047563</v>
      </c>
      <c r="Y126">
        <v>3.8123524896439038</v>
      </c>
      <c r="Z126" t="str">
        <f t="shared" si="31"/>
        <v>UP</v>
      </c>
      <c r="AA126" t="str">
        <f t="shared" si="32"/>
        <v>UP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293</v>
      </c>
      <c r="D127">
        <v>293.10000000000002</v>
      </c>
      <c r="E127">
        <v>283.89999999999998</v>
      </c>
      <c r="F127">
        <v>284.5</v>
      </c>
      <c r="G127">
        <f>_xll.TA_TYPPRICE(D127,E127,F127)</f>
        <v>287.16666666666669</v>
      </c>
      <c r="H127">
        <v>287.46878339557236</v>
      </c>
      <c r="I127" t="str">
        <f t="shared" si="20"/>
        <v>DOWN</v>
      </c>
      <c r="J127">
        <v>289.86714543607872</v>
      </c>
      <c r="K127">
        <v>281.39898126855979</v>
      </c>
      <c r="L127" t="str">
        <f t="shared" si="21"/>
        <v>No Confirmation</v>
      </c>
      <c r="M127" t="str">
        <f t="shared" si="22"/>
        <v>No Trend</v>
      </c>
      <c r="N127">
        <v>49.256149682830994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0.60000000000002274</v>
      </c>
      <c r="R127">
        <f t="shared" si="26"/>
        <v>9.2000000000000455</v>
      </c>
      <c r="S127">
        <f t="shared" si="27"/>
        <v>6.5217391304349975E-2</v>
      </c>
      <c r="T127" t="str">
        <f t="shared" si="28"/>
        <v>DOWN</v>
      </c>
      <c r="U127" t="str">
        <f t="shared" si="29"/>
        <v>No T+M+I</v>
      </c>
      <c r="V127">
        <v>283.42673360715702</v>
      </c>
      <c r="W127">
        <v>278.6586960206472</v>
      </c>
      <c r="X127">
        <f t="shared" si="30"/>
        <v>4.7680375865098199</v>
      </c>
      <c r="Y127">
        <v>4.0034895090170872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2017-07-05T05:45:30Z</dcterms:created>
  <dcterms:modified xsi:type="dcterms:W3CDTF">2017-11-01T04:17:50Z</dcterms:modified>
</cp:coreProperties>
</file>