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2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0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53" i="1"/>
  <c r="K61" i="1"/>
  <c r="K8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34" i="1"/>
  <c r="K78" i="1"/>
  <c r="K90" i="1"/>
  <c r="K98" i="1"/>
  <c r="K106" i="1"/>
  <c r="K114" i="1"/>
  <c r="K122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8" i="1"/>
  <c r="K42" i="1"/>
  <c r="K46" i="1"/>
  <c r="K50" i="1"/>
  <c r="K54" i="1"/>
  <c r="K58" i="1"/>
  <c r="K62" i="1"/>
  <c r="K66" i="1"/>
  <c r="K70" i="1"/>
  <c r="K74" i="1"/>
  <c r="K82" i="1"/>
  <c r="K86" i="1"/>
  <c r="K94" i="1"/>
  <c r="K102" i="1"/>
  <c r="K110" i="1"/>
  <c r="K118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7" i="1"/>
  <c r="J51" i="1"/>
  <c r="J55" i="1"/>
  <c r="J59" i="1"/>
  <c r="J67" i="1"/>
  <c r="J75" i="1"/>
  <c r="J83" i="1"/>
  <c r="J99" i="1"/>
  <c r="J111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3" i="1"/>
  <c r="J63" i="1"/>
  <c r="J71" i="1"/>
  <c r="J79" i="1"/>
  <c r="J87" i="1"/>
  <c r="J91" i="1"/>
  <c r="J95" i="1"/>
  <c r="J103" i="1"/>
  <c r="J107" i="1"/>
  <c r="J115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4" i="1"/>
  <c r="G32" i="1"/>
  <c r="G40" i="1"/>
  <c r="G52" i="1"/>
  <c r="G64" i="1"/>
  <c r="G76" i="1"/>
  <c r="G88" i="1"/>
  <c r="G96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4" i="1"/>
  <c r="G82" i="1"/>
  <c r="G90" i="1"/>
  <c r="G94" i="1"/>
  <c r="G102" i="1"/>
  <c r="G110" i="1"/>
  <c r="G118" i="1"/>
  <c r="G122" i="1"/>
  <c r="G20" i="1"/>
  <c r="G36" i="1"/>
  <c r="G48" i="1"/>
  <c r="G60" i="1"/>
  <c r="G68" i="1"/>
  <c r="G80" i="1"/>
  <c r="G92" i="1"/>
  <c r="G104" i="1"/>
  <c r="G116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8" i="1"/>
  <c r="G86" i="1"/>
  <c r="G98" i="1"/>
  <c r="G106" i="1"/>
  <c r="G114" i="1"/>
  <c r="G126" i="1"/>
  <c r="G28" i="1"/>
  <c r="G44" i="1"/>
  <c r="G56" i="1"/>
  <c r="G72" i="1"/>
  <c r="G84" i="1"/>
  <c r="G100" i="1"/>
  <c r="G11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4" i="1"/>
  <c r="H82" i="1"/>
  <c r="H86" i="1"/>
  <c r="H90" i="1"/>
  <c r="H94" i="1"/>
  <c r="H106" i="1"/>
  <c r="H114" i="1"/>
  <c r="H12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8" i="1"/>
  <c r="H9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2" i="1"/>
  <c r="H110" i="1"/>
  <c r="H118" i="1"/>
  <c r="H126" i="1"/>
  <c r="AH8" i="1" l="1"/>
  <c r="AH40" i="1"/>
  <c r="AH56" i="1"/>
  <c r="AH48" i="1"/>
  <c r="AH23" i="1"/>
  <c r="AH39" i="1"/>
  <c r="AH15" i="1"/>
  <c r="AH31" i="1"/>
  <c r="AH47" i="1"/>
  <c r="AH30" i="1"/>
  <c r="AH26" i="1"/>
  <c r="AH42" i="1"/>
  <c r="AH14" i="1"/>
  <c r="AH13" i="1"/>
  <c r="AH5" i="1"/>
  <c r="AH16" i="1"/>
  <c r="AH32" i="1"/>
  <c r="AH24" i="1"/>
  <c r="AH50" i="1"/>
  <c r="AH9" i="1"/>
  <c r="AH25" i="1"/>
  <c r="AH11" i="1"/>
  <c r="AH27" i="1"/>
  <c r="AH53" i="1"/>
  <c r="AH20" i="1"/>
  <c r="AH3" i="1"/>
  <c r="AH36" i="1"/>
  <c r="AH45" i="1"/>
  <c r="AH37" i="1"/>
  <c r="AH7" i="1"/>
  <c r="AH43" i="1" l="1"/>
  <c r="AH38" i="1"/>
  <c r="AH12" i="1"/>
  <c r="AH10" i="1"/>
  <c r="AH49" i="1"/>
  <c r="AH4" i="1"/>
  <c r="AH35" i="1"/>
  <c r="AH33" i="1"/>
  <c r="AH19" i="1"/>
  <c r="AH17" i="1"/>
  <c r="AH52" i="1"/>
  <c r="AH29" i="1"/>
  <c r="AH22" i="1"/>
  <c r="AH28" i="1"/>
  <c r="AH34" i="1"/>
  <c r="AH54" i="1"/>
  <c r="AH55" i="1"/>
  <c r="AH46" i="1"/>
  <c r="AH44" i="1"/>
  <c r="AH6" i="1"/>
  <c r="AH51" i="1"/>
  <c r="AH41" i="1"/>
  <c r="AH18" i="1"/>
  <c r="AH21" i="1"/>
  <c r="AH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<sst xmlns="http://schemas.openxmlformats.org/spreadsheetml/2006/main" count="160" uniqueCount="35">
  <si>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</si>
  <si>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</si>
  <si>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</si>
  <si>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</si>
  <si>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</si>
  <si>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HINDALCO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</si>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</sst>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200.85</v>
      </c>
      <c r="D2">
        <v>203.9</v>
      </c>
      <c r="E2">
        <v>198.6</v>
      </c>
      <c r="F2">
        <v>200</v>
      </c>
      <c r="G2">
        <f>_xll.TA_TYPPRICE(D2,E2,F2)</f>
        <v>200.83333333333334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1.4000000000000057</v>
      </c>
      <c r="R2">
        <f>D2-E2</f>
        <v>5.3000000000000114</v>
      </c>
      <c r="S2">
        <f>Q2/R2</f>
        <v>0.26415094339622691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201.1</v>
      </c>
      <c r="D3">
        <v>201.9</v>
      </c>
      <c r="E3">
        <v>196.45</v>
      </c>
      <c r="F3">
        <v>197</v>
      </c>
      <c r="G3">
        <f>_xll.TA_TYPPRICE(D3,E3,F3)</f>
        <v>198.45000000000002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0.55000000000001137</v>
      </c>
      <c r="R3">
        <f t="shared" ref="R3:R66" si="6">D3-E3</f>
        <v>5.4500000000000171</v>
      </c>
      <c r="S3">
        <f t="shared" ref="S3:S66" si="7">Q3/R3</f>
        <v>0.10091743119266232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197.75</v>
      </c>
      <c r="D4">
        <v>198.85</v>
      </c>
      <c r="E4">
        <v>190.25</v>
      </c>
      <c r="F4">
        <v>192</v>
      </c>
      <c r="G4">
        <f>_xll.TA_TYPPRICE(D4,E4,F4)</f>
        <v>193.70000000000002</v>
      </c>
      <c r="H4">
        <v>197.66111111111113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1.75</v>
      </c>
      <c r="R4">
        <f t="shared" si="6"/>
        <v>8.5999999999999943</v>
      </c>
      <c r="S4">
        <f t="shared" si="7"/>
        <v>0.2034883720930234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</v>
      </c>
      <c r="D5">
        <v>192</v>
      </c>
      <c r="E5">
        <v>183.4</v>
      </c>
      <c r="F5">
        <v>186</v>
      </c>
      <c r="G5">
        <f>_xll.TA_TYPPRICE(D5,E5,F5)</f>
        <v>187.13333333333333</v>
      </c>
      <c r="H5">
        <v>192.39722222222224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2.5999999999999943</v>
      </c>
      <c r="R5">
        <f t="shared" si="6"/>
        <v>8.5999999999999943</v>
      </c>
      <c r="S5">
        <f t="shared" si="7"/>
        <v>0.30232558139534838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187.6</v>
      </c>
      <c r="D6">
        <v>187.9</v>
      </c>
      <c r="E6">
        <v>181.6</v>
      </c>
      <c r="F6">
        <v>185</v>
      </c>
      <c r="G6">
        <f>_xll.TA_TYPPRICE(D6,E6,F6)</f>
        <v>184.83333333333334</v>
      </c>
      <c r="H6">
        <v>188.61527777777781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3.4000000000000057</v>
      </c>
      <c r="R6">
        <f t="shared" si="6"/>
        <v>6.3000000000000114</v>
      </c>
      <c r="S6">
        <f t="shared" si="7"/>
        <v>0.53968253968253965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184.55</v>
      </c>
      <c r="D7">
        <v>188.6</v>
      </c>
      <c r="E7">
        <v>183.1</v>
      </c>
      <c r="F7">
        <v>186</v>
      </c>
      <c r="G7">
        <f>_xll.TA_TYPPRICE(D7,E7,F7)</f>
        <v>185.9</v>
      </c>
      <c r="H7">
        <v>187.25763888888889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6.25</v>
      </c>
      <c r="O7" t="str">
        <f t="shared" si="3"/>
        <v>DOWN</v>
      </c>
      <c r="P7" t="e">
        <f t="shared" si="4"/>
        <v>#N/A</v>
      </c>
      <c r="Q7">
        <f t="shared" si="5"/>
        <v>2.9000000000000057</v>
      </c>
      <c r="R7">
        <f t="shared" si="6"/>
        <v>5.5</v>
      </c>
      <c r="S7">
        <f t="shared" si="7"/>
        <v>0.52727272727272834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187</v>
      </c>
      <c r="D8">
        <v>188.55</v>
      </c>
      <c r="E8">
        <v>185.45</v>
      </c>
      <c r="F8">
        <v>187</v>
      </c>
      <c r="G8">
        <f>_xll.TA_TYPPRICE(D8,E8,F8)</f>
        <v>187</v>
      </c>
      <c r="H8">
        <v>187.12881944444445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13.043478260869565</v>
      </c>
      <c r="O8" t="str">
        <f t="shared" si="3"/>
        <v>DOWN</v>
      </c>
      <c r="P8" t="e">
        <f t="shared" si="4"/>
        <v>#N/A</v>
      </c>
      <c r="Q8">
        <f t="shared" si="5"/>
        <v>1.5500000000000114</v>
      </c>
      <c r="R8">
        <f t="shared" si="6"/>
        <v>3.1000000000000227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193.35</v>
      </c>
      <c r="D9">
        <v>195.8</v>
      </c>
      <c r="E9">
        <v>192.05</v>
      </c>
      <c r="F9">
        <v>193</v>
      </c>
      <c r="G9">
        <f>_xll.TA_TYPPRICE(D9,E9,F9)</f>
        <v>193.61666666666667</v>
      </c>
      <c r="H9">
        <v>190.37274305555556</v>
      </c>
      <c r="I9" t="str">
        <f t="shared" si="0"/>
        <v>UP</v>
      </c>
      <c r="J9">
        <v>194.68749999999997</v>
      </c>
      <c r="K9">
        <v>188.86249999999998</v>
      </c>
      <c r="L9" t="str">
        <f t="shared" si="1"/>
        <v>No Confirmation</v>
      </c>
      <c r="M9" t="str">
        <f t="shared" si="2"/>
        <v>No Trend</v>
      </c>
      <c r="N9">
        <v>43.661971830985919</v>
      </c>
      <c r="O9" t="str">
        <f t="shared" si="3"/>
        <v>No Momentum</v>
      </c>
      <c r="P9" t="str">
        <f t="shared" si="4"/>
        <v>No Trend + Momentum</v>
      </c>
      <c r="Q9">
        <f t="shared" si="5"/>
        <v>0.94999999999998863</v>
      </c>
      <c r="R9">
        <f t="shared" si="6"/>
        <v>3.75</v>
      </c>
      <c r="S9">
        <f t="shared" si="7"/>
        <v>0.2533333333333303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194.75</v>
      </c>
      <c r="D10">
        <v>195.35</v>
      </c>
      <c r="E10">
        <v>189.15</v>
      </c>
      <c r="F10">
        <v>191</v>
      </c>
      <c r="G10">
        <f>_xll.TA_TYPPRICE(D10,E10,F10)</f>
        <v>191.83333333333334</v>
      </c>
      <c r="H10">
        <v>191.10303819444445</v>
      </c>
      <c r="I10" t="str">
        <f t="shared" si="0"/>
        <v>DOWN</v>
      </c>
      <c r="J10">
        <v>194.83472222222221</v>
      </c>
      <c r="K10">
        <v>188.92638888888888</v>
      </c>
      <c r="L10" t="str">
        <f t="shared" si="1"/>
        <v>No Confirmation</v>
      </c>
      <c r="M10" t="str">
        <f t="shared" si="2"/>
        <v>No Trend</v>
      </c>
      <c r="N10">
        <v>38.075742067553733</v>
      </c>
      <c r="O10" t="str">
        <f t="shared" si="3"/>
        <v>DOWN</v>
      </c>
      <c r="P10" t="str">
        <f t="shared" si="4"/>
        <v>No Trend + Momentum</v>
      </c>
      <c r="Q10">
        <f t="shared" si="5"/>
        <v>1.8499999999999943</v>
      </c>
      <c r="R10">
        <f t="shared" si="6"/>
        <v>6.1999999999999886</v>
      </c>
      <c r="S10">
        <f t="shared" si="7"/>
        <v>0.29838709677419317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191.95</v>
      </c>
      <c r="D11">
        <v>199.9</v>
      </c>
      <c r="E11">
        <v>191.9</v>
      </c>
      <c r="F11">
        <v>199</v>
      </c>
      <c r="G11">
        <f>_xll.TA_TYPPRICE(D11,E11,F11)</f>
        <v>196.93333333333331</v>
      </c>
      <c r="H11">
        <v>194.01818576388888</v>
      </c>
      <c r="I11" t="str">
        <f t="shared" si="0"/>
        <v>UP</v>
      </c>
      <c r="J11">
        <v>195.96033950617283</v>
      </c>
      <c r="K11">
        <v>189.58719135802468</v>
      </c>
      <c r="L11" t="str">
        <f t="shared" si="1"/>
        <v>UP</v>
      </c>
      <c r="M11" t="str">
        <f t="shared" si="2"/>
        <v>UP</v>
      </c>
      <c r="N11">
        <v>62.234706616729085</v>
      </c>
      <c r="O11" t="str">
        <f t="shared" si="3"/>
        <v>UP</v>
      </c>
      <c r="P11" t="str">
        <f t="shared" si="4"/>
        <v>UP</v>
      </c>
      <c r="Q11">
        <f t="shared" si="5"/>
        <v>7.0999999999999943</v>
      </c>
      <c r="R11">
        <f t="shared" si="6"/>
        <v>8</v>
      </c>
      <c r="S11">
        <f t="shared" si="7"/>
        <v>0.88749999999999929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198.65</v>
      </c>
      <c r="D12">
        <v>198.85</v>
      </c>
      <c r="E12">
        <v>195.5</v>
      </c>
      <c r="F12">
        <v>197</v>
      </c>
      <c r="G12">
        <f>_xll.TA_TYPPRICE(D12,E12,F12)</f>
        <v>197.11666666666667</v>
      </c>
      <c r="H12">
        <v>195.56742621527778</v>
      </c>
      <c r="I12" t="str">
        <f t="shared" si="0"/>
        <v>UP</v>
      </c>
      <c r="J12">
        <v>196.60248628257887</v>
      </c>
      <c r="K12">
        <v>190.90114883401921</v>
      </c>
      <c r="L12" t="str">
        <f t="shared" si="1"/>
        <v>UP</v>
      </c>
      <c r="M12" t="str">
        <f t="shared" si="2"/>
        <v>UP</v>
      </c>
      <c r="N12">
        <v>55.47171123552527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3.3499999999999943</v>
      </c>
      <c r="S12">
        <f t="shared" si="7"/>
        <v>0.44776119402985148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196.1</v>
      </c>
      <c r="D13">
        <v>200.35</v>
      </c>
      <c r="E13">
        <v>196.1</v>
      </c>
      <c r="F13">
        <v>198</v>
      </c>
      <c r="G13">
        <f>_xll.TA_TYPPRICE(D13,E13,F13)</f>
        <v>198.15</v>
      </c>
      <c r="H13">
        <v>196.85871310763889</v>
      </c>
      <c r="I13" t="str">
        <f t="shared" si="0"/>
        <v>UP</v>
      </c>
      <c r="J13">
        <v>197.43526710867246</v>
      </c>
      <c r="K13">
        <v>192.05644909312605</v>
      </c>
      <c r="L13" t="str">
        <f t="shared" si="1"/>
        <v>UP</v>
      </c>
      <c r="M13" t="str">
        <f t="shared" si="2"/>
        <v>UP</v>
      </c>
      <c r="N13">
        <v>58.303653925211961</v>
      </c>
      <c r="O13" t="str">
        <f t="shared" si="3"/>
        <v>No Momentum</v>
      </c>
      <c r="P13" t="str">
        <f t="shared" si="4"/>
        <v>No Trend + Momentum</v>
      </c>
      <c r="Q13">
        <f t="shared" si="5"/>
        <v>1.9000000000000057</v>
      </c>
      <c r="R13">
        <f t="shared" si="6"/>
        <v>4.25</v>
      </c>
      <c r="S13">
        <f t="shared" si="7"/>
        <v>0.44705882352941312</v>
      </c>
      <c r="T13" t="str">
        <f t="shared" si="8"/>
        <v>No Indication</v>
      </c>
      <c r="U13" t="str">
        <f t="shared" si="9"/>
        <v>No T+M+I</v>
      </c>
      <c r="V13">
        <v>192.58333333333334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196</v>
      </c>
      <c r="D14">
        <v>196.7</v>
      </c>
      <c r="E14">
        <v>192.3</v>
      </c>
      <c r="F14">
        <v>194</v>
      </c>
      <c r="G14">
        <f>_xll.TA_TYPPRICE(D14,E14,F14)</f>
        <v>194.33333333333334</v>
      </c>
      <c r="H14">
        <v>195.59602322048613</v>
      </c>
      <c r="I14" t="str">
        <f t="shared" si="0"/>
        <v>DOWN</v>
      </c>
      <c r="J14">
        <v>197.27187441785637</v>
      </c>
      <c r="K14">
        <v>192.11057151687581</v>
      </c>
      <c r="L14" t="str">
        <f t="shared" si="1"/>
        <v>No Confirmation</v>
      </c>
      <c r="M14" t="str">
        <f t="shared" si="2"/>
        <v>No Trend</v>
      </c>
      <c r="N14">
        <v>44.2366725755545</v>
      </c>
      <c r="O14" t="str">
        <f t="shared" si="3"/>
        <v>No Momentum</v>
      </c>
      <c r="P14" t="str">
        <f t="shared" si="4"/>
        <v>No Trend + Momentum</v>
      </c>
      <c r="Q14">
        <f t="shared" si="5"/>
        <v>1.6999999999999886</v>
      </c>
      <c r="R14">
        <f t="shared" si="6"/>
        <v>4.3999999999999773</v>
      </c>
      <c r="S14">
        <f t="shared" si="7"/>
        <v>0.3863636363636358</v>
      </c>
      <c r="T14" t="str">
        <f t="shared" si="8"/>
        <v>No Indication</v>
      </c>
      <c r="U14" t="str">
        <f t="shared" si="9"/>
        <v>No T+M+I</v>
      </c>
      <c r="V14">
        <v>192.80128205128207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195.95</v>
      </c>
      <c r="D15">
        <v>196</v>
      </c>
      <c r="E15">
        <v>186</v>
      </c>
      <c r="F15">
        <v>192</v>
      </c>
      <c r="G15">
        <f>_xll.TA_TYPPRICE(D15,E15,F15)</f>
        <v>191.33333333333334</v>
      </c>
      <c r="H15">
        <v>193.46467827690975</v>
      </c>
      <c r="I15" t="str">
        <f t="shared" si="0"/>
        <v>DOWN</v>
      </c>
      <c r="J15">
        <v>196.98923565833272</v>
      </c>
      <c r="K15">
        <v>190.75266673534784</v>
      </c>
      <c r="L15" t="str">
        <f t="shared" si="1"/>
        <v>No Confirmation</v>
      </c>
      <c r="M15" t="str">
        <f t="shared" si="2"/>
        <v>No Trend</v>
      </c>
      <c r="N15">
        <v>38.440118708934676</v>
      </c>
      <c r="O15" t="str">
        <f t="shared" si="3"/>
        <v>DOWN</v>
      </c>
      <c r="P15" t="str">
        <f t="shared" si="4"/>
        <v>No Trend + Momentum</v>
      </c>
      <c r="Q15">
        <f t="shared" si="5"/>
        <v>6</v>
      </c>
      <c r="R15">
        <f t="shared" si="6"/>
        <v>10</v>
      </c>
      <c r="S15">
        <f t="shared" si="7"/>
        <v>0.6</v>
      </c>
      <c r="T15" t="str">
        <f t="shared" si="8"/>
        <v>No Indication</v>
      </c>
      <c r="U15" t="str">
        <f t="shared" si="9"/>
        <v>No T+M+I</v>
      </c>
      <c r="V15">
        <v>192.67800788954636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192.55</v>
      </c>
      <c r="D16">
        <v>194.4</v>
      </c>
      <c r="E16">
        <v>189.15</v>
      </c>
      <c r="F16">
        <v>191</v>
      </c>
      <c r="G16">
        <f>_xll.TA_TYPPRICE(D16,E16,F16)</f>
        <v>191.51666666666665</v>
      </c>
      <c r="H16">
        <v>192.4906724717882</v>
      </c>
      <c r="I16" t="str">
        <f t="shared" si="0"/>
        <v>DOWN</v>
      </c>
      <c r="J16">
        <v>196.41384995648102</v>
      </c>
      <c r="K16">
        <v>190.39651857193721</v>
      </c>
      <c r="L16" t="str">
        <f t="shared" si="1"/>
        <v>No Confirmation</v>
      </c>
      <c r="M16" t="str">
        <f t="shared" si="2"/>
        <v>No Trend</v>
      </c>
      <c r="N16">
        <v>35.530297624858882</v>
      </c>
      <c r="O16" t="str">
        <f t="shared" si="3"/>
        <v>DOWN</v>
      </c>
      <c r="P16" t="str">
        <f t="shared" si="4"/>
        <v>No Trend + Momentum</v>
      </c>
      <c r="Q16">
        <f t="shared" si="5"/>
        <v>1.8499999999999943</v>
      </c>
      <c r="R16">
        <f t="shared" si="6"/>
        <v>5.25</v>
      </c>
      <c r="S16">
        <f t="shared" si="7"/>
        <v>0.3523809523809513</v>
      </c>
      <c r="T16" t="str">
        <f t="shared" si="8"/>
        <v>No Indication</v>
      </c>
      <c r="U16" t="str">
        <f t="shared" si="9"/>
        <v>No T+M+I</v>
      </c>
      <c r="V16">
        <v>192.41985282961616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190.6</v>
      </c>
      <c r="D17">
        <v>195.25</v>
      </c>
      <c r="E17">
        <v>184.55</v>
      </c>
      <c r="F17">
        <v>192</v>
      </c>
      <c r="G17">
        <f>_xll.TA_TYPPRICE(D17,E17,F17)</f>
        <v>190.6</v>
      </c>
      <c r="H17">
        <v>191.5453362358941</v>
      </c>
      <c r="I17" t="str">
        <f t="shared" si="0"/>
        <v>UP</v>
      </c>
      <c r="J17">
        <v>196.15521663281856</v>
      </c>
      <c r="K17">
        <v>189.09729222261782</v>
      </c>
      <c r="L17" t="str">
        <f t="shared" si="1"/>
        <v>No Confirmation</v>
      </c>
      <c r="M17" t="str">
        <f t="shared" si="2"/>
        <v>No Trend</v>
      </c>
      <c r="N17">
        <v>41.103221607255236</v>
      </c>
      <c r="O17" t="str">
        <f t="shared" si="3"/>
        <v>No Momentum</v>
      </c>
      <c r="P17" t="str">
        <f t="shared" si="4"/>
        <v>No Trend + Momentum</v>
      </c>
      <c r="Q17">
        <f t="shared" si="5"/>
        <v>7.4499999999999886</v>
      </c>
      <c r="R17">
        <f t="shared" si="6"/>
        <v>10.699999999999989</v>
      </c>
      <c r="S17">
        <f t="shared" si="7"/>
        <v>0.69626168224299034</v>
      </c>
      <c r="T17" t="str">
        <f t="shared" si="8"/>
        <v>No Indication</v>
      </c>
      <c r="U17" t="str">
        <f t="shared" si="9"/>
        <v>No T+M+I</v>
      </c>
      <c r="V17">
        <v>192.35526008659829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191.95</v>
      </c>
      <c r="D18">
        <v>193.65</v>
      </c>
      <c r="E18">
        <v>185.1</v>
      </c>
      <c r="F18">
        <v>187</v>
      </c>
      <c r="G18">
        <f>_xll.TA_TYPPRICE(D18,E18,F18)</f>
        <v>188.58333333333334</v>
      </c>
      <c r="H18">
        <v>190.06433478461372</v>
      </c>
      <c r="I18" t="str">
        <f t="shared" si="0"/>
        <v>DOWN</v>
      </c>
      <c r="J18">
        <v>195.59850182552555</v>
      </c>
      <c r="K18">
        <v>188.20900506203608</v>
      </c>
      <c r="L18" t="str">
        <f t="shared" si="1"/>
        <v>DOWN</v>
      </c>
      <c r="M18" t="str">
        <f t="shared" si="2"/>
        <v>DOWN</v>
      </c>
      <c r="N18">
        <v>26.685797859806044</v>
      </c>
      <c r="O18" t="str">
        <f t="shared" si="3"/>
        <v>DOWN</v>
      </c>
      <c r="P18" t="str">
        <f t="shared" si="4"/>
        <v>DOWN</v>
      </c>
      <c r="Q18">
        <f t="shared" si="5"/>
        <v>1.9000000000000057</v>
      </c>
      <c r="R18">
        <f t="shared" si="6"/>
        <v>8.5500000000000114</v>
      </c>
      <c r="S18">
        <f t="shared" si="7"/>
        <v>0.2222222222222226</v>
      </c>
      <c r="T18" t="str">
        <f t="shared" si="8"/>
        <v>No Indication</v>
      </c>
      <c r="U18" t="str">
        <f t="shared" si="9"/>
        <v>No T+M+I</v>
      </c>
      <c r="V18">
        <v>191.53137391942931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188</v>
      </c>
      <c r="D19">
        <v>192</v>
      </c>
      <c r="E19">
        <v>185.85</v>
      </c>
      <c r="F19">
        <v>191</v>
      </c>
      <c r="G19">
        <f>_xll.TA_TYPPRICE(D19,E19,F19)</f>
        <v>189.61666666666667</v>
      </c>
      <c r="H19">
        <v>189.8405007256402</v>
      </c>
      <c r="I19" t="str">
        <f t="shared" si="0"/>
        <v>UP</v>
      </c>
      <c r="J19">
        <v>194.79883475318653</v>
      </c>
      <c r="K19">
        <v>187.68478171491697</v>
      </c>
      <c r="L19" t="str">
        <f t="shared" si="1"/>
        <v>No Confirmation</v>
      </c>
      <c r="M19" t="str">
        <f t="shared" si="2"/>
        <v>No Trend</v>
      </c>
      <c r="N19">
        <v>45.723795566937525</v>
      </c>
      <c r="O19" t="str">
        <f t="shared" si="3"/>
        <v>No Momentum</v>
      </c>
      <c r="P19" t="str">
        <f t="shared" si="4"/>
        <v>No Trend + Momentum</v>
      </c>
      <c r="Q19">
        <f t="shared" si="5"/>
        <v>5.1500000000000057</v>
      </c>
      <c r="R19">
        <f t="shared" si="6"/>
        <v>6.1500000000000057</v>
      </c>
      <c r="S19">
        <f t="shared" si="7"/>
        <v>0.83739837398373995</v>
      </c>
      <c r="T19" t="str">
        <f t="shared" si="8"/>
        <v>UP</v>
      </c>
      <c r="U19" t="str">
        <f t="shared" si="9"/>
        <v>No T+M+I</v>
      </c>
      <c r="V19">
        <v>191.44962408567096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190.7</v>
      </c>
      <c r="D20">
        <v>203.15</v>
      </c>
      <c r="E20">
        <v>189.4</v>
      </c>
      <c r="F20">
        <v>198</v>
      </c>
      <c r="G20">
        <f>_xll.TA_TYPPRICE(D20,E20,F20)</f>
        <v>196.85</v>
      </c>
      <c r="H20">
        <v>193.34525036282008</v>
      </c>
      <c r="I20" t="str">
        <f t="shared" si="0"/>
        <v>UP</v>
      </c>
      <c r="J20">
        <v>196.65464925247841</v>
      </c>
      <c r="K20">
        <v>188.0659413338243</v>
      </c>
      <c r="L20" t="str">
        <f t="shared" si="1"/>
        <v>UP</v>
      </c>
      <c r="M20" t="str">
        <f t="shared" si="2"/>
        <v>UP</v>
      </c>
      <c r="N20">
        <v>65.38602313687413</v>
      </c>
      <c r="O20" t="str">
        <f t="shared" si="3"/>
        <v>UP</v>
      </c>
      <c r="P20" t="str">
        <f t="shared" si="4"/>
        <v>UP</v>
      </c>
      <c r="Q20">
        <f t="shared" si="5"/>
        <v>8.5999999999999943</v>
      </c>
      <c r="R20">
        <f t="shared" si="6"/>
        <v>13.75</v>
      </c>
      <c r="S20">
        <f t="shared" si="7"/>
        <v>0.62545454545454504</v>
      </c>
      <c r="T20" t="str">
        <f t="shared" si="8"/>
        <v>No Indication</v>
      </c>
      <c r="U20" t="str">
        <f t="shared" si="9"/>
        <v>No T+M+I</v>
      </c>
      <c r="V20">
        <v>192.45737422633698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198.3</v>
      </c>
      <c r="D21">
        <v>204.9</v>
      </c>
      <c r="E21">
        <v>197.25</v>
      </c>
      <c r="F21">
        <v>202</v>
      </c>
      <c r="G21">
        <f>_xll.TA_TYPPRICE(D21,E21,F21)</f>
        <v>201.38333333333333</v>
      </c>
      <c r="H21">
        <v>197.3642918480767</v>
      </c>
      <c r="I21" t="str">
        <f t="shared" si="0"/>
        <v>UP</v>
      </c>
      <c r="J21">
        <v>198.48694941859432</v>
      </c>
      <c r="K21">
        <v>190.10684325964112</v>
      </c>
      <c r="L21" t="str">
        <f t="shared" si="1"/>
        <v>UP</v>
      </c>
      <c r="M21" t="str">
        <f t="shared" si="2"/>
        <v>UP</v>
      </c>
      <c r="N21">
        <v>72.5015026892669</v>
      </c>
      <c r="O21" t="str">
        <f t="shared" si="3"/>
        <v>UP</v>
      </c>
      <c r="P21" t="str">
        <f t="shared" si="4"/>
        <v>UP</v>
      </c>
      <c r="Q21">
        <f t="shared" si="5"/>
        <v>4.75</v>
      </c>
      <c r="R21">
        <f t="shared" si="6"/>
        <v>7.6500000000000057</v>
      </c>
      <c r="S21">
        <f t="shared" si="7"/>
        <v>0.62091503267973813</v>
      </c>
      <c r="T21" t="str">
        <f t="shared" si="8"/>
        <v>No Indication</v>
      </c>
      <c r="U21" t="str">
        <f t="shared" si="9"/>
        <v>No T+M+I</v>
      </c>
      <c r="V21">
        <v>193.92547049920822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202.45</v>
      </c>
      <c r="D22">
        <v>210.35</v>
      </c>
      <c r="E22">
        <v>201.15</v>
      </c>
      <c r="F22">
        <v>204</v>
      </c>
      <c r="G22">
        <f>_xll.TA_TYPPRICE(D22,E22,F22)</f>
        <v>205.16666666666666</v>
      </c>
      <c r="H22">
        <v>201.26547925737168</v>
      </c>
      <c r="I22" t="str">
        <f t="shared" si="0"/>
        <v>UP</v>
      </c>
      <c r="J22">
        <v>201.12318288112891</v>
      </c>
      <c r="K22">
        <v>192.56087809083198</v>
      </c>
      <c r="L22" t="str">
        <f t="shared" si="1"/>
        <v>UP</v>
      </c>
      <c r="M22" t="str">
        <f t="shared" si="2"/>
        <v>UP</v>
      </c>
      <c r="N22">
        <v>75.632250686391757</v>
      </c>
      <c r="O22" t="str">
        <f t="shared" si="3"/>
        <v>UP</v>
      </c>
      <c r="P22" t="str">
        <f t="shared" si="4"/>
        <v>UP</v>
      </c>
      <c r="Q22">
        <f t="shared" si="5"/>
        <v>2.8499999999999943</v>
      </c>
      <c r="R22">
        <f t="shared" si="6"/>
        <v>9.1999999999999886</v>
      </c>
      <c r="S22">
        <f t="shared" si="7"/>
        <v>0.30978260869565194</v>
      </c>
      <c r="T22" t="str">
        <f t="shared" si="8"/>
        <v>No Indication</v>
      </c>
      <c r="U22" t="str">
        <f t="shared" si="9"/>
        <v>No T+M+I</v>
      </c>
      <c r="V22">
        <v>195.47539811471464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203.95</v>
      </c>
      <c r="D23">
        <v>208.25</v>
      </c>
      <c r="E23">
        <v>200</v>
      </c>
      <c r="F23">
        <v>200</v>
      </c>
      <c r="G23">
        <f>_xll.TA_TYPPRICE(D23,E23,F23)</f>
        <v>202.75</v>
      </c>
      <c r="H23">
        <v>202.00773962868584</v>
      </c>
      <c r="I23" t="str">
        <f t="shared" si="0"/>
        <v>DOWN</v>
      </c>
      <c r="J23">
        <v>202.70692001865581</v>
      </c>
      <c r="K23">
        <v>194.2140162928693</v>
      </c>
      <c r="L23" t="str">
        <f t="shared" si="1"/>
        <v>No Confirmation</v>
      </c>
      <c r="M23" t="str">
        <f t="shared" si="2"/>
        <v>No Trend</v>
      </c>
      <c r="N23">
        <v>58.874780387512317</v>
      </c>
      <c r="O23" t="str">
        <f t="shared" si="3"/>
        <v>No Momentum</v>
      </c>
      <c r="P23" t="str">
        <f t="shared" si="4"/>
        <v>No Trend + Momentum</v>
      </c>
      <c r="Q23">
        <f t="shared" si="5"/>
        <v>0</v>
      </c>
      <c r="R23">
        <f t="shared" si="6"/>
        <v>8.25</v>
      </c>
      <c r="S23">
        <f t="shared" si="7"/>
        <v>0</v>
      </c>
      <c r="T23" t="str">
        <f t="shared" si="8"/>
        <v>DOWN</v>
      </c>
      <c r="U23" t="str">
        <f t="shared" si="9"/>
        <v>No T+M+I</v>
      </c>
      <c r="V23">
        <v>196.17149071245083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200.5</v>
      </c>
      <c r="D24">
        <v>201.45</v>
      </c>
      <c r="E24">
        <v>195.25</v>
      </c>
      <c r="F24">
        <v>198</v>
      </c>
      <c r="G24">
        <f>_xll.TA_TYPPRICE(D24,E24,F24)</f>
        <v>198.23333333333335</v>
      </c>
      <c r="H24">
        <v>200.12053648100959</v>
      </c>
      <c r="I24" t="str">
        <f t="shared" si="0"/>
        <v>DOWN</v>
      </c>
      <c r="J24">
        <v>202.42760445895451</v>
      </c>
      <c r="K24">
        <v>194.4442348944539</v>
      </c>
      <c r="L24" t="str">
        <f t="shared" si="1"/>
        <v>No Confirmation</v>
      </c>
      <c r="M24" t="str">
        <f t="shared" si="2"/>
        <v>No Trend</v>
      </c>
      <c r="N24">
        <v>51.713576688512063</v>
      </c>
      <c r="O24" t="str">
        <f t="shared" si="3"/>
        <v>No Momentum</v>
      </c>
      <c r="P24" t="str">
        <f t="shared" si="4"/>
        <v>No Trend + Momentum</v>
      </c>
      <c r="Q24">
        <f t="shared" si="5"/>
        <v>2.75</v>
      </c>
      <c r="R24">
        <f t="shared" si="6"/>
        <v>6.1999999999999886</v>
      </c>
      <c r="S24">
        <f t="shared" si="7"/>
        <v>0.44354838709677502</v>
      </c>
      <c r="T24" t="str">
        <f t="shared" si="8"/>
        <v>No Indication</v>
      </c>
      <c r="U24" t="str">
        <f t="shared" si="9"/>
        <v>No T+M+I</v>
      </c>
      <c r="V24">
        <v>196.45279983361223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198.3</v>
      </c>
      <c r="D25">
        <v>200.2</v>
      </c>
      <c r="E25">
        <v>194.65</v>
      </c>
      <c r="F25">
        <v>197</v>
      </c>
      <c r="G25">
        <f>_xll.TA_TYPPRICE(D25,E25,F25)</f>
        <v>197.28333333333333</v>
      </c>
      <c r="H25">
        <v>198.70193490717145</v>
      </c>
      <c r="I25" t="str">
        <f t="shared" si="0"/>
        <v>DOWN</v>
      </c>
      <c r="J25">
        <v>201.9325812458535</v>
      </c>
      <c r="K25">
        <v>194.48996047346415</v>
      </c>
      <c r="L25" t="str">
        <f t="shared" si="1"/>
        <v>No Confirmation</v>
      </c>
      <c r="M25" t="str">
        <f t="shared" si="2"/>
        <v>No Trend</v>
      </c>
      <c r="N25">
        <v>48.059982147843286</v>
      </c>
      <c r="O25" t="str">
        <f t="shared" si="3"/>
        <v>No Momentum</v>
      </c>
      <c r="P25" t="str">
        <f t="shared" si="4"/>
        <v>No Trend + Momentum</v>
      </c>
      <c r="Q25">
        <f t="shared" si="5"/>
        <v>2.3499999999999943</v>
      </c>
      <c r="R25">
        <f t="shared" si="6"/>
        <v>5.5499999999999829</v>
      </c>
      <c r="S25">
        <f t="shared" si="7"/>
        <v>0.42342342342342371</v>
      </c>
      <c r="T25" t="str">
        <f t="shared" si="8"/>
        <v>No Indication</v>
      </c>
      <c r="U25" t="str">
        <f t="shared" si="9"/>
        <v>No T+M+I</v>
      </c>
      <c r="V25">
        <v>196.53698447459496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197</v>
      </c>
      <c r="D26">
        <v>199.8</v>
      </c>
      <c r="E26">
        <v>195.5</v>
      </c>
      <c r="F26">
        <v>198</v>
      </c>
      <c r="G26">
        <f>_xll.TA_TYPPRICE(D26,E26,F26)</f>
        <v>197.76666666666665</v>
      </c>
      <c r="H26">
        <v>198.23430078691905</v>
      </c>
      <c r="I26" t="str">
        <f t="shared" si="0"/>
        <v>DOWN</v>
      </c>
      <c r="J26">
        <v>201.45867430233051</v>
      </c>
      <c r="K26">
        <v>194.71441370158323</v>
      </c>
      <c r="L26" t="str">
        <f t="shared" si="1"/>
        <v>No Confirmation</v>
      </c>
      <c r="M26" t="str">
        <f t="shared" si="2"/>
        <v>No Trend</v>
      </c>
      <c r="N26">
        <v>52.274753029789579</v>
      </c>
      <c r="O26" t="str">
        <f t="shared" si="3"/>
        <v>No Momentum</v>
      </c>
      <c r="P26" t="str">
        <f t="shared" si="4"/>
        <v>No Trend + Momentum</v>
      </c>
      <c r="Q26">
        <f t="shared" si="5"/>
        <v>2.5</v>
      </c>
      <c r="R26">
        <f t="shared" si="6"/>
        <v>4.3000000000000114</v>
      </c>
      <c r="S26">
        <f t="shared" si="7"/>
        <v>0.58139534883720778</v>
      </c>
      <c r="T26" t="str">
        <f t="shared" si="8"/>
        <v>No Indication</v>
      </c>
      <c r="U26" t="str">
        <f t="shared" si="9"/>
        <v>No T+M+I</v>
      </c>
      <c r="V26">
        <v>196.76206378619574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197.05</v>
      </c>
      <c r="D27">
        <v>198.15</v>
      </c>
      <c r="E27">
        <v>194.8</v>
      </c>
      <c r="F27">
        <v>196</v>
      </c>
      <c r="G27">
        <f>_xll.TA_TYPPRICE(D27,E27,F27)</f>
        <v>196.31666666666669</v>
      </c>
      <c r="H27">
        <v>197.27548372679286</v>
      </c>
      <c r="I27" t="str">
        <f t="shared" si="0"/>
        <v>DOWN</v>
      </c>
      <c r="J27">
        <v>200.72341334625708</v>
      </c>
      <c r="K27">
        <v>194.73343287900917</v>
      </c>
      <c r="L27" t="str">
        <f t="shared" si="1"/>
        <v>No Confirmation</v>
      </c>
      <c r="M27" t="str">
        <f t="shared" si="2"/>
        <v>No Trend</v>
      </c>
      <c r="N27">
        <v>43.458456605172451</v>
      </c>
      <c r="O27" t="str">
        <f t="shared" si="3"/>
        <v>No Momentum</v>
      </c>
      <c r="P27" t="str">
        <f t="shared" si="4"/>
        <v>No Trend + Momentum</v>
      </c>
      <c r="Q27">
        <f t="shared" si="5"/>
        <v>1.1999999999999886</v>
      </c>
      <c r="R27">
        <f t="shared" si="6"/>
        <v>3.3499999999999943</v>
      </c>
      <c r="S27">
        <f t="shared" si="7"/>
        <v>0.3582089552238778</v>
      </c>
      <c r="T27" t="str">
        <f t="shared" si="8"/>
        <v>No Indication</v>
      </c>
      <c r="U27" t="str">
        <f t="shared" si="9"/>
        <v>No T+M+I</v>
      </c>
      <c r="V27">
        <v>196.64482320370408</v>
      </c>
      <c r="W27">
        <v>194.26923076923077</v>
      </c>
      <c r="X27">
        <f t="shared" si="10"/>
        <v>2.3755924344733046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196.05</v>
      </c>
      <c r="D28">
        <v>197.95</v>
      </c>
      <c r="E28">
        <v>194.85</v>
      </c>
      <c r="F28">
        <v>198</v>
      </c>
      <c r="G28">
        <f>_xll.TA_TYPPRICE(D28,E28,F28)</f>
        <v>196.93333333333331</v>
      </c>
      <c r="H28">
        <v>197.1044085300631</v>
      </c>
      <c r="I28" t="str">
        <f t="shared" si="0"/>
        <v>UP</v>
      </c>
      <c r="J28">
        <v>200.10709926931105</v>
      </c>
      <c r="K28">
        <v>194.75933668367381</v>
      </c>
      <c r="L28" t="str">
        <f t="shared" si="1"/>
        <v>No Confirmation</v>
      </c>
      <c r="M28" t="str">
        <f t="shared" si="2"/>
        <v>No Trend</v>
      </c>
      <c r="N28">
        <v>53.302955257529106</v>
      </c>
      <c r="O28" t="str">
        <f t="shared" si="3"/>
        <v>No Momentum</v>
      </c>
      <c r="P28" t="str">
        <f t="shared" si="4"/>
        <v>No Trend + Momentum</v>
      </c>
      <c r="Q28">
        <f t="shared" si="5"/>
        <v>3.1500000000000057</v>
      </c>
      <c r="R28">
        <f t="shared" si="6"/>
        <v>3.0999999999999943</v>
      </c>
      <c r="S28">
        <f t="shared" si="7"/>
        <v>1.0161290322580683</v>
      </c>
      <c r="T28" t="str">
        <f t="shared" si="8"/>
        <v>UP</v>
      </c>
      <c r="U28" t="str">
        <f t="shared" si="9"/>
        <v>No T+M+I</v>
      </c>
      <c r="V28">
        <v>196.85331194159576</v>
      </c>
      <c r="W28">
        <v>194.54558404558404</v>
      </c>
      <c r="X28">
        <f t="shared" si="10"/>
        <v>2.3077278960117269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197.2</v>
      </c>
      <c r="D29">
        <v>200.7</v>
      </c>
      <c r="E29">
        <v>197.1</v>
      </c>
      <c r="F29">
        <v>199</v>
      </c>
      <c r="G29">
        <f>_xll.TA_TYPPRICE(D29,E29,F29)</f>
        <v>198.93333333333331</v>
      </c>
      <c r="H29">
        <v>198.01887093169819</v>
      </c>
      <c r="I29" t="str">
        <f t="shared" si="0"/>
        <v>UP</v>
      </c>
      <c r="J29">
        <v>200.23885498724192</v>
      </c>
      <c r="K29">
        <v>195.27948408730185</v>
      </c>
      <c r="L29" t="str">
        <f t="shared" si="1"/>
        <v>No Confirmation</v>
      </c>
      <c r="M29" t="str">
        <f t="shared" si="2"/>
        <v>No Trend</v>
      </c>
      <c r="N29">
        <v>57.885794031958682</v>
      </c>
      <c r="O29" t="str">
        <f t="shared" si="3"/>
        <v>No Momentum</v>
      </c>
      <c r="P29" t="str">
        <f t="shared" si="4"/>
        <v>No Trend + Momentum</v>
      </c>
      <c r="Q29">
        <f t="shared" si="5"/>
        <v>1.9000000000000057</v>
      </c>
      <c r="R29">
        <f t="shared" si="6"/>
        <v>3.5999999999999943</v>
      </c>
      <c r="S29">
        <f t="shared" si="7"/>
        <v>0.52777777777778023</v>
      </c>
      <c r="T29" t="str">
        <f t="shared" si="8"/>
        <v>No Indication</v>
      </c>
      <c r="U29" t="str">
        <f t="shared" si="9"/>
        <v>No T+M+I</v>
      </c>
      <c r="V29">
        <v>197.18357164288872</v>
      </c>
      <c r="W29">
        <v>194.87554078294818</v>
      </c>
      <c r="X29">
        <f t="shared" si="10"/>
        <v>2.3080308599405441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198.75</v>
      </c>
      <c r="D30">
        <v>202.9</v>
      </c>
      <c r="E30">
        <v>196.25</v>
      </c>
      <c r="F30">
        <v>203</v>
      </c>
      <c r="G30">
        <f>_xll.TA_TYPPRICE(D30,E30,F30)</f>
        <v>200.71666666666667</v>
      </c>
      <c r="H30">
        <v>199.36776879918244</v>
      </c>
      <c r="I30" t="str">
        <f t="shared" si="0"/>
        <v>UP</v>
      </c>
      <c r="J30">
        <v>200.83022054563261</v>
      </c>
      <c r="K30">
        <v>195.49515429012365</v>
      </c>
      <c r="L30" t="str">
        <f t="shared" si="1"/>
        <v>UP</v>
      </c>
      <c r="M30" t="str">
        <f t="shared" si="2"/>
        <v>UP</v>
      </c>
      <c r="N30">
        <v>71.748685994932714</v>
      </c>
      <c r="O30" t="str">
        <f t="shared" si="3"/>
        <v>UP</v>
      </c>
      <c r="P30" t="str">
        <f t="shared" si="4"/>
        <v>UP</v>
      </c>
      <c r="Q30">
        <f t="shared" si="5"/>
        <v>6.75</v>
      </c>
      <c r="R30">
        <f t="shared" si="6"/>
        <v>6.6500000000000057</v>
      </c>
      <c r="S30">
        <f t="shared" si="7"/>
        <v>1.0150375939849616</v>
      </c>
      <c r="T30" t="str">
        <f t="shared" si="8"/>
        <v>UP</v>
      </c>
      <c r="U30" t="str">
        <f t="shared" si="9"/>
        <v>UP</v>
      </c>
      <c r="V30">
        <v>198.07840677475198</v>
      </c>
      <c r="W30">
        <v>195.47735257680387</v>
      </c>
      <c r="X30">
        <f t="shared" si="10"/>
        <v>2.6010541979481161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201.15</v>
      </c>
      <c r="D31">
        <v>204.3</v>
      </c>
      <c r="E31">
        <v>198.7</v>
      </c>
      <c r="F31">
        <v>201</v>
      </c>
      <c r="G31">
        <f>_xll.TA_TYPPRICE(D31,E31,F31)</f>
        <v>201.33333333333334</v>
      </c>
      <c r="H31">
        <v>200.35055106625788</v>
      </c>
      <c r="I31" t="str">
        <f t="shared" si="0"/>
        <v>UP</v>
      </c>
      <c r="J31">
        <v>201.60128264660315</v>
      </c>
      <c r="K31">
        <v>196.20734222565173</v>
      </c>
      <c r="L31" t="str">
        <f t="shared" si="1"/>
        <v>No Confirmation</v>
      </c>
      <c r="M31" t="str">
        <f t="shared" si="2"/>
        <v>No Trend</v>
      </c>
      <c r="N31">
        <v>59.50625047749196</v>
      </c>
      <c r="O31" t="str">
        <f t="shared" si="3"/>
        <v>No Momentum</v>
      </c>
      <c r="P31" t="str">
        <f t="shared" si="4"/>
        <v>No Trend + Momentum</v>
      </c>
      <c r="Q31">
        <f t="shared" si="5"/>
        <v>2.3000000000000114</v>
      </c>
      <c r="R31">
        <f t="shared" si="6"/>
        <v>5.6000000000000227</v>
      </c>
      <c r="S31">
        <f t="shared" si="7"/>
        <v>0.41071428571428609</v>
      </c>
      <c r="T31" t="str">
        <f t="shared" si="8"/>
        <v>No Indication</v>
      </c>
      <c r="U31" t="str">
        <f t="shared" si="9"/>
        <v>No T+M+I</v>
      </c>
      <c r="V31">
        <v>198.52788265555938</v>
      </c>
      <c r="W31">
        <v>195.8864375711147</v>
      </c>
      <c r="X31">
        <f t="shared" si="10"/>
        <v>2.6414450844446833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200.75</v>
      </c>
      <c r="D32">
        <v>203.2</v>
      </c>
      <c r="E32">
        <v>199.5</v>
      </c>
      <c r="F32">
        <v>200</v>
      </c>
      <c r="G32">
        <f>_xll.TA_TYPPRICE(D32,E32,F32)</f>
        <v>200.9</v>
      </c>
      <c r="H32">
        <v>200.62527553312896</v>
      </c>
      <c r="I32" t="str">
        <f t="shared" si="0"/>
        <v>DOWN</v>
      </c>
      <c r="J32">
        <v>201.95655316958022</v>
      </c>
      <c r="K32">
        <v>196.93904395328468</v>
      </c>
      <c r="L32" t="str">
        <f t="shared" si="1"/>
        <v>No Confirmation</v>
      </c>
      <c r="M32" t="str">
        <f t="shared" si="2"/>
        <v>No Trend</v>
      </c>
      <c r="N32">
        <v>53.771839865325092</v>
      </c>
      <c r="O32" t="str">
        <f t="shared" si="3"/>
        <v>No Momentum</v>
      </c>
      <c r="P32" t="str">
        <f t="shared" si="4"/>
        <v>No Trend + Momentum</v>
      </c>
      <c r="Q32">
        <f t="shared" si="5"/>
        <v>0.5</v>
      </c>
      <c r="R32">
        <f t="shared" si="6"/>
        <v>3.6999999999999886</v>
      </c>
      <c r="S32">
        <f t="shared" si="7"/>
        <v>0.13513513513513556</v>
      </c>
      <c r="T32" t="str">
        <f t="shared" si="8"/>
        <v>DOWN</v>
      </c>
      <c r="U32" t="str">
        <f t="shared" si="9"/>
        <v>No T+M+I</v>
      </c>
      <c r="V32">
        <v>198.75436224701178</v>
      </c>
      <c r="W32">
        <v>196.19114589918027</v>
      </c>
      <c r="X32">
        <f t="shared" si="10"/>
        <v>2.5632163478315135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200.6</v>
      </c>
      <c r="D33">
        <v>201</v>
      </c>
      <c r="E33">
        <v>196.15</v>
      </c>
      <c r="F33">
        <v>200</v>
      </c>
      <c r="G33">
        <f>_xll.TA_TYPPRICE(D33,E33,F33)</f>
        <v>199.04999999999998</v>
      </c>
      <c r="H33">
        <v>199.83763776656446</v>
      </c>
      <c r="I33" t="str">
        <f t="shared" si="0"/>
        <v>UP</v>
      </c>
      <c r="J33">
        <v>201.74398579856239</v>
      </c>
      <c r="K33">
        <v>196.76370085255476</v>
      </c>
      <c r="L33" t="str">
        <f t="shared" si="1"/>
        <v>No Confirmation</v>
      </c>
      <c r="M33" t="str">
        <f t="shared" si="2"/>
        <v>No Trend</v>
      </c>
      <c r="N33">
        <v>53.771839865325099</v>
      </c>
      <c r="O33" t="str">
        <f t="shared" si="3"/>
        <v>No Momentum</v>
      </c>
      <c r="P33" t="str">
        <f t="shared" si="4"/>
        <v>No Trend + Momentum</v>
      </c>
      <c r="Q33">
        <f t="shared" si="5"/>
        <v>3.8499999999999943</v>
      </c>
      <c r="R33">
        <f t="shared" si="6"/>
        <v>4.8499999999999943</v>
      </c>
      <c r="S33">
        <f t="shared" si="7"/>
        <v>0.79381443298969045</v>
      </c>
      <c r="T33" t="str">
        <f t="shared" si="8"/>
        <v>No Indication</v>
      </c>
      <c r="U33" t="str">
        <f t="shared" si="9"/>
        <v>No T+M+I</v>
      </c>
      <c r="V33">
        <v>198.94599882439459</v>
      </c>
      <c r="W33">
        <v>196.47328323998173</v>
      </c>
      <c r="X33">
        <f t="shared" si="10"/>
        <v>2.4727155844128674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198.9</v>
      </c>
      <c r="D34">
        <v>200.5</v>
      </c>
      <c r="E34">
        <v>196.1</v>
      </c>
      <c r="F34">
        <v>196</v>
      </c>
      <c r="G34">
        <f>_xll.TA_TYPPRICE(D34,E34,F34)</f>
        <v>197.53333333333333</v>
      </c>
      <c r="H34">
        <v>198.68548554994891</v>
      </c>
      <c r="I34" t="str">
        <f t="shared" si="0"/>
        <v>DOWN</v>
      </c>
      <c r="J34">
        <v>201.46754450999296</v>
      </c>
      <c r="K34">
        <v>196.61621177420926</v>
      </c>
      <c r="L34" t="str">
        <f t="shared" si="1"/>
        <v>DOWN</v>
      </c>
      <c r="M34" t="str">
        <f t="shared" si="2"/>
        <v>DOWN</v>
      </c>
      <c r="N34">
        <v>33.559351623984227</v>
      </c>
      <c r="O34" t="str">
        <f t="shared" si="3"/>
        <v>DOWN</v>
      </c>
      <c r="P34" t="str">
        <f t="shared" si="4"/>
        <v>DOWN</v>
      </c>
      <c r="Q34">
        <f t="shared" si="5"/>
        <v>-9.9999999999994316E-2</v>
      </c>
      <c r="R34">
        <f t="shared" si="6"/>
        <v>4.4000000000000057</v>
      </c>
      <c r="S34">
        <f t="shared" si="7"/>
        <v>-2.2727272727271406E-2</v>
      </c>
      <c r="T34" t="str">
        <f t="shared" si="8"/>
        <v>DOWN</v>
      </c>
      <c r="U34" t="str">
        <f t="shared" si="9"/>
        <v>DOWN</v>
      </c>
      <c r="V34">
        <v>198.49276823602619</v>
      </c>
      <c r="W34">
        <v>196.43822522220529</v>
      </c>
      <c r="X34">
        <f t="shared" si="10"/>
        <v>2.0545430138209042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196.6</v>
      </c>
      <c r="D35">
        <v>197.7</v>
      </c>
      <c r="E35">
        <v>194.9</v>
      </c>
      <c r="F35">
        <v>195</v>
      </c>
      <c r="G35">
        <f>_xll.TA_TYPPRICE(D35,E35,F35)</f>
        <v>195.86666666666667</v>
      </c>
      <c r="H35">
        <v>197.27607610830779</v>
      </c>
      <c r="I35" t="str">
        <f t="shared" si="0"/>
        <v>DOWN</v>
      </c>
      <c r="J35">
        <v>200.6303123966612</v>
      </c>
      <c r="K35">
        <v>196.23483137994054</v>
      </c>
      <c r="L35" t="str">
        <f t="shared" si="1"/>
        <v>DOWN</v>
      </c>
      <c r="M35" t="str">
        <f t="shared" si="2"/>
        <v>DOWN</v>
      </c>
      <c r="N35">
        <v>30.031633614322605</v>
      </c>
      <c r="O35" t="str">
        <f t="shared" si="3"/>
        <v>DOWN</v>
      </c>
      <c r="P35" t="str">
        <f t="shared" si="4"/>
        <v>DOWN</v>
      </c>
      <c r="Q35">
        <f t="shared" si="5"/>
        <v>9.9999999999994316E-2</v>
      </c>
      <c r="R35">
        <f t="shared" si="6"/>
        <v>2.7999999999999829</v>
      </c>
      <c r="S35">
        <f t="shared" si="7"/>
        <v>3.5714285714283901E-2</v>
      </c>
      <c r="T35" t="str">
        <f t="shared" si="8"/>
        <v>DOWN</v>
      </c>
      <c r="U35" t="str">
        <f t="shared" si="9"/>
        <v>DOWN</v>
      </c>
      <c r="V35">
        <v>197.95541927663754</v>
      </c>
      <c r="W35">
        <v>196.33169002056044</v>
      </c>
      <c r="X35">
        <f t="shared" si="10"/>
        <v>1.6237292560770982</v>
      </c>
      <c r="Y35">
        <v>2.3275616305511955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196.6</v>
      </c>
      <c r="D36">
        <v>201.45</v>
      </c>
      <c r="E36">
        <v>196</v>
      </c>
      <c r="F36">
        <v>201</v>
      </c>
      <c r="G36">
        <f>_xll.TA_TYPPRICE(D36,E36,F36)</f>
        <v>199.48333333333335</v>
      </c>
      <c r="H36">
        <v>198.37970472082057</v>
      </c>
      <c r="I36" t="str">
        <f t="shared" si="0"/>
        <v>UP</v>
      </c>
      <c r="J36">
        <v>200.81246519740316</v>
      </c>
      <c r="K36">
        <v>196.18264662884263</v>
      </c>
      <c r="L36" t="str">
        <f t="shared" si="1"/>
        <v>UP</v>
      </c>
      <c r="M36" t="str">
        <f t="shared" si="2"/>
        <v>UP</v>
      </c>
      <c r="N36">
        <v>60.876355871416898</v>
      </c>
      <c r="O36" t="str">
        <f t="shared" si="3"/>
        <v>UP</v>
      </c>
      <c r="P36" t="str">
        <f t="shared" si="4"/>
        <v>UP</v>
      </c>
      <c r="Q36">
        <f t="shared" si="5"/>
        <v>5</v>
      </c>
      <c r="R36">
        <f t="shared" si="6"/>
        <v>5.4499999999999886</v>
      </c>
      <c r="S36">
        <f t="shared" si="7"/>
        <v>0.9174311926605524</v>
      </c>
      <c r="T36" t="str">
        <f t="shared" si="8"/>
        <v>UP</v>
      </c>
      <c r="U36" t="str">
        <f t="shared" si="9"/>
        <v>UP</v>
      </c>
      <c r="V36">
        <v>198.42381631100099</v>
      </c>
      <c r="W36">
        <v>196.67749075977818</v>
      </c>
      <c r="X36">
        <f t="shared" si="10"/>
        <v>1.7463255512228102</v>
      </c>
      <c r="Y36">
        <v>2.2113144146855186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201.95</v>
      </c>
      <c r="D37">
        <v>202.9</v>
      </c>
      <c r="E37">
        <v>199.4</v>
      </c>
      <c r="F37">
        <v>202</v>
      </c>
      <c r="G37">
        <f>_xll.TA_TYPPRICE(D37,E37,F37)</f>
        <v>201.43333333333331</v>
      </c>
      <c r="H37">
        <v>199.90651902707694</v>
      </c>
      <c r="I37" t="str">
        <f t="shared" si="0"/>
        <v>UP</v>
      </c>
      <c r="J37">
        <v>201.27636182020245</v>
      </c>
      <c r="K37">
        <v>196.89761404465537</v>
      </c>
      <c r="L37" t="str">
        <f t="shared" si="1"/>
        <v>UP</v>
      </c>
      <c r="M37" t="str">
        <f t="shared" si="2"/>
        <v>UP</v>
      </c>
      <c r="N37">
        <v>64.1672786017471</v>
      </c>
      <c r="O37" t="str">
        <f t="shared" si="3"/>
        <v>UP</v>
      </c>
      <c r="P37" t="str">
        <f t="shared" si="4"/>
        <v>UP</v>
      </c>
      <c r="Q37">
        <f t="shared" si="5"/>
        <v>2.5999999999999943</v>
      </c>
      <c r="R37">
        <f t="shared" si="6"/>
        <v>3.5</v>
      </c>
      <c r="S37">
        <f t="shared" si="7"/>
        <v>0.74285714285714122</v>
      </c>
      <c r="T37" t="str">
        <f t="shared" si="8"/>
        <v>No Indication</v>
      </c>
      <c r="U37" t="str">
        <f t="shared" si="9"/>
        <v>No T+M+I</v>
      </c>
      <c r="V37">
        <v>198.97399841700084</v>
      </c>
      <c r="W37">
        <v>197.07175070349831</v>
      </c>
      <c r="X37">
        <f t="shared" si="10"/>
        <v>1.9022477135025326</v>
      </c>
      <c r="Y37">
        <v>2.1495010744489216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200.45</v>
      </c>
      <c r="D38">
        <v>200.5</v>
      </c>
      <c r="E38">
        <v>195.7</v>
      </c>
      <c r="F38">
        <v>197</v>
      </c>
      <c r="G38">
        <f>_xll.TA_TYPPRICE(D38,E38,F38)</f>
        <v>197.73333333333335</v>
      </c>
      <c r="H38">
        <v>198.81992618020513</v>
      </c>
      <c r="I38" t="str">
        <f t="shared" si="0"/>
        <v>DOWN</v>
      </c>
      <c r="J38">
        <v>201.10383697126858</v>
      </c>
      <c r="K38">
        <v>196.63147759028752</v>
      </c>
      <c r="L38" t="str">
        <f t="shared" si="1"/>
        <v>No Confirmation</v>
      </c>
      <c r="M38" t="str">
        <f t="shared" si="2"/>
        <v>No Trend</v>
      </c>
      <c r="N38">
        <v>42.056917303103866</v>
      </c>
      <c r="O38" t="str">
        <f t="shared" si="3"/>
        <v>No Momentum</v>
      </c>
      <c r="P38" t="str">
        <f t="shared" si="4"/>
        <v>No Trend + Momentum</v>
      </c>
      <c r="Q38">
        <f t="shared" si="5"/>
        <v>1.3000000000000114</v>
      </c>
      <c r="R38">
        <f t="shared" si="6"/>
        <v>4.8000000000000114</v>
      </c>
      <c r="S38">
        <f t="shared" si="7"/>
        <v>0.27083333333333504</v>
      </c>
      <c r="T38" t="str">
        <f t="shared" si="8"/>
        <v>No Indication</v>
      </c>
      <c r="U38" t="str">
        <f t="shared" si="9"/>
        <v>No T+M+I</v>
      </c>
      <c r="V38">
        <v>198.67030635284686</v>
      </c>
      <c r="W38">
        <v>197.06643583657251</v>
      </c>
      <c r="X38">
        <f t="shared" si="10"/>
        <v>1.6038705162743554</v>
      </c>
      <c r="Y38">
        <v>2.0403749628140084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197.55</v>
      </c>
      <c r="D39">
        <v>198</v>
      </c>
      <c r="E39">
        <v>191.1</v>
      </c>
      <c r="F39">
        <v>191</v>
      </c>
      <c r="G39">
        <f>_xll.TA_TYPPRICE(D39,E39,F39)</f>
        <v>193.36666666666667</v>
      </c>
      <c r="H39">
        <v>196.0932964234359</v>
      </c>
      <c r="I39" t="str">
        <f t="shared" si="0"/>
        <v>DOWN</v>
      </c>
      <c r="J39">
        <v>200.41409542209777</v>
      </c>
      <c r="K39">
        <v>195.40226034800139</v>
      </c>
      <c r="L39" t="str">
        <f t="shared" si="1"/>
        <v>DOWN</v>
      </c>
      <c r="M39" t="str">
        <f t="shared" si="2"/>
        <v>DOWN</v>
      </c>
      <c r="N39">
        <v>27.726289184649445</v>
      </c>
      <c r="O39" t="str">
        <f t="shared" si="3"/>
        <v>DOWN</v>
      </c>
      <c r="P39" t="str">
        <f t="shared" si="4"/>
        <v>DOWN</v>
      </c>
      <c r="Q39">
        <f t="shared" si="5"/>
        <v>-9.9999999999994316E-2</v>
      </c>
      <c r="R39">
        <f t="shared" si="6"/>
        <v>6.9000000000000057</v>
      </c>
      <c r="S39">
        <f t="shared" si="7"/>
        <v>-1.449275362318757E-2</v>
      </c>
      <c r="T39" t="str">
        <f t="shared" si="8"/>
        <v>DOWN</v>
      </c>
      <c r="U39" t="str">
        <f t="shared" si="9"/>
        <v>DOWN</v>
      </c>
      <c r="V39">
        <v>197.49025922163966</v>
      </c>
      <c r="W39">
        <v>196.61707021904863</v>
      </c>
      <c r="X39">
        <f t="shared" si="10"/>
        <v>0.87318900259103316</v>
      </c>
      <c r="Y39">
        <v>1.8069377707694134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191.25</v>
      </c>
      <c r="D40">
        <v>191.3</v>
      </c>
      <c r="E40">
        <v>186.6</v>
      </c>
      <c r="F40">
        <v>189</v>
      </c>
      <c r="G40">
        <f>_xll.TA_TYPPRICE(D40,E40,F40)</f>
        <v>188.96666666666667</v>
      </c>
      <c r="H40">
        <v>192.52998154505127</v>
      </c>
      <c r="I40" t="str">
        <f t="shared" si="0"/>
        <v>DOWN</v>
      </c>
      <c r="J40">
        <v>198.38874088385381</v>
      </c>
      <c r="K40">
        <v>193.44620249288997</v>
      </c>
      <c r="L40" t="str">
        <f t="shared" si="1"/>
        <v>DOWN</v>
      </c>
      <c r="M40" t="str">
        <f t="shared" si="2"/>
        <v>DOWN</v>
      </c>
      <c r="N40">
        <v>24.279211115448561</v>
      </c>
      <c r="O40" t="str">
        <f t="shared" si="3"/>
        <v>DOWN</v>
      </c>
      <c r="P40" t="str">
        <f t="shared" si="4"/>
        <v>DOWN</v>
      </c>
      <c r="Q40">
        <f t="shared" si="5"/>
        <v>2.4000000000000057</v>
      </c>
      <c r="R40">
        <f t="shared" si="6"/>
        <v>4.7000000000000171</v>
      </c>
      <c r="S40">
        <f t="shared" si="7"/>
        <v>0.51063829787233983</v>
      </c>
      <c r="T40" t="str">
        <f t="shared" si="8"/>
        <v>No Indication</v>
      </c>
      <c r="U40" t="str">
        <f t="shared" si="9"/>
        <v>No T+M+I</v>
      </c>
      <c r="V40">
        <v>196.18406549523357</v>
      </c>
      <c r="W40">
        <v>196.05284279541539</v>
      </c>
      <c r="X40">
        <f t="shared" si="10"/>
        <v>0.13122269981818135</v>
      </c>
      <c r="Y40">
        <v>1.4717947565791669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189.4</v>
      </c>
      <c r="D41">
        <v>189.9</v>
      </c>
      <c r="E41">
        <v>185.1</v>
      </c>
      <c r="F41">
        <v>188</v>
      </c>
      <c r="G41">
        <f>_xll.TA_TYPPRICE(D41,E41,F41)</f>
        <v>187.66666666666666</v>
      </c>
      <c r="H41">
        <v>190.09832410585898</v>
      </c>
      <c r="I41" t="str">
        <f t="shared" si="0"/>
        <v>DOWN</v>
      </c>
      <c r="J41">
        <v>196.50235402077519</v>
      </c>
      <c r="K41">
        <v>191.59149082780331</v>
      </c>
      <c r="L41" t="str">
        <f t="shared" si="1"/>
        <v>DOWN</v>
      </c>
      <c r="M41" t="str">
        <f t="shared" si="2"/>
        <v>DOWN</v>
      </c>
      <c r="N41">
        <v>22.528660178221504</v>
      </c>
      <c r="O41" t="str">
        <f t="shared" si="3"/>
        <v>DOWN</v>
      </c>
      <c r="P41" t="str">
        <f t="shared" si="4"/>
        <v>DOWN</v>
      </c>
      <c r="Q41">
        <f t="shared" si="5"/>
        <v>2.9000000000000057</v>
      </c>
      <c r="R41">
        <f t="shared" si="6"/>
        <v>4.8000000000000114</v>
      </c>
      <c r="S41">
        <f t="shared" si="7"/>
        <v>0.60416666666666641</v>
      </c>
      <c r="T41" t="str">
        <f t="shared" si="8"/>
        <v>No Indication</v>
      </c>
      <c r="U41" t="str">
        <f t="shared" si="9"/>
        <v>No T+M+I</v>
      </c>
      <c r="V41">
        <v>194.92497849596685</v>
      </c>
      <c r="W41">
        <v>195.4563359216809</v>
      </c>
      <c r="X41">
        <f t="shared" si="10"/>
        <v>-0.53135742571404876</v>
      </c>
      <c r="Y41">
        <v>1.0711643201205239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188</v>
      </c>
      <c r="D42">
        <v>190.4</v>
      </c>
      <c r="E42">
        <v>185.8</v>
      </c>
      <c r="F42">
        <v>190</v>
      </c>
      <c r="G42">
        <f>_xll.TA_TYPPRICE(D42,E42,F42)</f>
        <v>188.73333333333335</v>
      </c>
      <c r="H42">
        <v>189.41582871959616</v>
      </c>
      <c r="I42" t="str">
        <f t="shared" si="0"/>
        <v>UP</v>
      </c>
      <c r="J42">
        <v>195.14627534949182</v>
      </c>
      <c r="K42">
        <v>190.30449286606924</v>
      </c>
      <c r="L42" t="str">
        <f t="shared" si="1"/>
        <v>DOWN</v>
      </c>
      <c r="M42" t="str">
        <f t="shared" si="2"/>
        <v>No Trend</v>
      </c>
      <c r="N42">
        <v>34.360342393505576</v>
      </c>
      <c r="O42" t="str">
        <f t="shared" si="3"/>
        <v>DOWN</v>
      </c>
      <c r="P42" t="str">
        <f t="shared" si="4"/>
        <v>No Trend + Momentum</v>
      </c>
      <c r="Q42">
        <f t="shared" si="5"/>
        <v>4.1999999999999886</v>
      </c>
      <c r="R42">
        <f t="shared" si="6"/>
        <v>4.5999999999999943</v>
      </c>
      <c r="S42">
        <f t="shared" si="7"/>
        <v>0.91304347826086818</v>
      </c>
      <c r="T42" t="str">
        <f t="shared" si="8"/>
        <v>UP</v>
      </c>
      <c r="U42" t="str">
        <f t="shared" si="9"/>
        <v>No T+M+I</v>
      </c>
      <c r="V42">
        <v>194.16728949658733</v>
      </c>
      <c r="W42">
        <v>195.05216289044529</v>
      </c>
      <c r="X42">
        <f t="shared" si="10"/>
        <v>-0.88487339385795849</v>
      </c>
      <c r="Y42">
        <v>0.6799567773248274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192</v>
      </c>
      <c r="D43">
        <v>193.6</v>
      </c>
      <c r="E43">
        <v>191.4</v>
      </c>
      <c r="F43">
        <v>192</v>
      </c>
      <c r="G43">
        <f>_xll.TA_TYPPRICE(D43,E43,F43)</f>
        <v>192.33333333333334</v>
      </c>
      <c r="H43">
        <v>190.87458102646474</v>
      </c>
      <c r="I43" t="str">
        <f t="shared" si="0"/>
        <v>UP</v>
      </c>
      <c r="J43">
        <v>194.8026586051603</v>
      </c>
      <c r="K43">
        <v>190.54793889583163</v>
      </c>
      <c r="L43" t="str">
        <f t="shared" si="1"/>
        <v>No Confirmation</v>
      </c>
      <c r="M43" t="str">
        <f t="shared" si="2"/>
        <v>No Trend</v>
      </c>
      <c r="N43">
        <v>44.882503067767367</v>
      </c>
      <c r="O43" t="str">
        <f t="shared" si="3"/>
        <v>No Momentum</v>
      </c>
      <c r="P43" t="str">
        <f t="shared" si="4"/>
        <v>No Trend + Momentum</v>
      </c>
      <c r="Q43">
        <f t="shared" si="5"/>
        <v>0.59999999999999432</v>
      </c>
      <c r="R43">
        <f t="shared" si="6"/>
        <v>2.1999999999999886</v>
      </c>
      <c r="S43">
        <f t="shared" si="7"/>
        <v>0.27272727272727154</v>
      </c>
      <c r="T43" t="str">
        <f t="shared" si="8"/>
        <v>No Indication</v>
      </c>
      <c r="U43" t="str">
        <f t="shared" si="9"/>
        <v>No T+M+I</v>
      </c>
      <c r="V43">
        <v>193.8338603432662</v>
      </c>
      <c r="W43">
        <v>194.82607675041231</v>
      </c>
      <c r="X43">
        <f t="shared" si="10"/>
        <v>-0.99221640714611681</v>
      </c>
      <c r="Y43">
        <v>0.34552214043063856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191.95</v>
      </c>
      <c r="D44">
        <v>192.65</v>
      </c>
      <c r="E44">
        <v>189.4</v>
      </c>
      <c r="F44">
        <v>191</v>
      </c>
      <c r="G44">
        <f>_xll.TA_TYPPRICE(D44,E44,F44)</f>
        <v>191.01666666666665</v>
      </c>
      <c r="H44">
        <v>190.9456238465657</v>
      </c>
      <c r="I44" t="str">
        <f t="shared" si="0"/>
        <v>UP</v>
      </c>
      <c r="J44">
        <v>194.32429002623579</v>
      </c>
      <c r="K44">
        <v>190.2928413634246</v>
      </c>
      <c r="L44" t="str">
        <f t="shared" si="1"/>
        <v>No Confirmation</v>
      </c>
      <c r="M44" t="str">
        <f t="shared" si="2"/>
        <v>No Trend</v>
      </c>
      <c r="N44">
        <v>40.795278143208485</v>
      </c>
      <c r="O44" t="str">
        <f t="shared" si="3"/>
        <v>No Momentum</v>
      </c>
      <c r="P44" t="str">
        <f t="shared" si="4"/>
        <v>No Trend + Momentum</v>
      </c>
      <c r="Q44">
        <f t="shared" si="5"/>
        <v>1.5999999999999943</v>
      </c>
      <c r="R44">
        <f t="shared" si="6"/>
        <v>3.25</v>
      </c>
      <c r="S44">
        <f t="shared" si="7"/>
        <v>0.49230769230769056</v>
      </c>
      <c r="T44" t="str">
        <f t="shared" si="8"/>
        <v>No Indication</v>
      </c>
      <c r="U44" t="str">
        <f t="shared" si="9"/>
        <v>No T+M+I</v>
      </c>
      <c r="V44">
        <v>193.39788182891755</v>
      </c>
      <c r="W44">
        <v>194.54266365778918</v>
      </c>
      <c r="X44">
        <f t="shared" si="10"/>
        <v>-1.1447818288716292</v>
      </c>
      <c r="Y44">
        <v>4.7461346570185026E-2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191.2</v>
      </c>
      <c r="D45">
        <v>197.8</v>
      </c>
      <c r="E45">
        <v>191.2</v>
      </c>
      <c r="F45">
        <v>197</v>
      </c>
      <c r="G45">
        <f>_xll.TA_TYPPRICE(D45,E45,F45)</f>
        <v>195.33333333333334</v>
      </c>
      <c r="H45">
        <v>193.13947858994953</v>
      </c>
      <c r="I45" t="str">
        <f t="shared" si="0"/>
        <v>UP</v>
      </c>
      <c r="J45">
        <v>195.09667002040561</v>
      </c>
      <c r="K45">
        <v>190.49443217155246</v>
      </c>
      <c r="L45" t="str">
        <f t="shared" si="1"/>
        <v>UP</v>
      </c>
      <c r="M45" t="str">
        <f t="shared" si="2"/>
        <v>UP</v>
      </c>
      <c r="N45">
        <v>64.821650110762789</v>
      </c>
      <c r="O45" t="str">
        <f t="shared" si="3"/>
        <v>UP</v>
      </c>
      <c r="P45" t="str">
        <f t="shared" si="4"/>
        <v>UP</v>
      </c>
      <c r="Q45">
        <f t="shared" si="5"/>
        <v>5.8000000000000114</v>
      </c>
      <c r="R45">
        <f t="shared" si="6"/>
        <v>6.6000000000000227</v>
      </c>
      <c r="S45">
        <f t="shared" si="7"/>
        <v>0.87878787878787745</v>
      </c>
      <c r="T45" t="str">
        <f t="shared" si="8"/>
        <v>UP</v>
      </c>
      <c r="U45" t="str">
        <f t="shared" si="9"/>
        <v>UP</v>
      </c>
      <c r="V45">
        <v>193.95205385523792</v>
      </c>
      <c r="W45">
        <v>194.72468857202702</v>
      </c>
      <c r="X45">
        <f t="shared" si="10"/>
        <v>-0.77263471678909923</v>
      </c>
      <c r="Y45">
        <v>-0.11655786610167182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197.35</v>
      </c>
      <c r="D46">
        <v>200.15</v>
      </c>
      <c r="E46">
        <v>197.15</v>
      </c>
      <c r="F46">
        <v>198</v>
      </c>
      <c r="G46">
        <f>_xll.TA_TYPPRICE(D46,E46,F46)</f>
        <v>198.43333333333331</v>
      </c>
      <c r="H46">
        <v>195.78640596164144</v>
      </c>
      <c r="I46" t="str">
        <f t="shared" si="0"/>
        <v>UP</v>
      </c>
      <c r="J46">
        <v>196.21963223809325</v>
      </c>
      <c r="K46">
        <v>191.97344724454081</v>
      </c>
      <c r="L46" t="str">
        <f t="shared" si="1"/>
        <v>UP</v>
      </c>
      <c r="M46" t="str">
        <f t="shared" si="2"/>
        <v>UP</v>
      </c>
      <c r="N46">
        <v>67.563971128339716</v>
      </c>
      <c r="O46" t="str">
        <f t="shared" si="3"/>
        <v>UP</v>
      </c>
      <c r="P46" t="str">
        <f t="shared" si="4"/>
        <v>UP</v>
      </c>
      <c r="Q46">
        <f t="shared" si="5"/>
        <v>0.84999999999999432</v>
      </c>
      <c r="R46">
        <f t="shared" si="6"/>
        <v>3</v>
      </c>
      <c r="S46">
        <f t="shared" si="7"/>
        <v>0.28333333333333144</v>
      </c>
      <c r="T46" t="str">
        <f t="shared" si="8"/>
        <v>No Indication</v>
      </c>
      <c r="U46" t="str">
        <f t="shared" si="9"/>
        <v>No T+M+I</v>
      </c>
      <c r="V46">
        <v>194.57481480058593</v>
      </c>
      <c r="W46">
        <v>194.96730423335836</v>
      </c>
      <c r="X46">
        <f t="shared" si="10"/>
        <v>-0.39248943277243598</v>
      </c>
      <c r="Y46">
        <v>-0.17174417943582465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198.65</v>
      </c>
      <c r="D47">
        <v>200</v>
      </c>
      <c r="E47">
        <v>197.25</v>
      </c>
      <c r="F47">
        <v>199</v>
      </c>
      <c r="G47">
        <f>_xll.TA_TYPPRICE(D47,E47,F47)</f>
        <v>198.75</v>
      </c>
      <c r="H47">
        <v>197.26820298082072</v>
      </c>
      <c r="I47" t="str">
        <f t="shared" si="0"/>
        <v>UP</v>
      </c>
      <c r="J47">
        <v>197.05971396296141</v>
      </c>
      <c r="K47">
        <v>193.14601452353173</v>
      </c>
      <c r="L47" t="str">
        <f t="shared" si="1"/>
        <v>UP</v>
      </c>
      <c r="M47" t="str">
        <f t="shared" si="2"/>
        <v>UP</v>
      </c>
      <c r="N47">
        <v>70.444010015373081</v>
      </c>
      <c r="O47" t="str">
        <f t="shared" si="3"/>
        <v>UP</v>
      </c>
      <c r="P47" t="str">
        <f t="shared" si="4"/>
        <v>UP</v>
      </c>
      <c r="Q47">
        <f t="shared" si="5"/>
        <v>1.75</v>
      </c>
      <c r="R47">
        <f t="shared" si="6"/>
        <v>2.75</v>
      </c>
      <c r="S47">
        <f t="shared" si="7"/>
        <v>0.63636363636363635</v>
      </c>
      <c r="T47" t="str">
        <f t="shared" si="8"/>
        <v>No Indication</v>
      </c>
      <c r="U47" t="str">
        <f t="shared" si="9"/>
        <v>No T+M+I</v>
      </c>
      <c r="V47">
        <v>195.25561252357269</v>
      </c>
      <c r="W47">
        <v>195.26602243829478</v>
      </c>
      <c r="X47">
        <f t="shared" si="10"/>
        <v>-1.0409914722089297E-2</v>
      </c>
      <c r="Y47">
        <v>-0.13947732649307759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198.05</v>
      </c>
      <c r="D48">
        <v>199.6</v>
      </c>
      <c r="E48">
        <v>196.15</v>
      </c>
      <c r="F48">
        <v>196</v>
      </c>
      <c r="G48">
        <f>_xll.TA_TYPPRICE(D48,E48,F48)</f>
        <v>197.25</v>
      </c>
      <c r="H48">
        <v>197.25910149041036</v>
      </c>
      <c r="I48" t="str">
        <f t="shared" si="0"/>
        <v>DOWN</v>
      </c>
      <c r="J48">
        <v>197.62422197119221</v>
      </c>
      <c r="K48">
        <v>193.81356685163578</v>
      </c>
      <c r="L48" t="str">
        <f t="shared" si="1"/>
        <v>No Confirmation</v>
      </c>
      <c r="M48" t="str">
        <f t="shared" si="2"/>
        <v>No Trend</v>
      </c>
      <c r="N48">
        <v>52.847504633613909</v>
      </c>
      <c r="O48" t="str">
        <f t="shared" si="3"/>
        <v>No Momentum</v>
      </c>
      <c r="P48" t="str">
        <f t="shared" si="4"/>
        <v>No Trend + Momentum</v>
      </c>
      <c r="Q48">
        <f t="shared" si="5"/>
        <v>-0.15000000000000568</v>
      </c>
      <c r="R48">
        <f t="shared" si="6"/>
        <v>3.4499999999999886</v>
      </c>
      <c r="S48">
        <f t="shared" si="7"/>
        <v>-4.3478260869567006E-2</v>
      </c>
      <c r="T48" t="str">
        <f t="shared" si="8"/>
        <v>DOWN</v>
      </c>
      <c r="U48" t="str">
        <f t="shared" si="9"/>
        <v>No T+M+I</v>
      </c>
      <c r="V48">
        <v>195.37013367379228</v>
      </c>
      <c r="W48">
        <v>195.32039114656925</v>
      </c>
      <c r="X48">
        <f t="shared" si="10"/>
        <v>4.974252722303163E-2</v>
      </c>
      <c r="Y48">
        <v>-0.10163335574985574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195.3</v>
      </c>
      <c r="D49">
        <v>197.9</v>
      </c>
      <c r="E49">
        <v>194.55</v>
      </c>
      <c r="F49">
        <v>195</v>
      </c>
      <c r="G49">
        <f>_xll.TA_TYPPRICE(D49,E49,F49)</f>
        <v>195.81666666666669</v>
      </c>
      <c r="H49">
        <v>196.53788407853853</v>
      </c>
      <c r="I49" t="str">
        <f t="shared" si="0"/>
        <v>DOWN</v>
      </c>
      <c r="J49">
        <v>197.68550597759395</v>
      </c>
      <c r="K49">
        <v>193.97721866238339</v>
      </c>
      <c r="L49" t="str">
        <f t="shared" si="1"/>
        <v>No Confirmation</v>
      </c>
      <c r="M49" t="str">
        <f t="shared" si="2"/>
        <v>No Trend</v>
      </c>
      <c r="N49">
        <v>47.86560818469772</v>
      </c>
      <c r="O49" t="str">
        <f t="shared" si="3"/>
        <v>No Momentum</v>
      </c>
      <c r="P49" t="str">
        <f t="shared" si="4"/>
        <v>No Trend + Momentum</v>
      </c>
      <c r="Q49">
        <f t="shared" si="5"/>
        <v>0.44999999999998863</v>
      </c>
      <c r="R49">
        <f t="shared" si="6"/>
        <v>3.3499999999999943</v>
      </c>
      <c r="S49">
        <f t="shared" si="7"/>
        <v>0.13432835820895206</v>
      </c>
      <c r="T49" t="str">
        <f t="shared" si="8"/>
        <v>DOWN</v>
      </c>
      <c r="U49" t="str">
        <f t="shared" si="9"/>
        <v>No T+M+I</v>
      </c>
      <c r="V49">
        <v>195.31319003167039</v>
      </c>
      <c r="W49">
        <v>195.29665846904561</v>
      </c>
      <c r="X49">
        <f t="shared" si="10"/>
        <v>1.6531562624777507E-2</v>
      </c>
      <c r="Y49">
        <v>-7.8000372074929089E-2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199</v>
      </c>
      <c r="D50">
        <v>205.15</v>
      </c>
      <c r="E50">
        <v>182.6</v>
      </c>
      <c r="F50">
        <v>196</v>
      </c>
      <c r="G50">
        <f>_xll.TA_TYPPRICE(D50,E50,F50)</f>
        <v>194.58333333333334</v>
      </c>
      <c r="H50">
        <v>195.56060870593592</v>
      </c>
      <c r="I50" t="str">
        <f t="shared" si="0"/>
        <v>UP</v>
      </c>
      <c r="J50">
        <v>199.3442824270175</v>
      </c>
      <c r="K50">
        <v>191.44894784852042</v>
      </c>
      <c r="L50" t="str">
        <f t="shared" si="1"/>
        <v>No Confirmation</v>
      </c>
      <c r="M50" t="str">
        <f t="shared" si="2"/>
        <v>No Trend</v>
      </c>
      <c r="N50">
        <v>53.361348560677847</v>
      </c>
      <c r="O50" t="str">
        <f t="shared" si="3"/>
        <v>No Momentum</v>
      </c>
      <c r="P50" t="str">
        <f t="shared" si="4"/>
        <v>No Trend + Momentum</v>
      </c>
      <c r="Q50">
        <f t="shared" si="5"/>
        <v>13.400000000000006</v>
      </c>
      <c r="R50">
        <f t="shared" si="6"/>
        <v>22.550000000000011</v>
      </c>
      <c r="S50">
        <f t="shared" si="7"/>
        <v>0.59423503325942351</v>
      </c>
      <c r="T50" t="str">
        <f t="shared" si="8"/>
        <v>No Indication</v>
      </c>
      <c r="U50" t="str">
        <f t="shared" si="9"/>
        <v>No T+M+I</v>
      </c>
      <c r="V50">
        <v>195.41885310372109</v>
      </c>
      <c r="W50">
        <v>195.3487578417089</v>
      </c>
      <c r="X50">
        <f t="shared" si="10"/>
        <v>7.0095262012188186E-2</v>
      </c>
      <c r="Y50">
        <v>-4.8381245257505631E-2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195.5</v>
      </c>
      <c r="D51">
        <v>202.3</v>
      </c>
      <c r="E51">
        <v>195.25</v>
      </c>
      <c r="F51">
        <v>200</v>
      </c>
      <c r="G51">
        <f>_xll.TA_TYPPRICE(D51,E51,F51)</f>
        <v>199.18333333333331</v>
      </c>
      <c r="H51">
        <v>197.3719710196346</v>
      </c>
      <c r="I51" t="str">
        <f t="shared" si="0"/>
        <v>UP</v>
      </c>
      <c r="J51">
        <v>200.00110855434696</v>
      </c>
      <c r="K51">
        <v>192.29362610440478</v>
      </c>
      <c r="L51" t="str">
        <f t="shared" si="1"/>
        <v>No Confirmation</v>
      </c>
      <c r="M51" t="str">
        <f t="shared" si="2"/>
        <v>No Trend</v>
      </c>
      <c r="N51">
        <v>69.458821218733263</v>
      </c>
      <c r="O51" t="str">
        <f t="shared" si="3"/>
        <v>UP</v>
      </c>
      <c r="P51" t="str">
        <f t="shared" si="4"/>
        <v>No Trend + Momentum</v>
      </c>
      <c r="Q51">
        <f t="shared" si="5"/>
        <v>4.75</v>
      </c>
      <c r="R51">
        <f t="shared" si="6"/>
        <v>7.0500000000000114</v>
      </c>
      <c r="S51">
        <f t="shared" si="7"/>
        <v>0.67375886524822581</v>
      </c>
      <c r="T51" t="str">
        <f t="shared" si="8"/>
        <v>No Indication</v>
      </c>
      <c r="U51" t="str">
        <f t="shared" si="9"/>
        <v>No T+M+I</v>
      </c>
      <c r="V51">
        <v>196.12364493391786</v>
      </c>
      <c r="W51">
        <v>195.69329429787862</v>
      </c>
      <c r="X51">
        <f t="shared" si="10"/>
        <v>0.43035063603923618</v>
      </c>
      <c r="Y51">
        <v>4.7365131001842739E-2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201.75</v>
      </c>
      <c r="D52">
        <v>202.4</v>
      </c>
      <c r="E52">
        <v>199.05</v>
      </c>
      <c r="F52">
        <v>200</v>
      </c>
      <c r="G52">
        <f>_xll.TA_TYPPRICE(D52,E52,F52)</f>
        <v>200.48333333333335</v>
      </c>
      <c r="H52">
        <v>198.92765217648397</v>
      </c>
      <c r="I52" t="str">
        <f t="shared" si="0"/>
        <v>UP</v>
      </c>
      <c r="J52">
        <v>200.53419554226986</v>
      </c>
      <c r="K52">
        <v>193.79504252564817</v>
      </c>
      <c r="L52" t="str">
        <f t="shared" si="1"/>
        <v>No Confirmation</v>
      </c>
      <c r="M52" t="str">
        <f t="shared" si="2"/>
        <v>No Trend</v>
      </c>
      <c r="N52">
        <v>69.458821218733263</v>
      </c>
      <c r="O52" t="str">
        <f t="shared" si="3"/>
        <v>UP</v>
      </c>
      <c r="P52" t="str">
        <f t="shared" si="4"/>
        <v>No Trend + Momentum</v>
      </c>
      <c r="Q52">
        <f t="shared" si="5"/>
        <v>0.94999999999998863</v>
      </c>
      <c r="R52">
        <f t="shared" si="6"/>
        <v>3.3499999999999943</v>
      </c>
      <c r="S52">
        <f t="shared" si="7"/>
        <v>0.28358208955223591</v>
      </c>
      <c r="T52" t="str">
        <f t="shared" si="8"/>
        <v>No Indication</v>
      </c>
      <c r="U52" t="str">
        <f t="shared" si="9"/>
        <v>No T+M+I</v>
      </c>
      <c r="V52">
        <v>196.72000725177665</v>
      </c>
      <c r="W52">
        <v>196.0123095350728</v>
      </c>
      <c r="X52">
        <f t="shared" si="10"/>
        <v>0.70769771670384785</v>
      </c>
      <c r="Y52">
        <v>0.17943164814224377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201.6</v>
      </c>
      <c r="D53">
        <v>205.6</v>
      </c>
      <c r="E53">
        <v>197.7</v>
      </c>
      <c r="F53">
        <v>205</v>
      </c>
      <c r="G53">
        <f>_xll.TA_TYPPRICE(D53,E53,F53)</f>
        <v>202.76666666666665</v>
      </c>
      <c r="H53">
        <v>200.84715942157533</v>
      </c>
      <c r="I53" t="str">
        <f t="shared" si="0"/>
        <v>UP</v>
      </c>
      <c r="J53">
        <v>201.65992986620989</v>
      </c>
      <c r="K53">
        <v>194.66281085328191</v>
      </c>
      <c r="L53" t="str">
        <f t="shared" si="1"/>
        <v>UP</v>
      </c>
      <c r="M53" t="str">
        <f t="shared" si="2"/>
        <v>UP</v>
      </c>
      <c r="N53">
        <v>81.756952753690783</v>
      </c>
      <c r="O53" t="str">
        <f t="shared" si="3"/>
        <v>UP</v>
      </c>
      <c r="P53" t="str">
        <f t="shared" si="4"/>
        <v>UP</v>
      </c>
      <c r="Q53">
        <f t="shared" si="5"/>
        <v>7.3000000000000114</v>
      </c>
      <c r="R53">
        <f t="shared" si="6"/>
        <v>7.9000000000000057</v>
      </c>
      <c r="S53">
        <f t="shared" si="7"/>
        <v>0.92405063291139322</v>
      </c>
      <c r="T53" t="str">
        <f t="shared" si="8"/>
        <v>UP</v>
      </c>
      <c r="U53" t="str">
        <f t="shared" si="9"/>
        <v>UP</v>
      </c>
      <c r="V53">
        <v>197.99385228996485</v>
      </c>
      <c r="W53">
        <v>196.67806438432666</v>
      </c>
      <c r="X53">
        <f t="shared" si="10"/>
        <v>1.3157879056381887</v>
      </c>
      <c r="Y53">
        <v>0.4067028996414328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205.8</v>
      </c>
      <c r="D54">
        <v>207.4</v>
      </c>
      <c r="E54">
        <v>204</v>
      </c>
      <c r="F54">
        <v>206</v>
      </c>
      <c r="G54">
        <f>_xll.TA_TYPPRICE(D54,E54,F54)</f>
        <v>205.79999999999998</v>
      </c>
      <c r="H54">
        <v>203.32357971078767</v>
      </c>
      <c r="I54" t="str">
        <f t="shared" si="0"/>
        <v>UP</v>
      </c>
      <c r="J54">
        <v>202.93550100705215</v>
      </c>
      <c r="K54">
        <v>196.73774177477483</v>
      </c>
      <c r="L54" t="str">
        <f t="shared" si="1"/>
        <v>UP</v>
      </c>
      <c r="M54" t="str">
        <f t="shared" si="2"/>
        <v>UP</v>
      </c>
      <c r="N54">
        <v>83.425483505540882</v>
      </c>
      <c r="O54" t="str">
        <f t="shared" si="3"/>
        <v>UP</v>
      </c>
      <c r="P54" t="str">
        <f t="shared" si="4"/>
        <v>UP</v>
      </c>
      <c r="Q54">
        <f t="shared" si="5"/>
        <v>2</v>
      </c>
      <c r="R54">
        <f t="shared" si="6"/>
        <v>3.4000000000000057</v>
      </c>
      <c r="S54">
        <f t="shared" si="7"/>
        <v>0.58823529411764608</v>
      </c>
      <c r="T54" t="str">
        <f t="shared" si="8"/>
        <v>No Indication</v>
      </c>
      <c r="U54" t="str">
        <f t="shared" si="9"/>
        <v>No T+M+I</v>
      </c>
      <c r="V54">
        <v>199.22556732227795</v>
      </c>
      <c r="W54">
        <v>197.36857813363579</v>
      </c>
      <c r="X54">
        <f t="shared" si="10"/>
        <v>1.8569891886421601</v>
      </c>
      <c r="Y54">
        <v>0.69676015744157827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206.15</v>
      </c>
      <c r="D55">
        <v>209.5</v>
      </c>
      <c r="E55">
        <v>206.15</v>
      </c>
      <c r="F55">
        <v>209</v>
      </c>
      <c r="G55">
        <f>_xll.TA_TYPPRICE(D55,E55,F55)</f>
        <v>208.21666666666667</v>
      </c>
      <c r="H55">
        <v>205.77012318872715</v>
      </c>
      <c r="I55" t="str">
        <f t="shared" si="0"/>
        <v>UP</v>
      </c>
      <c r="J55">
        <v>204.39427856104055</v>
      </c>
      <c r="K55">
        <v>198.82935471371377</v>
      </c>
      <c r="L55" t="str">
        <f t="shared" si="1"/>
        <v>UP</v>
      </c>
      <c r="M55" t="str">
        <f t="shared" si="2"/>
        <v>UP</v>
      </c>
      <c r="N55">
        <v>87.65839902564538</v>
      </c>
      <c r="O55" t="str">
        <f t="shared" si="3"/>
        <v>UP</v>
      </c>
      <c r="P55" t="str">
        <f t="shared" si="4"/>
        <v>UP</v>
      </c>
      <c r="Q55">
        <f t="shared" si="5"/>
        <v>2.8499999999999943</v>
      </c>
      <c r="R55">
        <f t="shared" si="6"/>
        <v>3.3499999999999943</v>
      </c>
      <c r="S55">
        <f t="shared" si="7"/>
        <v>0.85074626865671621</v>
      </c>
      <c r="T55" t="str">
        <f t="shared" si="8"/>
        <v>UP</v>
      </c>
      <c r="U55" t="str">
        <f t="shared" si="9"/>
        <v>UP</v>
      </c>
      <c r="V55">
        <v>200.72932619577367</v>
      </c>
      <c r="W55">
        <v>198.23016493855167</v>
      </c>
      <c r="X55">
        <f t="shared" si="10"/>
        <v>2.4991612572219992</v>
      </c>
      <c r="Y55">
        <v>1.0572403773976624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206.55</v>
      </c>
      <c r="AE55">
        <f t="shared" si="16"/>
        <v>207.45000000000002</v>
      </c>
      <c r="AF55">
        <f t="shared" si="17"/>
        <v>207.8</v>
      </c>
      <c r="AG55">
        <f t="shared" si="18"/>
        <v>208.20000000000002</v>
      </c>
      <c r="AH55">
        <f t="shared" si="19"/>
        <v>208.20000000000002</v>
      </c>
    </row>
    <row r="56" spans="1:34" x14ac:dyDescent="0.25">
      <c r="A56" t="s">
        <v>5</v>
      </c>
      <c r="B56" s="1">
        <v>42934</v>
      </c>
      <c r="C56">
        <v>207.95</v>
      </c>
      <c r="D56">
        <v>210.4</v>
      </c>
      <c r="E56">
        <v>206.4</v>
      </c>
      <c r="F56">
        <v>207</v>
      </c>
      <c r="G56">
        <f>_xll.TA_TYPPRICE(D56,E56,F56)</f>
        <v>207.93333333333331</v>
      </c>
      <c r="H56">
        <v>206.85172826103025</v>
      </c>
      <c r="I56" t="str">
        <f t="shared" si="0"/>
        <v>UP</v>
      </c>
      <c r="J56">
        <v>205.72888332525378</v>
      </c>
      <c r="K56">
        <v>200.5117203328885</v>
      </c>
      <c r="L56" t="str">
        <f t="shared" si="1"/>
        <v>UP</v>
      </c>
      <c r="M56" t="str">
        <f t="shared" si="2"/>
        <v>UP</v>
      </c>
      <c r="N56">
        <v>72.276364372632514</v>
      </c>
      <c r="O56" t="str">
        <f t="shared" si="3"/>
        <v>UP</v>
      </c>
      <c r="P56" t="str">
        <f t="shared" si="4"/>
        <v>UP</v>
      </c>
      <c r="Q56">
        <f t="shared" si="5"/>
        <v>0.59999999999999432</v>
      </c>
      <c r="R56">
        <f t="shared" si="6"/>
        <v>4</v>
      </c>
      <c r="S56">
        <f t="shared" si="7"/>
        <v>0.14999999999999858</v>
      </c>
      <c r="T56" t="str">
        <f t="shared" si="8"/>
        <v>DOWN</v>
      </c>
      <c r="U56" t="str">
        <f t="shared" si="9"/>
        <v>No T+M+I</v>
      </c>
      <c r="V56">
        <v>201.69404524257772</v>
      </c>
      <c r="W56">
        <v>198.87978235051079</v>
      </c>
      <c r="X56">
        <f t="shared" si="10"/>
        <v>2.814262892066921</v>
      </c>
      <c r="Y56">
        <v>1.4086448803315141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207.5</v>
      </c>
      <c r="D57">
        <v>213.9</v>
      </c>
      <c r="E57">
        <v>207.4</v>
      </c>
      <c r="F57">
        <v>213</v>
      </c>
      <c r="G57">
        <f>_xll.TA_TYPPRICE(D57,E57,F57)</f>
        <v>211.43333333333331</v>
      </c>
      <c r="H57">
        <v>209.14253079718179</v>
      </c>
      <c r="I57" t="str">
        <f t="shared" si="0"/>
        <v>UP</v>
      </c>
      <c r="J57">
        <v>207.54468703075293</v>
      </c>
      <c r="K57">
        <v>202.04244914780216</v>
      </c>
      <c r="L57" t="str">
        <f t="shared" si="1"/>
        <v>UP</v>
      </c>
      <c r="M57" t="str">
        <f t="shared" si="2"/>
        <v>UP</v>
      </c>
      <c r="N57">
        <v>83.279260292751204</v>
      </c>
      <c r="O57" t="str">
        <f t="shared" si="3"/>
        <v>UP</v>
      </c>
      <c r="P57" t="str">
        <f t="shared" si="4"/>
        <v>UP</v>
      </c>
      <c r="Q57">
        <f t="shared" si="5"/>
        <v>5.5999999999999943</v>
      </c>
      <c r="R57">
        <f t="shared" si="6"/>
        <v>6.5</v>
      </c>
      <c r="S57">
        <f t="shared" si="7"/>
        <v>0.8615384615384607</v>
      </c>
      <c r="T57" t="str">
        <f t="shared" si="8"/>
        <v>UP</v>
      </c>
      <c r="U57" t="str">
        <f t="shared" si="9"/>
        <v>UP</v>
      </c>
      <c r="V57">
        <v>203.43342289756575</v>
      </c>
      <c r="W57">
        <v>199.9257243986211</v>
      </c>
      <c r="X57">
        <f t="shared" si="10"/>
        <v>3.5076984989446487</v>
      </c>
      <c r="Y57">
        <v>1.8284556040541411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208.15</v>
      </c>
      <c r="AE57">
        <f t="shared" si="16"/>
        <v>209.9</v>
      </c>
      <c r="AF57">
        <f t="shared" si="17"/>
        <v>210.65</v>
      </c>
      <c r="AG57">
        <f t="shared" si="18"/>
        <v>211.4</v>
      </c>
    </row>
    <row r="58" spans="1:34" x14ac:dyDescent="0.25">
      <c r="A58" t="s">
        <v>5</v>
      </c>
      <c r="B58" s="1">
        <v>42936</v>
      </c>
      <c r="C58">
        <v>213.3</v>
      </c>
      <c r="D58">
        <v>214.6</v>
      </c>
      <c r="E58">
        <v>211.3</v>
      </c>
      <c r="F58">
        <v>214</v>
      </c>
      <c r="G58">
        <f>_xll.TA_TYPPRICE(D58,E58,F58)</f>
        <v>213.29999999999998</v>
      </c>
      <c r="H58">
        <v>211.2212653985909</v>
      </c>
      <c r="I58" t="str">
        <f t="shared" si="0"/>
        <v>UP</v>
      </c>
      <c r="J58">
        <v>209.11253435725229</v>
      </c>
      <c r="K58">
        <v>204.09968267051281</v>
      </c>
      <c r="L58" t="str">
        <f t="shared" si="1"/>
        <v>UP</v>
      </c>
      <c r="M58" t="str">
        <f t="shared" si="2"/>
        <v>UP</v>
      </c>
      <c r="N58">
        <v>84.556198267821799</v>
      </c>
      <c r="O58" t="str">
        <f t="shared" si="3"/>
        <v>UP</v>
      </c>
      <c r="P58" t="str">
        <f t="shared" si="4"/>
        <v>UP</v>
      </c>
      <c r="Q58">
        <f t="shared" si="5"/>
        <v>2.6999999999999886</v>
      </c>
      <c r="R58">
        <f t="shared" si="6"/>
        <v>3.2999999999999829</v>
      </c>
      <c r="S58">
        <f t="shared" si="7"/>
        <v>0.81818181818181901</v>
      </c>
      <c r="T58" t="str">
        <f t="shared" si="8"/>
        <v>UP</v>
      </c>
      <c r="U58" t="str">
        <f t="shared" si="9"/>
        <v>UP</v>
      </c>
      <c r="V58">
        <v>205.0590501440941</v>
      </c>
      <c r="W58">
        <v>200.96826333205658</v>
      </c>
      <c r="X58">
        <f t="shared" si="10"/>
        <v>4.0907868120375213</v>
      </c>
      <c r="Y58">
        <v>2.2809218456508171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211.70000000000002</v>
      </c>
      <c r="AE58">
        <f t="shared" si="16"/>
        <v>212.55</v>
      </c>
      <c r="AF58">
        <f t="shared" si="17"/>
        <v>212.95000000000002</v>
      </c>
      <c r="AG58">
        <f t="shared" si="18"/>
        <v>213.35000000000002</v>
      </c>
    </row>
    <row r="59" spans="1:34" x14ac:dyDescent="0.25">
      <c r="A59" t="s">
        <v>5</v>
      </c>
      <c r="B59" s="1">
        <v>42937</v>
      </c>
      <c r="C59">
        <v>213.4</v>
      </c>
      <c r="D59">
        <v>215.6</v>
      </c>
      <c r="E59">
        <v>208</v>
      </c>
      <c r="F59">
        <v>214</v>
      </c>
      <c r="G59">
        <f>_xll.TA_TYPPRICE(D59,E59,F59)</f>
        <v>212.53333333333333</v>
      </c>
      <c r="H59">
        <v>211.87729936596213</v>
      </c>
      <c r="I59" t="str">
        <f t="shared" si="0"/>
        <v>UP</v>
      </c>
      <c r="J59">
        <v>210.554193388974</v>
      </c>
      <c r="K59">
        <v>204.96641985484328</v>
      </c>
      <c r="L59" t="str">
        <f t="shared" si="1"/>
        <v>UP</v>
      </c>
      <c r="M59" t="str">
        <f t="shared" si="2"/>
        <v>UP</v>
      </c>
      <c r="N59">
        <v>84.556198267821784</v>
      </c>
      <c r="O59" t="str">
        <f t="shared" si="3"/>
        <v>UP</v>
      </c>
      <c r="P59" t="str">
        <f t="shared" si="4"/>
        <v>UP</v>
      </c>
      <c r="Q59">
        <f t="shared" si="5"/>
        <v>6</v>
      </c>
      <c r="R59">
        <f t="shared" si="6"/>
        <v>7.5999999999999943</v>
      </c>
      <c r="S59">
        <f t="shared" si="7"/>
        <v>0.78947368421052688</v>
      </c>
      <c r="T59" t="str">
        <f t="shared" si="8"/>
        <v>No Indication</v>
      </c>
      <c r="U59" t="str">
        <f t="shared" si="9"/>
        <v>No T+M+I</v>
      </c>
      <c r="V59">
        <v>206.43458089115654</v>
      </c>
      <c r="W59">
        <v>201.93357715931165</v>
      </c>
      <c r="X59">
        <f t="shared" si="10"/>
        <v>4.5010037318448894</v>
      </c>
      <c r="Y59">
        <v>2.7249382228896315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214.7</v>
      </c>
      <c r="D60">
        <v>215.8</v>
      </c>
      <c r="E60">
        <v>212.15</v>
      </c>
      <c r="F60">
        <v>215</v>
      </c>
      <c r="G60">
        <f>_xll.TA_TYPPRICE(D60,E60,F60)</f>
        <v>214.31666666666669</v>
      </c>
      <c r="H60">
        <v>213.09698301631443</v>
      </c>
      <c r="I60" t="str">
        <f t="shared" si="0"/>
        <v>UP</v>
      </c>
      <c r="J60">
        <v>211.71992819142423</v>
      </c>
      <c r="K60">
        <v>206.56277099821145</v>
      </c>
      <c r="L60" t="str">
        <f t="shared" si="1"/>
        <v>UP</v>
      </c>
      <c r="M60" t="str">
        <f t="shared" si="2"/>
        <v>UP</v>
      </c>
      <c r="N60">
        <v>86.202585718582057</v>
      </c>
      <c r="O60" t="str">
        <f t="shared" si="3"/>
        <v>UP</v>
      </c>
      <c r="P60" t="str">
        <f t="shared" si="4"/>
        <v>UP</v>
      </c>
      <c r="Q60">
        <f t="shared" si="5"/>
        <v>2.8499999999999943</v>
      </c>
      <c r="R60">
        <f t="shared" si="6"/>
        <v>3.6500000000000057</v>
      </c>
      <c r="S60">
        <f t="shared" si="7"/>
        <v>0.78082191780821641</v>
      </c>
      <c r="T60" t="str">
        <f t="shared" si="8"/>
        <v>No Indication</v>
      </c>
      <c r="U60" t="str">
        <f t="shared" si="9"/>
        <v>No T+M+I</v>
      </c>
      <c r="V60">
        <v>207.75233767713246</v>
      </c>
      <c r="W60">
        <v>202.90146033269596</v>
      </c>
      <c r="X60">
        <f t="shared" si="10"/>
        <v>4.8508773444364977</v>
      </c>
      <c r="Y60">
        <v>3.1501260471990049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</v>
      </c>
      <c r="D61">
        <v>220.9</v>
      </c>
      <c r="E61">
        <v>213.25</v>
      </c>
      <c r="F61">
        <v>221</v>
      </c>
      <c r="G61">
        <f>_xll.TA_TYPPRICE(D61,E61,F61)</f>
        <v>218.38333333333333</v>
      </c>
      <c r="H61">
        <v>215.74015817482388</v>
      </c>
      <c r="I61" t="str">
        <f t="shared" si="0"/>
        <v>UP</v>
      </c>
      <c r="J61">
        <v>213.75994414888552</v>
      </c>
      <c r="K61">
        <v>208.04882188749778</v>
      </c>
      <c r="L61" t="str">
        <f t="shared" si="1"/>
        <v>UP</v>
      </c>
      <c r="M61" t="str">
        <f t="shared" si="2"/>
        <v>UP</v>
      </c>
      <c r="N61">
        <v>92.332801800196421</v>
      </c>
      <c r="O61" t="str">
        <f t="shared" si="3"/>
        <v>UP</v>
      </c>
      <c r="P61" t="str">
        <f t="shared" si="4"/>
        <v>UP</v>
      </c>
      <c r="Q61">
        <f t="shared" si="5"/>
        <v>7.75</v>
      </c>
      <c r="R61">
        <f t="shared" si="6"/>
        <v>7.6500000000000057</v>
      </c>
      <c r="S61">
        <f t="shared" si="7"/>
        <v>1.0130718954248359</v>
      </c>
      <c r="T61" t="str">
        <f t="shared" si="8"/>
        <v>UP</v>
      </c>
      <c r="U61" t="str">
        <f t="shared" si="9"/>
        <v>UP</v>
      </c>
      <c r="V61">
        <v>209.79043957295823</v>
      </c>
      <c r="W61">
        <v>204.24209290064442</v>
      </c>
      <c r="X61">
        <f t="shared" si="10"/>
        <v>5.5483466723138122</v>
      </c>
      <c r="Y61">
        <v>3.6297701722219662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214.10000000000002</v>
      </c>
      <c r="AE61">
        <f t="shared" si="16"/>
        <v>216.15</v>
      </c>
      <c r="AF61">
        <f t="shared" si="17"/>
        <v>217.05</v>
      </c>
      <c r="AG61">
        <f t="shared" si="18"/>
        <v>218</v>
      </c>
    </row>
    <row r="62" spans="1:34" x14ac:dyDescent="0.25">
      <c r="A62" t="s">
        <v>5</v>
      </c>
      <c r="B62" s="1">
        <v>42942</v>
      </c>
      <c r="C62">
        <v>222</v>
      </c>
      <c r="D62">
        <v>222.8</v>
      </c>
      <c r="E62">
        <v>218.75</v>
      </c>
      <c r="F62">
        <v>220</v>
      </c>
      <c r="G62">
        <f>_xll.TA_TYPPRICE(D62,E62,F62)</f>
        <v>220.51666666666665</v>
      </c>
      <c r="H62">
        <v>218.12841242074526</v>
      </c>
      <c r="I62" t="str">
        <f t="shared" si="0"/>
        <v>UP</v>
      </c>
      <c r="J62">
        <v>215.76884544913318</v>
      </c>
      <c r="K62">
        <v>210.42686146805383</v>
      </c>
      <c r="L62" t="str">
        <f t="shared" si="1"/>
        <v>UP</v>
      </c>
      <c r="M62" t="str">
        <f t="shared" si="2"/>
        <v>UP</v>
      </c>
      <c r="N62">
        <v>84.510286601850197</v>
      </c>
      <c r="O62" t="str">
        <f t="shared" si="3"/>
        <v>UP</v>
      </c>
      <c r="P62" t="str">
        <f t="shared" si="4"/>
        <v>UP</v>
      </c>
      <c r="Q62">
        <f t="shared" si="5"/>
        <v>1.25</v>
      </c>
      <c r="R62">
        <f t="shared" si="6"/>
        <v>4.0500000000000114</v>
      </c>
      <c r="S62">
        <f t="shared" si="7"/>
        <v>0.30864197530864113</v>
      </c>
      <c r="T62" t="str">
        <f t="shared" si="8"/>
        <v>No Indication</v>
      </c>
      <c r="U62" t="str">
        <f t="shared" si="9"/>
        <v>No T+M+I</v>
      </c>
      <c r="V62">
        <v>211.3611411771185</v>
      </c>
      <c r="W62">
        <v>205.40934527837447</v>
      </c>
      <c r="X62">
        <f t="shared" si="10"/>
        <v>5.9517958987440238</v>
      </c>
      <c r="Y62">
        <v>4.0941753175263775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221.75</v>
      </c>
      <c r="D63">
        <v>223.75</v>
      </c>
      <c r="E63">
        <v>219.45</v>
      </c>
      <c r="F63">
        <v>220</v>
      </c>
      <c r="G63">
        <f>_xll.TA_TYPPRICE(D63,E63,F63)</f>
        <v>221.06666666666669</v>
      </c>
      <c r="H63">
        <v>219.59753954370598</v>
      </c>
      <c r="I63" t="str">
        <f t="shared" si="0"/>
        <v>UP</v>
      </c>
      <c r="J63">
        <v>217.54243534932581</v>
      </c>
      <c r="K63">
        <v>212.43200336404186</v>
      </c>
      <c r="L63" t="str">
        <f t="shared" si="1"/>
        <v>UP</v>
      </c>
      <c r="M63" t="str">
        <f t="shared" si="2"/>
        <v>UP</v>
      </c>
      <c r="N63">
        <v>84.510286601850197</v>
      </c>
      <c r="O63" t="str">
        <f t="shared" si="3"/>
        <v>UP</v>
      </c>
      <c r="P63" t="str">
        <f t="shared" si="4"/>
        <v>UP</v>
      </c>
      <c r="Q63">
        <f t="shared" si="5"/>
        <v>0.55000000000001137</v>
      </c>
      <c r="R63">
        <f t="shared" si="6"/>
        <v>4.3000000000000114</v>
      </c>
      <c r="S63">
        <f t="shared" si="7"/>
        <v>0.12790697674418836</v>
      </c>
      <c r="T63" t="str">
        <f t="shared" si="8"/>
        <v>DOWN</v>
      </c>
      <c r="U63" t="str">
        <f t="shared" si="9"/>
        <v>No T+M+I</v>
      </c>
      <c r="V63">
        <v>212.69019638063872</v>
      </c>
      <c r="W63">
        <v>206.49013451701339</v>
      </c>
      <c r="X63">
        <f t="shared" si="10"/>
        <v>6.2000618636253364</v>
      </c>
      <c r="Y63">
        <v>4.5153526267461697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219.95</v>
      </c>
      <c r="D64">
        <v>219.95</v>
      </c>
      <c r="E64">
        <v>214</v>
      </c>
      <c r="F64">
        <v>216</v>
      </c>
      <c r="G64">
        <f>_xll.TA_TYPPRICE(D64,E64,F64)</f>
        <v>216.65</v>
      </c>
      <c r="H64">
        <v>218.12376977185301</v>
      </c>
      <c r="I64" t="str">
        <f t="shared" si="0"/>
        <v>DOWN</v>
      </c>
      <c r="J64">
        <v>218.0774497161423</v>
      </c>
      <c r="K64">
        <v>212.78044706092146</v>
      </c>
      <c r="L64" t="str">
        <f t="shared" si="1"/>
        <v>No Confirmation</v>
      </c>
      <c r="M64" t="str">
        <f t="shared" si="2"/>
        <v>No Trend</v>
      </c>
      <c r="N64">
        <v>55.253341964501843</v>
      </c>
      <c r="O64" t="str">
        <f t="shared" si="3"/>
        <v>No Momentum</v>
      </c>
      <c r="P64" t="str">
        <f t="shared" si="4"/>
        <v>No Trend + Momentum</v>
      </c>
      <c r="Q64">
        <f t="shared" si="5"/>
        <v>2</v>
      </c>
      <c r="R64">
        <f t="shared" si="6"/>
        <v>5.9499999999999886</v>
      </c>
      <c r="S64">
        <f t="shared" si="7"/>
        <v>0.33613445378151324</v>
      </c>
      <c r="T64" t="str">
        <f t="shared" si="8"/>
        <v>No Indication</v>
      </c>
      <c r="U64" t="str">
        <f t="shared" si="9"/>
        <v>No T+M+I</v>
      </c>
      <c r="V64">
        <v>213.19939693746355</v>
      </c>
      <c r="W64">
        <v>207.19456899723463</v>
      </c>
      <c r="X64">
        <f t="shared" si="10"/>
        <v>6.0048279402289211</v>
      </c>
      <c r="Y64">
        <v>4.8132476894427203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216</v>
      </c>
      <c r="D65">
        <v>220.85</v>
      </c>
      <c r="E65">
        <v>215.5</v>
      </c>
      <c r="F65">
        <v>220.1</v>
      </c>
      <c r="G65">
        <f>_xll.TA_TYPPRICE(D65,E65,F65)</f>
        <v>218.81666666666669</v>
      </c>
      <c r="H65">
        <v>218.47021821925983</v>
      </c>
      <c r="I65" t="str">
        <f t="shared" si="0"/>
        <v>UP</v>
      </c>
      <c r="J65">
        <v>218.69357200144401</v>
      </c>
      <c r="K65">
        <v>213.38479215849446</v>
      </c>
      <c r="L65" t="str">
        <f t="shared" si="1"/>
        <v>UP</v>
      </c>
      <c r="M65" t="str">
        <f t="shared" si="2"/>
        <v>UP</v>
      </c>
      <c r="N65">
        <v>69.002584183670862</v>
      </c>
      <c r="O65" t="str">
        <f t="shared" si="3"/>
        <v>UP</v>
      </c>
      <c r="P65" t="str">
        <f t="shared" si="4"/>
        <v>UP</v>
      </c>
      <c r="Q65">
        <f t="shared" si="5"/>
        <v>4.5999999999999943</v>
      </c>
      <c r="R65">
        <f t="shared" si="6"/>
        <v>5.3499999999999943</v>
      </c>
      <c r="S65">
        <f t="shared" si="7"/>
        <v>0.85981308411214941</v>
      </c>
      <c r="T65" t="str">
        <f t="shared" si="8"/>
        <v>UP</v>
      </c>
      <c r="U65" t="str">
        <f t="shared" si="9"/>
        <v>UP</v>
      </c>
      <c r="V65">
        <v>214.26102817785377</v>
      </c>
      <c r="W65">
        <v>208.15052684929131</v>
      </c>
      <c r="X65">
        <f t="shared" si="10"/>
        <v>6.1105013285624636</v>
      </c>
      <c r="Y65">
        <v>5.0726984172666691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221.1</v>
      </c>
      <c r="D66">
        <v>226.65</v>
      </c>
      <c r="E66">
        <v>221.1</v>
      </c>
      <c r="F66">
        <v>225.6</v>
      </c>
      <c r="G66">
        <f>_xll.TA_TYPPRICE(D66,E66,F66)</f>
        <v>224.45000000000002</v>
      </c>
      <c r="H66">
        <v>221.46010910962991</v>
      </c>
      <c r="I66" t="str">
        <f t="shared" si="0"/>
        <v>UP</v>
      </c>
      <c r="J66">
        <v>220.46166711223424</v>
      </c>
      <c r="K66">
        <v>215.09928278994013</v>
      </c>
      <c r="L66" t="str">
        <f t="shared" si="1"/>
        <v>UP</v>
      </c>
      <c r="M66" t="str">
        <f t="shared" si="2"/>
        <v>UP</v>
      </c>
      <c r="N66">
        <v>79.54285912661841</v>
      </c>
      <c r="O66" t="str">
        <f t="shared" si="3"/>
        <v>UP</v>
      </c>
      <c r="P66" t="str">
        <f t="shared" si="4"/>
        <v>UP</v>
      </c>
      <c r="Q66">
        <f t="shared" si="5"/>
        <v>4.5</v>
      </c>
      <c r="R66">
        <f t="shared" si="6"/>
        <v>5.5500000000000114</v>
      </c>
      <c r="S66">
        <f t="shared" si="7"/>
        <v>0.81081081081080919</v>
      </c>
      <c r="T66" t="str">
        <f t="shared" si="8"/>
        <v>UP</v>
      </c>
      <c r="U66" t="str">
        <f t="shared" si="9"/>
        <v>UP</v>
      </c>
      <c r="V66">
        <v>216.00548538126088</v>
      </c>
      <c r="W66">
        <v>209.44308041601047</v>
      </c>
      <c r="X66">
        <f t="shared" si="10"/>
        <v>6.5624049652504084</v>
      </c>
      <c r="Y66">
        <v>5.3706397268634172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221.75</v>
      </c>
      <c r="AE66">
        <f t="shared" si="16"/>
        <v>223.20000000000002</v>
      </c>
      <c r="AF66">
        <f t="shared" si="17"/>
        <v>223.9</v>
      </c>
      <c r="AG66">
        <f t="shared" si="18"/>
        <v>224.55</v>
      </c>
    </row>
    <row r="67" spans="1:33" x14ac:dyDescent="0.25">
      <c r="A67" t="s">
        <v>5</v>
      </c>
      <c r="B67" s="1">
        <v>42949</v>
      </c>
      <c r="C67">
        <v>225.6</v>
      </c>
      <c r="D67">
        <v>228.9</v>
      </c>
      <c r="E67">
        <v>222.55</v>
      </c>
      <c r="F67">
        <v>227.4</v>
      </c>
      <c r="G67">
        <f>_xll.TA_TYPPRICE(D67,E67,F67)</f>
        <v>226.28333333333333</v>
      </c>
      <c r="H67">
        <v>223.87172122148161</v>
      </c>
      <c r="I67" t="str">
        <f t="shared" ref="I67:I127" si="20">IF(F67&gt;H67,"UP","DOWN")</f>
        <v>UP</v>
      </c>
      <c r="J67">
        <v>222.33685219840442</v>
      </c>
      <c r="K67">
        <v>216.75499772550899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82.041058094409678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4.8499999999999943</v>
      </c>
      <c r="R67">
        <f t="shared" ref="R67:R127" si="26">D67-E67</f>
        <v>6.3499999999999943</v>
      </c>
      <c r="S67">
        <f t="shared" ref="S67:S127" si="27">Q67/R67</f>
        <v>0.76377952755905487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217.75848763029768</v>
      </c>
      <c r="W67">
        <v>210.7732226074171</v>
      </c>
      <c r="X67">
        <f t="shared" ref="X67:X127" si="30">V67-W67</f>
        <v>6.9852650228805828</v>
      </c>
      <c r="Y67">
        <v>5.6935647860668501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227.8</v>
      </c>
      <c r="D68">
        <v>227.8</v>
      </c>
      <c r="E68">
        <v>220.2</v>
      </c>
      <c r="F68">
        <v>221</v>
      </c>
      <c r="G68">
        <f>_xll.TA_TYPPRICE(D68,E68,F68)</f>
        <v>223</v>
      </c>
      <c r="H68">
        <v>223.4358606107408</v>
      </c>
      <c r="I68" t="str">
        <f t="shared" si="20"/>
        <v>DOWN</v>
      </c>
      <c r="J68">
        <v>223.55088504320344</v>
      </c>
      <c r="K68">
        <v>217.52055378650698</v>
      </c>
      <c r="L68" t="str">
        <f t="shared" si="21"/>
        <v>No Confirmation</v>
      </c>
      <c r="M68" t="str">
        <f t="shared" si="22"/>
        <v>No Trend</v>
      </c>
      <c r="N68">
        <v>53.178464089085843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0.80000000000001137</v>
      </c>
      <c r="R68">
        <f t="shared" si="26"/>
        <v>7.6000000000000227</v>
      </c>
      <c r="S68">
        <f t="shared" si="27"/>
        <v>0.10526315789473803</v>
      </c>
      <c r="T68" t="str">
        <f t="shared" si="28"/>
        <v>DOWN</v>
      </c>
      <c r="U68" t="str">
        <f t="shared" si="29"/>
        <v>No T+M+I</v>
      </c>
      <c r="V68">
        <v>218.25718184102112</v>
      </c>
      <c r="W68">
        <v>211.53076167353436</v>
      </c>
      <c r="X68">
        <f t="shared" si="30"/>
        <v>6.726420167486765</v>
      </c>
      <c r="Y68">
        <v>5.9001358623508331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218.35</v>
      </c>
      <c r="D69">
        <v>225.9</v>
      </c>
      <c r="E69">
        <v>218.35</v>
      </c>
      <c r="F69">
        <v>225.45</v>
      </c>
      <c r="G69">
        <f>_xll.TA_TYPPRICE(D69,E69,F69)</f>
        <v>223.23333333333335</v>
      </c>
      <c r="H69">
        <v>223.33459697203708</v>
      </c>
      <c r="I69" t="str">
        <f t="shared" si="20"/>
        <v>UP</v>
      </c>
      <c r="J69">
        <v>224.07291058915823</v>
      </c>
      <c r="K69">
        <v>217.70487516728321</v>
      </c>
      <c r="L69" t="str">
        <f t="shared" si="21"/>
        <v>UP</v>
      </c>
      <c r="M69" t="str">
        <f t="shared" si="22"/>
        <v>UP</v>
      </c>
      <c r="N69">
        <v>64.142571831540707</v>
      </c>
      <c r="O69" t="str">
        <f t="shared" si="23"/>
        <v>UP</v>
      </c>
      <c r="P69" t="str">
        <f t="shared" si="24"/>
        <v>UP</v>
      </c>
      <c r="Q69">
        <f t="shared" si="25"/>
        <v>7.0999999999999943</v>
      </c>
      <c r="R69">
        <f t="shared" si="26"/>
        <v>7.5500000000000114</v>
      </c>
      <c r="S69">
        <f t="shared" si="27"/>
        <v>0.94039735099337529</v>
      </c>
      <c r="T69" t="str">
        <f t="shared" si="28"/>
        <v>UP</v>
      </c>
      <c r="U69" t="str">
        <f t="shared" si="29"/>
        <v>UP</v>
      </c>
      <c r="V69">
        <v>219.3637692500948</v>
      </c>
      <c r="W69">
        <v>212.56181636438367</v>
      </c>
      <c r="X69">
        <f t="shared" si="30"/>
        <v>6.8019528857111311</v>
      </c>
      <c r="Y69">
        <v>6.0804992670228923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226.35</v>
      </c>
      <c r="D70">
        <v>228.7</v>
      </c>
      <c r="E70">
        <v>224.1</v>
      </c>
      <c r="F70">
        <v>228.2</v>
      </c>
      <c r="G70">
        <f>_xll.TA_TYPPRICE(D70,E70,F70)</f>
        <v>227</v>
      </c>
      <c r="H70">
        <v>225.16729848601852</v>
      </c>
      <c r="I70" t="str">
        <f t="shared" si="20"/>
        <v>UP</v>
      </c>
      <c r="J70">
        <v>225.10115268045641</v>
      </c>
      <c r="K70">
        <v>219.12601401899803</v>
      </c>
      <c r="L70" t="str">
        <f t="shared" si="21"/>
        <v>UP</v>
      </c>
      <c r="M70" t="str">
        <f t="shared" si="22"/>
        <v>UP</v>
      </c>
      <c r="N70">
        <v>69.635205993802103</v>
      </c>
      <c r="O70" t="str">
        <f t="shared" si="23"/>
        <v>UP</v>
      </c>
      <c r="P70" t="str">
        <f t="shared" si="24"/>
        <v>UP</v>
      </c>
      <c r="Q70">
        <f t="shared" si="25"/>
        <v>4.0999999999999943</v>
      </c>
      <c r="R70">
        <f t="shared" si="26"/>
        <v>4.5999999999999943</v>
      </c>
      <c r="S70">
        <f t="shared" si="27"/>
        <v>0.89130434782608681</v>
      </c>
      <c r="T70" t="str">
        <f t="shared" si="28"/>
        <v>UP</v>
      </c>
      <c r="U70" t="str">
        <f t="shared" si="29"/>
        <v>UP</v>
      </c>
      <c r="V70">
        <v>220.72318936546483</v>
      </c>
      <c r="W70">
        <v>213.7202003373923</v>
      </c>
      <c r="X70">
        <f t="shared" si="30"/>
        <v>7.002989028072534</v>
      </c>
      <c r="Y70">
        <v>6.2649972192328205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224.60000000000002</v>
      </c>
      <c r="AE70">
        <f t="shared" si="36"/>
        <v>225.85000000000002</v>
      </c>
      <c r="AF70">
        <f t="shared" si="37"/>
        <v>226.4</v>
      </c>
      <c r="AG70">
        <f t="shared" si="38"/>
        <v>226.95000000000002</v>
      </c>
    </row>
    <row r="71" spans="1:33" x14ac:dyDescent="0.25">
      <c r="A71" t="s">
        <v>5</v>
      </c>
      <c r="B71" s="1">
        <v>42955</v>
      </c>
      <c r="C71">
        <v>233</v>
      </c>
      <c r="D71">
        <v>244.9</v>
      </c>
      <c r="E71">
        <v>232.3</v>
      </c>
      <c r="F71">
        <v>235.4</v>
      </c>
      <c r="G71">
        <f>_xll.TA_TYPPRICE(D71,E71,F71)</f>
        <v>237.53333333333333</v>
      </c>
      <c r="H71">
        <v>231.35031590967594</v>
      </c>
      <c r="I71" t="str">
        <f t="shared" si="20"/>
        <v>UP</v>
      </c>
      <c r="J71">
        <v>229.50089652924387</v>
      </c>
      <c r="K71">
        <v>222.05356645922069</v>
      </c>
      <c r="L71" t="str">
        <f t="shared" si="21"/>
        <v>UP</v>
      </c>
      <c r="M71" t="str">
        <f t="shared" si="22"/>
        <v>UP</v>
      </c>
      <c r="N71">
        <v>79.774545138298464</v>
      </c>
      <c r="O71" t="str">
        <f t="shared" si="23"/>
        <v>UP</v>
      </c>
      <c r="P71" t="str">
        <f t="shared" si="24"/>
        <v>UP</v>
      </c>
      <c r="Q71">
        <f t="shared" si="25"/>
        <v>3.0999999999999943</v>
      </c>
      <c r="R71">
        <f t="shared" si="26"/>
        <v>12.599999999999994</v>
      </c>
      <c r="S71">
        <f t="shared" si="27"/>
        <v>0.24603174603174569</v>
      </c>
      <c r="T71" t="str">
        <f t="shared" si="28"/>
        <v>No Indication</v>
      </c>
      <c r="U71" t="str">
        <f t="shared" si="29"/>
        <v>No T+M+I</v>
      </c>
      <c r="V71">
        <v>222.9811602323164</v>
      </c>
      <c r="W71">
        <v>215.32611142351138</v>
      </c>
      <c r="X71">
        <f t="shared" si="30"/>
        <v>7.6550488088050201</v>
      </c>
      <c r="Y71">
        <v>6.5430075371472602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237.7</v>
      </c>
      <c r="D72">
        <v>243.2</v>
      </c>
      <c r="E72">
        <v>237.4</v>
      </c>
      <c r="F72">
        <v>239.2</v>
      </c>
      <c r="G72">
        <f>_xll.TA_TYPPRICE(D72,E72,F72)</f>
        <v>239.93333333333331</v>
      </c>
      <c r="H72">
        <v>235.64182462150461</v>
      </c>
      <c r="I72" t="str">
        <f t="shared" si="20"/>
        <v>UP</v>
      </c>
      <c r="J72">
        <v>232.54514174496745</v>
      </c>
      <c r="K72">
        <v>225.46388502383832</v>
      </c>
      <c r="L72" t="str">
        <f t="shared" si="21"/>
        <v>UP</v>
      </c>
      <c r="M72" t="str">
        <f t="shared" si="22"/>
        <v>UP</v>
      </c>
      <c r="N72">
        <v>83.425736965041082</v>
      </c>
      <c r="O72" t="str">
        <f t="shared" si="23"/>
        <v>UP</v>
      </c>
      <c r="P72" t="str">
        <f t="shared" si="24"/>
        <v>UP</v>
      </c>
      <c r="Q72">
        <f t="shared" si="25"/>
        <v>1.7999999999999829</v>
      </c>
      <c r="R72">
        <f t="shared" si="26"/>
        <v>5.7999999999999829</v>
      </c>
      <c r="S72">
        <f t="shared" si="27"/>
        <v>0.31034482758620485</v>
      </c>
      <c r="T72" t="str">
        <f t="shared" si="28"/>
        <v>No Indication</v>
      </c>
      <c r="U72" t="str">
        <f t="shared" si="29"/>
        <v>No T+M+I</v>
      </c>
      <c r="V72">
        <v>225.47636635042156</v>
      </c>
      <c r="W72">
        <v>217.0945476143624</v>
      </c>
      <c r="X72">
        <f t="shared" si="30"/>
        <v>8.3818187360591594</v>
      </c>
      <c r="Y72">
        <v>6.9107697769296399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239</v>
      </c>
      <c r="D73">
        <v>244.8</v>
      </c>
      <c r="E73">
        <v>234.75</v>
      </c>
      <c r="F73">
        <v>240.4</v>
      </c>
      <c r="G73">
        <f>_xll.TA_TYPPRICE(D73,E73,F73)</f>
        <v>239.98333333333335</v>
      </c>
      <c r="H73">
        <v>237.81257897741898</v>
      </c>
      <c r="I73" t="str">
        <f t="shared" si="20"/>
        <v>UP</v>
      </c>
      <c r="J73">
        <v>235.26844357941914</v>
      </c>
      <c r="K73">
        <v>227.52746612965203</v>
      </c>
      <c r="L73" t="str">
        <f t="shared" si="21"/>
        <v>UP</v>
      </c>
      <c r="M73" t="str">
        <f t="shared" si="22"/>
        <v>UP</v>
      </c>
      <c r="N73">
        <v>84.528249341103233</v>
      </c>
      <c r="O73" t="str">
        <f t="shared" si="23"/>
        <v>UP</v>
      </c>
      <c r="P73" t="str">
        <f t="shared" si="24"/>
        <v>UP</v>
      </c>
      <c r="Q73">
        <f t="shared" si="25"/>
        <v>5.6500000000000057</v>
      </c>
      <c r="R73">
        <f t="shared" si="26"/>
        <v>10.050000000000011</v>
      </c>
      <c r="S73">
        <f t="shared" si="27"/>
        <v>0.56218905472636804</v>
      </c>
      <c r="T73" t="str">
        <f t="shared" si="28"/>
        <v>No Indication</v>
      </c>
      <c r="U73" t="str">
        <f t="shared" si="29"/>
        <v>No T+M+I</v>
      </c>
      <c r="V73">
        <v>227.77230998881825</v>
      </c>
      <c r="W73">
        <v>218.82087742070593</v>
      </c>
      <c r="X73">
        <f t="shared" si="30"/>
        <v>8.9514325681123239</v>
      </c>
      <c r="Y73">
        <v>7.3189023351661771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235</v>
      </c>
      <c r="D74">
        <v>235</v>
      </c>
      <c r="E74">
        <v>218</v>
      </c>
      <c r="F74">
        <v>222.25</v>
      </c>
      <c r="G74">
        <f>_xll.TA_TYPPRICE(D74,E74,F74)</f>
        <v>225.08333333333334</v>
      </c>
      <c r="H74">
        <v>231.44795615537618</v>
      </c>
      <c r="I74" t="str">
        <f t="shared" si="20"/>
        <v>DOWN</v>
      </c>
      <c r="J74">
        <v>235.20878945065934</v>
      </c>
      <c r="K74">
        <v>225.4102514341738</v>
      </c>
      <c r="L74" t="str">
        <f t="shared" si="21"/>
        <v>DOWN</v>
      </c>
      <c r="M74" t="str">
        <f t="shared" si="22"/>
        <v>DOWN</v>
      </c>
      <c r="N74">
        <v>37.441059499813157</v>
      </c>
      <c r="O74" t="str">
        <f t="shared" si="23"/>
        <v>DOWN</v>
      </c>
      <c r="P74" t="str">
        <f t="shared" si="24"/>
        <v>DOWN</v>
      </c>
      <c r="Q74">
        <f t="shared" si="25"/>
        <v>4.25</v>
      </c>
      <c r="R74">
        <f t="shared" si="26"/>
        <v>17</v>
      </c>
      <c r="S74">
        <f t="shared" si="27"/>
        <v>0.25</v>
      </c>
      <c r="T74" t="str">
        <f t="shared" si="28"/>
        <v>No Indication</v>
      </c>
      <c r="U74" t="str">
        <f t="shared" si="29"/>
        <v>No T+M+I</v>
      </c>
      <c r="V74">
        <v>226.92272383669237</v>
      </c>
      <c r="W74">
        <v>219.07488650065363</v>
      </c>
      <c r="X74">
        <f t="shared" si="30"/>
        <v>7.8478373360387366</v>
      </c>
      <c r="Y74">
        <v>7.4246893353406893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223.1</v>
      </c>
      <c r="D75">
        <v>231.7</v>
      </c>
      <c r="E75">
        <v>223.1</v>
      </c>
      <c r="F75">
        <v>229.9</v>
      </c>
      <c r="G75">
        <f>_xll.TA_TYPPRICE(D75,E75,F75)</f>
        <v>228.23333333333332</v>
      </c>
      <c r="H75">
        <v>229.84064474435473</v>
      </c>
      <c r="I75" t="str">
        <f t="shared" si="20"/>
        <v>UP</v>
      </c>
      <c r="J75">
        <v>234.42905846162392</v>
      </c>
      <c r="K75">
        <v>224.89686222657963</v>
      </c>
      <c r="L75" t="str">
        <f t="shared" si="21"/>
        <v>No Confirmation</v>
      </c>
      <c r="M75" t="str">
        <f t="shared" si="22"/>
        <v>No Trend</v>
      </c>
      <c r="N75">
        <v>51.635604624238582</v>
      </c>
      <c r="O75" t="str">
        <f t="shared" si="23"/>
        <v>No Momentum</v>
      </c>
      <c r="P75" t="str">
        <f t="shared" si="24"/>
        <v>No Trend + Momentum</v>
      </c>
      <c r="Q75">
        <f t="shared" si="25"/>
        <v>6.8000000000000114</v>
      </c>
      <c r="R75">
        <f t="shared" si="26"/>
        <v>8.5999999999999943</v>
      </c>
      <c r="S75">
        <f t="shared" si="27"/>
        <v>0.7906976744186065</v>
      </c>
      <c r="T75" t="str">
        <f t="shared" si="28"/>
        <v>No Indication</v>
      </c>
      <c r="U75" t="str">
        <f t="shared" si="29"/>
        <v>No T+M+I</v>
      </c>
      <c r="V75">
        <v>227.38076632335509</v>
      </c>
      <c r="W75">
        <v>219.87674675986449</v>
      </c>
      <c r="X75">
        <f t="shared" si="30"/>
        <v>7.5040195634906013</v>
      </c>
      <c r="Y75">
        <v>7.4405553809706717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232.25</v>
      </c>
      <c r="D76">
        <v>236.3</v>
      </c>
      <c r="E76">
        <v>227.15</v>
      </c>
      <c r="F76">
        <v>233.1</v>
      </c>
      <c r="G76">
        <f>_xll.TA_TYPPRICE(D76,E76,F76)</f>
        <v>232.18333333333337</v>
      </c>
      <c r="H76">
        <v>231.01198903884404</v>
      </c>
      <c r="I76" t="str">
        <f t="shared" si="20"/>
        <v>UP</v>
      </c>
      <c r="J76">
        <v>234.84482324792972</v>
      </c>
      <c r="K76">
        <v>225.39755950956194</v>
      </c>
      <c r="L76" t="str">
        <f t="shared" si="21"/>
        <v>No Confirmation</v>
      </c>
      <c r="M76" t="str">
        <f t="shared" si="22"/>
        <v>No Trend</v>
      </c>
      <c r="N76">
        <v>56.764999349859345</v>
      </c>
      <c r="O76" t="str">
        <f t="shared" si="23"/>
        <v>No Momentum</v>
      </c>
      <c r="P76" t="str">
        <f t="shared" si="24"/>
        <v>No Trend + Momentum</v>
      </c>
      <c r="Q76">
        <f t="shared" si="25"/>
        <v>5.9499999999999886</v>
      </c>
      <c r="R76">
        <f t="shared" si="26"/>
        <v>9.1500000000000057</v>
      </c>
      <c r="S76">
        <f t="shared" si="27"/>
        <v>0.65027322404371424</v>
      </c>
      <c r="T76" t="str">
        <f t="shared" si="28"/>
        <v>No Indication</v>
      </c>
      <c r="U76" t="str">
        <f t="shared" si="29"/>
        <v>No T+M+I</v>
      </c>
      <c r="V76">
        <v>228.2606484274543</v>
      </c>
      <c r="W76">
        <v>220.85624699987451</v>
      </c>
      <c r="X76">
        <f t="shared" si="30"/>
        <v>7.4044014275797849</v>
      </c>
      <c r="Y76">
        <v>7.4333245902924947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236.5</v>
      </c>
      <c r="D77">
        <v>239.5</v>
      </c>
      <c r="E77">
        <v>227.8</v>
      </c>
      <c r="F77">
        <v>230.5</v>
      </c>
      <c r="G77">
        <f>_xll.TA_TYPPRICE(D77,E77,F77)</f>
        <v>232.6</v>
      </c>
      <c r="H77">
        <v>231.80599451942203</v>
      </c>
      <c r="I77" t="str">
        <f t="shared" si="20"/>
        <v>DOWN</v>
      </c>
      <c r="J77">
        <v>235.87930697061202</v>
      </c>
      <c r="K77">
        <v>225.93143517410374</v>
      </c>
      <c r="L77" t="str">
        <f t="shared" si="21"/>
        <v>No Confirmation</v>
      </c>
      <c r="M77" t="str">
        <f t="shared" si="22"/>
        <v>No Trend</v>
      </c>
      <c r="N77">
        <v>51.245158209951249</v>
      </c>
      <c r="O77" t="str">
        <f t="shared" si="23"/>
        <v>No Momentum</v>
      </c>
      <c r="P77" t="str">
        <f t="shared" si="24"/>
        <v>No Trend + Momentum</v>
      </c>
      <c r="Q77">
        <f t="shared" si="25"/>
        <v>2.6999999999999886</v>
      </c>
      <c r="R77">
        <f t="shared" si="26"/>
        <v>11.699999999999989</v>
      </c>
      <c r="S77">
        <f t="shared" si="27"/>
        <v>0.23076923076923003</v>
      </c>
      <c r="T77" t="str">
        <f t="shared" si="28"/>
        <v>No Indication</v>
      </c>
      <c r="U77" t="str">
        <f t="shared" si="29"/>
        <v>No T+M+I</v>
      </c>
      <c r="V77">
        <v>228.6051640539998</v>
      </c>
      <c r="W77">
        <v>221.57059907395788</v>
      </c>
      <c r="X77">
        <f t="shared" si="30"/>
        <v>7.034564980041921</v>
      </c>
      <c r="Y77">
        <v>7.3535726682423803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227</v>
      </c>
      <c r="D78">
        <v>232.55</v>
      </c>
      <c r="E78">
        <v>225.75</v>
      </c>
      <c r="F78">
        <v>230.4</v>
      </c>
      <c r="G78">
        <f>_xll.TA_TYPPRICE(D78,E78,F78)</f>
        <v>229.56666666666669</v>
      </c>
      <c r="H78">
        <v>230.68633059304437</v>
      </c>
      <c r="I78" t="str">
        <f t="shared" si="20"/>
        <v>DOWN</v>
      </c>
      <c r="J78">
        <v>235.13946097714268</v>
      </c>
      <c r="K78">
        <v>225.89111624652514</v>
      </c>
      <c r="L78" t="str">
        <f t="shared" si="21"/>
        <v>No Confirmation</v>
      </c>
      <c r="M78" t="str">
        <f t="shared" si="22"/>
        <v>No Trend</v>
      </c>
      <c r="N78">
        <v>51.00670133674744</v>
      </c>
      <c r="O78" t="str">
        <f t="shared" si="23"/>
        <v>No Momentum</v>
      </c>
      <c r="P78" t="str">
        <f t="shared" si="24"/>
        <v>No Trend + Momentum</v>
      </c>
      <c r="Q78">
        <f t="shared" si="25"/>
        <v>4.6500000000000057</v>
      </c>
      <c r="R78">
        <f t="shared" si="26"/>
        <v>6.8000000000000114</v>
      </c>
      <c r="S78">
        <f t="shared" si="27"/>
        <v>0.68382352941176439</v>
      </c>
      <c r="T78" t="str">
        <f t="shared" si="28"/>
        <v>No Indication</v>
      </c>
      <c r="U78" t="str">
        <f t="shared" si="29"/>
        <v>No T+M+I</v>
      </c>
      <c r="V78">
        <v>228.88129266107674</v>
      </c>
      <c r="W78">
        <v>222.22462877218322</v>
      </c>
      <c r="X78">
        <f t="shared" si="30"/>
        <v>6.6566638888935188</v>
      </c>
      <c r="Y78">
        <v>7.214190912372608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233.8</v>
      </c>
      <c r="D79">
        <v>236.5</v>
      </c>
      <c r="E79">
        <v>223.95</v>
      </c>
      <c r="F79">
        <v>224.65</v>
      </c>
      <c r="G79">
        <f>_xll.TA_TYPPRICE(D79,E79,F79)</f>
        <v>228.36666666666667</v>
      </c>
      <c r="H79">
        <v>229.52649862985552</v>
      </c>
      <c r="I79" t="str">
        <f t="shared" si="20"/>
        <v>DOWN</v>
      </c>
      <c r="J79">
        <v>235.44180298222207</v>
      </c>
      <c r="K79">
        <v>225.45975708063065</v>
      </c>
      <c r="L79" t="str">
        <f t="shared" si="21"/>
        <v>DOWN</v>
      </c>
      <c r="M79" t="str">
        <f t="shared" si="22"/>
        <v>DOWN</v>
      </c>
      <c r="N79">
        <v>38.222933405738715</v>
      </c>
      <c r="O79" t="str">
        <f t="shared" si="23"/>
        <v>DOWN</v>
      </c>
      <c r="P79" t="str">
        <f t="shared" si="24"/>
        <v>DOWN</v>
      </c>
      <c r="Q79">
        <f t="shared" si="25"/>
        <v>0.70000000000001705</v>
      </c>
      <c r="R79">
        <f t="shared" si="26"/>
        <v>12.550000000000011</v>
      </c>
      <c r="S79">
        <f t="shared" si="27"/>
        <v>5.5776892430280195E-2</v>
      </c>
      <c r="T79" t="str">
        <f t="shared" si="28"/>
        <v>DOWN</v>
      </c>
      <c r="U79" t="str">
        <f t="shared" si="29"/>
        <v>DOWN</v>
      </c>
      <c r="V79">
        <v>228.23032455937263</v>
      </c>
      <c r="W79">
        <v>222.40428590016964</v>
      </c>
      <c r="X79">
        <f t="shared" si="30"/>
        <v>5.8260386592029931</v>
      </c>
      <c r="Y79">
        <v>6.9365604617386847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228</v>
      </c>
      <c r="D80">
        <v>231.65</v>
      </c>
      <c r="E80">
        <v>225.8</v>
      </c>
      <c r="F80">
        <v>229.6</v>
      </c>
      <c r="G80">
        <f>_xll.TA_TYPPRICE(D80,E80,F80)</f>
        <v>229.01666666666668</v>
      </c>
      <c r="H80">
        <v>229.2715826482611</v>
      </c>
      <c r="I80" t="str">
        <f t="shared" si="20"/>
        <v>UP</v>
      </c>
      <c r="J80">
        <v>234.59918009728383</v>
      </c>
      <c r="K80">
        <v>225.53536661826828</v>
      </c>
      <c r="L80" t="str">
        <f t="shared" si="21"/>
        <v>No Confirmation</v>
      </c>
      <c r="M80" t="str">
        <f t="shared" si="22"/>
        <v>No Trend</v>
      </c>
      <c r="N80">
        <v>51.345101057834619</v>
      </c>
      <c r="O80" t="str">
        <f t="shared" si="23"/>
        <v>No Momentum</v>
      </c>
      <c r="P80" t="str">
        <f t="shared" si="24"/>
        <v>No Trend + Momentum</v>
      </c>
      <c r="Q80">
        <f t="shared" si="25"/>
        <v>3.7999999999999829</v>
      </c>
      <c r="R80">
        <f t="shared" si="26"/>
        <v>5.8499999999999943</v>
      </c>
      <c r="S80">
        <f t="shared" si="27"/>
        <v>0.64957264957264726</v>
      </c>
      <c r="T80" t="str">
        <f t="shared" si="28"/>
        <v>No Indication</v>
      </c>
      <c r="U80" t="str">
        <f t="shared" si="29"/>
        <v>No T+M+I</v>
      </c>
      <c r="V80">
        <v>228.44104385793068</v>
      </c>
      <c r="W80">
        <v>222.93730175941633</v>
      </c>
      <c r="X80">
        <f t="shared" si="30"/>
        <v>5.5037420985143513</v>
      </c>
      <c r="Y80">
        <v>6.6499967890938176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230</v>
      </c>
      <c r="D81">
        <v>231.5</v>
      </c>
      <c r="E81">
        <v>225.85</v>
      </c>
      <c r="F81">
        <v>231.3</v>
      </c>
      <c r="G81">
        <f>_xll.TA_TYPPRICE(D81,E81,F81)</f>
        <v>229.55000000000004</v>
      </c>
      <c r="H81">
        <v>229.41079132413057</v>
      </c>
      <c r="I81" t="str">
        <f t="shared" si="20"/>
        <v>UP</v>
      </c>
      <c r="J81">
        <v>233.91047340899854</v>
      </c>
      <c r="K81">
        <v>225.60528514754199</v>
      </c>
      <c r="L81" t="str">
        <f t="shared" si="21"/>
        <v>No Confirmation</v>
      </c>
      <c r="M81" t="str">
        <f t="shared" si="22"/>
        <v>No Trend</v>
      </c>
      <c r="N81">
        <v>55.411027347866792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5.4500000000000171</v>
      </c>
      <c r="R81">
        <f t="shared" si="26"/>
        <v>5.6500000000000057</v>
      </c>
      <c r="S81">
        <f t="shared" si="27"/>
        <v>0.96460176991150648</v>
      </c>
      <c r="T81" t="str">
        <f t="shared" si="28"/>
        <v>UP</v>
      </c>
      <c r="U81" t="str">
        <f t="shared" si="29"/>
        <v>No T+M+I</v>
      </c>
      <c r="V81">
        <v>228.88088326440288</v>
      </c>
      <c r="W81">
        <v>223.55676088834846</v>
      </c>
      <c r="X81">
        <f t="shared" si="30"/>
        <v>5.3241223760544187</v>
      </c>
      <c r="Y81">
        <v>6.3848219064859375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232</v>
      </c>
      <c r="D82">
        <v>234.65</v>
      </c>
      <c r="E82">
        <v>230.3</v>
      </c>
      <c r="F82">
        <v>233.45</v>
      </c>
      <c r="G82">
        <f>_xll.TA_TYPPRICE(D82,E82,F82)</f>
        <v>232.80000000000004</v>
      </c>
      <c r="H82">
        <v>231.10539566206529</v>
      </c>
      <c r="I82" t="str">
        <f t="shared" si="20"/>
        <v>UP</v>
      </c>
      <c r="J82">
        <v>234.07481265144332</v>
      </c>
      <c r="K82">
        <v>226.64855511475488</v>
      </c>
      <c r="L82" t="str">
        <f t="shared" si="21"/>
        <v>No Confirmation</v>
      </c>
      <c r="M82" t="str">
        <f t="shared" si="22"/>
        <v>No Trend</v>
      </c>
      <c r="N82">
        <v>60.614241401504806</v>
      </c>
      <c r="O82" t="str">
        <f t="shared" si="23"/>
        <v>UP</v>
      </c>
      <c r="P82" t="str">
        <f t="shared" si="24"/>
        <v>No Trend + Momentum</v>
      </c>
      <c r="Q82">
        <f t="shared" si="25"/>
        <v>3.1499999999999773</v>
      </c>
      <c r="R82">
        <f t="shared" si="26"/>
        <v>4.3499999999999943</v>
      </c>
      <c r="S82">
        <f t="shared" si="27"/>
        <v>0.72413793103447843</v>
      </c>
      <c r="T82" t="str">
        <f t="shared" si="28"/>
        <v>No Indication</v>
      </c>
      <c r="U82" t="str">
        <f t="shared" si="29"/>
        <v>No T+M+I</v>
      </c>
      <c r="V82">
        <v>229.58382430064859</v>
      </c>
      <c r="W82">
        <v>224.28959341513746</v>
      </c>
      <c r="X82">
        <f t="shared" si="30"/>
        <v>5.2942308855111264</v>
      </c>
      <c r="Y82">
        <v>6.1667037022909756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234.2</v>
      </c>
      <c r="D83">
        <v>235.5</v>
      </c>
      <c r="E83">
        <v>231.8</v>
      </c>
      <c r="F83">
        <v>233.5</v>
      </c>
      <c r="G83">
        <f>_xll.TA_TYPPRICE(D83,E83,F83)</f>
        <v>233.6</v>
      </c>
      <c r="H83">
        <v>232.35269783103263</v>
      </c>
      <c r="I83" t="str">
        <f t="shared" si="20"/>
        <v>UP</v>
      </c>
      <c r="J83">
        <v>234.39152095112257</v>
      </c>
      <c r="K83">
        <v>227.79332064480937</v>
      </c>
      <c r="L83" t="str">
        <f t="shared" si="21"/>
        <v>No Confirmation</v>
      </c>
      <c r="M83" t="str">
        <f t="shared" si="22"/>
        <v>No Trend</v>
      </c>
      <c r="N83">
        <v>60.747395415584315</v>
      </c>
      <c r="O83" t="str">
        <f t="shared" si="23"/>
        <v>UP</v>
      </c>
      <c r="P83" t="str">
        <f t="shared" si="24"/>
        <v>No Trend + Momentum</v>
      </c>
      <c r="Q83">
        <f t="shared" si="25"/>
        <v>1.6999999999999886</v>
      </c>
      <c r="R83">
        <f t="shared" si="26"/>
        <v>3.6999999999999886</v>
      </c>
      <c r="S83">
        <f t="shared" si="27"/>
        <v>0.45945945945945782</v>
      </c>
      <c r="T83" t="str">
        <f t="shared" si="28"/>
        <v>No Indication</v>
      </c>
      <c r="U83" t="str">
        <f t="shared" si="29"/>
        <v>No T+M+I</v>
      </c>
      <c r="V83">
        <v>230.18631286977958</v>
      </c>
      <c r="W83">
        <v>224.97184575475691</v>
      </c>
      <c r="X83">
        <f t="shared" si="30"/>
        <v>5.2144671150226714</v>
      </c>
      <c r="Y83">
        <v>5.9762563848373151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234</v>
      </c>
      <c r="D84">
        <v>234.25</v>
      </c>
      <c r="E84">
        <v>226.6</v>
      </c>
      <c r="F84">
        <v>227.35</v>
      </c>
      <c r="G84">
        <f>_xll.TA_TYPPRICE(D84,E84,F84)</f>
        <v>229.4</v>
      </c>
      <c r="H84">
        <v>230.8763489155163</v>
      </c>
      <c r="I84" t="str">
        <f t="shared" si="20"/>
        <v>DOWN</v>
      </c>
      <c r="J84">
        <v>234.36007185087311</v>
      </c>
      <c r="K84">
        <v>227.52813827929617</v>
      </c>
      <c r="L84" t="str">
        <f t="shared" si="21"/>
        <v>DOWN</v>
      </c>
      <c r="M84" t="str">
        <f t="shared" si="22"/>
        <v>DOWN</v>
      </c>
      <c r="N84">
        <v>39.970843100104716</v>
      </c>
      <c r="O84" t="str">
        <f t="shared" si="23"/>
        <v>DOWN</v>
      </c>
      <c r="P84" t="str">
        <f t="shared" si="24"/>
        <v>DOWN</v>
      </c>
      <c r="Q84">
        <f t="shared" si="25"/>
        <v>0.75</v>
      </c>
      <c r="R84">
        <f t="shared" si="26"/>
        <v>7.6500000000000057</v>
      </c>
      <c r="S84">
        <f t="shared" si="27"/>
        <v>9.8039215686274439E-2</v>
      </c>
      <c r="T84" t="str">
        <f t="shared" si="28"/>
        <v>DOWN</v>
      </c>
      <c r="U84" t="str">
        <f t="shared" si="29"/>
        <v>DOWN</v>
      </c>
      <c r="V84">
        <v>229.74995704365963</v>
      </c>
      <c r="W84">
        <v>225.14800532847863</v>
      </c>
      <c r="X84">
        <f t="shared" si="30"/>
        <v>4.6019517151810021</v>
      </c>
      <c r="Y84">
        <v>5.7013954509060527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230.85</v>
      </c>
      <c r="D85">
        <v>237.7</v>
      </c>
      <c r="E85">
        <v>230.15</v>
      </c>
      <c r="F85">
        <v>236.4</v>
      </c>
      <c r="G85">
        <f>_xll.TA_TYPPRICE(D85,E85,F85)</f>
        <v>234.75</v>
      </c>
      <c r="H85">
        <v>232.81317445775815</v>
      </c>
      <c r="I85" t="str">
        <f t="shared" si="20"/>
        <v>UP</v>
      </c>
      <c r="J85">
        <v>235.10227810623465</v>
      </c>
      <c r="K85">
        <v>228.11077421723036</v>
      </c>
      <c r="L85" t="str">
        <f t="shared" si="21"/>
        <v>UP</v>
      </c>
      <c r="M85" t="str">
        <f t="shared" si="22"/>
        <v>UP</v>
      </c>
      <c r="N85">
        <v>63.152265735380297</v>
      </c>
      <c r="O85" t="str">
        <f t="shared" si="23"/>
        <v>UP</v>
      </c>
      <c r="P85" t="str">
        <f t="shared" si="24"/>
        <v>UP</v>
      </c>
      <c r="Q85">
        <f t="shared" si="25"/>
        <v>6.25</v>
      </c>
      <c r="R85">
        <f t="shared" si="26"/>
        <v>7.5499999999999829</v>
      </c>
      <c r="S85">
        <f t="shared" si="27"/>
        <v>0.82781456953642574</v>
      </c>
      <c r="T85" t="str">
        <f t="shared" si="28"/>
        <v>UP</v>
      </c>
      <c r="U85" t="str">
        <f t="shared" si="29"/>
        <v>UP</v>
      </c>
      <c r="V85">
        <v>230.77304057540431</v>
      </c>
      <c r="W85">
        <v>225.98148641525799</v>
      </c>
      <c r="X85">
        <f t="shared" si="30"/>
        <v>4.791554160146319</v>
      </c>
      <c r="Y85">
        <v>5.5194271927541063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237.8</v>
      </c>
      <c r="D86">
        <v>239.45</v>
      </c>
      <c r="E86">
        <v>235.1</v>
      </c>
      <c r="F86">
        <v>238.25</v>
      </c>
      <c r="G86">
        <f>_xll.TA_TYPPRICE(D86,E86,F86)</f>
        <v>237.6</v>
      </c>
      <c r="H86">
        <v>235.20658722887907</v>
      </c>
      <c r="I86" t="str">
        <f t="shared" si="20"/>
        <v>UP</v>
      </c>
      <c r="J86">
        <v>236.06843852707138</v>
      </c>
      <c r="K86">
        <v>229.66393550229029</v>
      </c>
      <c r="L86" t="str">
        <f t="shared" si="21"/>
        <v>UP</v>
      </c>
      <c r="M86" t="str">
        <f t="shared" si="22"/>
        <v>UP</v>
      </c>
      <c r="N86">
        <v>66.461688135591629</v>
      </c>
      <c r="O86" t="str">
        <f t="shared" si="23"/>
        <v>UP</v>
      </c>
      <c r="P86" t="str">
        <f t="shared" si="24"/>
        <v>UP</v>
      </c>
      <c r="Q86">
        <f t="shared" si="25"/>
        <v>3.1500000000000057</v>
      </c>
      <c r="R86">
        <f t="shared" si="26"/>
        <v>4.3499999999999943</v>
      </c>
      <c r="S86">
        <f t="shared" si="27"/>
        <v>0.72413793103448498</v>
      </c>
      <c r="T86" t="str">
        <f t="shared" si="28"/>
        <v>No Indication</v>
      </c>
      <c r="U86" t="str">
        <f t="shared" si="29"/>
        <v>No T+M+I</v>
      </c>
      <c r="V86">
        <v>231.92334202534209</v>
      </c>
      <c r="W86">
        <v>226.89026519931295</v>
      </c>
      <c r="X86">
        <f t="shared" si="30"/>
        <v>5.033076826029145</v>
      </c>
      <c r="Y86">
        <v>5.422157119409114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239.25</v>
      </c>
      <c r="D87">
        <v>245</v>
      </c>
      <c r="E87">
        <v>238.05</v>
      </c>
      <c r="F87">
        <v>244</v>
      </c>
      <c r="G87">
        <f>_xll.TA_TYPPRICE(D87,E87,F87)</f>
        <v>242.35</v>
      </c>
      <c r="H87">
        <v>238.77829361443952</v>
      </c>
      <c r="I87" t="str">
        <f t="shared" si="20"/>
        <v>UP</v>
      </c>
      <c r="J87">
        <v>238.05322996549995</v>
      </c>
      <c r="K87">
        <v>231.52750539067023</v>
      </c>
      <c r="L87" t="str">
        <f t="shared" si="21"/>
        <v>UP</v>
      </c>
      <c r="M87" t="str">
        <f t="shared" si="22"/>
        <v>UP</v>
      </c>
      <c r="N87">
        <v>75.137236595850027</v>
      </c>
      <c r="O87" t="str">
        <f t="shared" si="23"/>
        <v>UP</v>
      </c>
      <c r="P87" t="str">
        <f t="shared" si="24"/>
        <v>UP</v>
      </c>
      <c r="Q87">
        <f t="shared" si="25"/>
        <v>5.9499999999999886</v>
      </c>
      <c r="R87">
        <f t="shared" si="26"/>
        <v>6.9499999999999886</v>
      </c>
      <c r="S87">
        <f t="shared" si="27"/>
        <v>0.85611510791366885</v>
      </c>
      <c r="T87" t="str">
        <f t="shared" si="28"/>
        <v>UP</v>
      </c>
      <c r="U87" t="str">
        <f t="shared" si="29"/>
        <v>UP</v>
      </c>
      <c r="V87">
        <v>233.7812894060587</v>
      </c>
      <c r="W87">
        <v>228.15765296232681</v>
      </c>
      <c r="X87">
        <f t="shared" si="30"/>
        <v>5.6236364437318969</v>
      </c>
      <c r="Y87">
        <v>5.4624529842736704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238.85000000000002</v>
      </c>
      <c r="AE87">
        <f t="shared" si="36"/>
        <v>240.70000000000002</v>
      </c>
      <c r="AF87">
        <f t="shared" si="37"/>
        <v>241.55</v>
      </c>
      <c r="AG87">
        <f t="shared" si="38"/>
        <v>242.35000000000002</v>
      </c>
    </row>
    <row r="88" spans="1:33" x14ac:dyDescent="0.25">
      <c r="A88" t="s">
        <v>5</v>
      </c>
      <c r="B88" s="1">
        <v>42982</v>
      </c>
      <c r="C88">
        <v>244.45</v>
      </c>
      <c r="D88">
        <v>247</v>
      </c>
      <c r="E88">
        <v>237.55</v>
      </c>
      <c r="F88">
        <v>242.3</v>
      </c>
      <c r="G88">
        <f>_xll.TA_TYPPRICE(D88,E88,F88)</f>
        <v>242.28333333333333</v>
      </c>
      <c r="H88">
        <v>240.53081347388644</v>
      </c>
      <c r="I88" t="str">
        <f t="shared" si="20"/>
        <v>UP</v>
      </c>
      <c r="J88">
        <v>240.04140108427774</v>
      </c>
      <c r="K88">
        <v>232.86583752607686</v>
      </c>
      <c r="L88" t="str">
        <f t="shared" si="21"/>
        <v>UP</v>
      </c>
      <c r="M88" t="str">
        <f t="shared" si="22"/>
        <v>UP</v>
      </c>
      <c r="N88">
        <v>68.581054748097088</v>
      </c>
      <c r="O88" t="str">
        <f t="shared" si="23"/>
        <v>UP</v>
      </c>
      <c r="P88" t="str">
        <f t="shared" si="24"/>
        <v>UP</v>
      </c>
      <c r="Q88">
        <f t="shared" si="25"/>
        <v>4.75</v>
      </c>
      <c r="R88">
        <f t="shared" si="26"/>
        <v>9.4499999999999886</v>
      </c>
      <c r="S88">
        <f t="shared" si="27"/>
        <v>0.50264550264550323</v>
      </c>
      <c r="T88" t="str">
        <f t="shared" si="28"/>
        <v>No Indication</v>
      </c>
      <c r="U88" t="str">
        <f t="shared" si="29"/>
        <v>No T+M+I</v>
      </c>
      <c r="V88">
        <v>235.09186026666507</v>
      </c>
      <c r="W88">
        <v>229.20523422437668</v>
      </c>
      <c r="X88">
        <f t="shared" si="30"/>
        <v>5.886626042288384</v>
      </c>
      <c r="Y88">
        <v>5.5472875958766128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243.2</v>
      </c>
      <c r="D89">
        <v>244.35</v>
      </c>
      <c r="E89">
        <v>240.2</v>
      </c>
      <c r="F89">
        <v>241.9</v>
      </c>
      <c r="G89">
        <f>_xll.TA_TYPPRICE(D89,E89,F89)</f>
        <v>242.14999999999998</v>
      </c>
      <c r="H89">
        <v>241.34040673694321</v>
      </c>
      <c r="I89" t="str">
        <f t="shared" si="20"/>
        <v>UP</v>
      </c>
      <c r="J89">
        <v>240.9988675099938</v>
      </c>
      <c r="K89">
        <v>234.49565140917088</v>
      </c>
      <c r="L89" t="str">
        <f t="shared" si="21"/>
        <v>UP</v>
      </c>
      <c r="M89" t="str">
        <f t="shared" si="22"/>
        <v>UP</v>
      </c>
      <c r="N89">
        <v>66.865059461451821</v>
      </c>
      <c r="O89" t="str">
        <f t="shared" si="23"/>
        <v>UP</v>
      </c>
      <c r="P89" t="str">
        <f t="shared" si="24"/>
        <v>UP</v>
      </c>
      <c r="Q89">
        <f t="shared" si="25"/>
        <v>1.7000000000000171</v>
      </c>
      <c r="R89">
        <f t="shared" si="26"/>
        <v>4.1500000000000057</v>
      </c>
      <c r="S89">
        <f t="shared" si="27"/>
        <v>0.40963855421687101</v>
      </c>
      <c r="T89" t="str">
        <f t="shared" si="28"/>
        <v>No Indication</v>
      </c>
      <c r="U89" t="str">
        <f t="shared" si="29"/>
        <v>No T+M+I</v>
      </c>
      <c r="V89">
        <v>236.13926637948583</v>
      </c>
      <c r="W89">
        <v>230.14558724479323</v>
      </c>
      <c r="X89">
        <f t="shared" si="30"/>
        <v>5.9936791346925986</v>
      </c>
      <c r="Y89">
        <v>5.6365659036398101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236</v>
      </c>
      <c r="D90">
        <v>246.7</v>
      </c>
      <c r="E90">
        <v>236</v>
      </c>
      <c r="F90">
        <v>246</v>
      </c>
      <c r="G90">
        <f>_xll.TA_TYPPRICE(D90,E90,F90)</f>
        <v>242.9</v>
      </c>
      <c r="H90">
        <v>242.12020336847161</v>
      </c>
      <c r="I90" t="str">
        <f t="shared" si="20"/>
        <v>UP</v>
      </c>
      <c r="J90">
        <v>242.26578584110629</v>
      </c>
      <c r="K90">
        <v>234.8299510960218</v>
      </c>
      <c r="L90" t="str">
        <f t="shared" si="21"/>
        <v>UP</v>
      </c>
      <c r="M90" t="str">
        <f t="shared" si="22"/>
        <v>UP</v>
      </c>
      <c r="N90">
        <v>74.908928859969421</v>
      </c>
      <c r="O90" t="str">
        <f t="shared" si="23"/>
        <v>UP</v>
      </c>
      <c r="P90" t="str">
        <f t="shared" si="24"/>
        <v>UP</v>
      </c>
      <c r="Q90">
        <f t="shared" si="25"/>
        <v>10</v>
      </c>
      <c r="R90">
        <f t="shared" si="26"/>
        <v>10.699999999999989</v>
      </c>
      <c r="S90">
        <f t="shared" si="27"/>
        <v>0.93457943925233744</v>
      </c>
      <c r="T90" t="str">
        <f t="shared" si="28"/>
        <v>UP</v>
      </c>
      <c r="U90" t="str">
        <f t="shared" si="29"/>
        <v>UP</v>
      </c>
      <c r="V90">
        <v>237.6563023211034</v>
      </c>
      <c r="W90">
        <v>231.31998818962336</v>
      </c>
      <c r="X90">
        <f t="shared" si="30"/>
        <v>6.3363141314800373</v>
      </c>
      <c r="Y90">
        <v>5.7765155492078559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247.5</v>
      </c>
      <c r="D91">
        <v>251.25</v>
      </c>
      <c r="E91">
        <v>245.65</v>
      </c>
      <c r="F91">
        <v>249.7</v>
      </c>
      <c r="G91">
        <f>_xll.TA_TYPPRICE(D91,E91,F91)</f>
        <v>248.86666666666665</v>
      </c>
      <c r="H91">
        <v>245.49343501756914</v>
      </c>
      <c r="I91" t="str">
        <f t="shared" si="20"/>
        <v>UP</v>
      </c>
      <c r="J91">
        <v>244.26227787641599</v>
      </c>
      <c r="K91">
        <v>237.23440640801695</v>
      </c>
      <c r="L91" t="str">
        <f t="shared" si="21"/>
        <v>UP</v>
      </c>
      <c r="M91" t="str">
        <f t="shared" si="22"/>
        <v>UP</v>
      </c>
      <c r="N91">
        <v>80.302903576346367</v>
      </c>
      <c r="O91" t="str">
        <f t="shared" si="23"/>
        <v>UP</v>
      </c>
      <c r="P91" t="str">
        <f t="shared" si="24"/>
        <v>UP</v>
      </c>
      <c r="Q91">
        <f t="shared" si="25"/>
        <v>4.0499999999999829</v>
      </c>
      <c r="R91">
        <f t="shared" si="26"/>
        <v>5.5999999999999943</v>
      </c>
      <c r="S91">
        <f t="shared" si="27"/>
        <v>0.72321428571428337</v>
      </c>
      <c r="T91" t="str">
        <f t="shared" si="28"/>
        <v>No Indication</v>
      </c>
      <c r="U91" t="str">
        <f t="shared" si="29"/>
        <v>No T+M+I</v>
      </c>
      <c r="V91">
        <v>239.5091788870875</v>
      </c>
      <c r="W91">
        <v>232.68147054594755</v>
      </c>
      <c r="X91">
        <f t="shared" si="30"/>
        <v>6.8277083411399531</v>
      </c>
      <c r="Y91">
        <v>5.9867541075942752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251.75</v>
      </c>
      <c r="D92">
        <v>255.45</v>
      </c>
      <c r="E92">
        <v>246.65</v>
      </c>
      <c r="F92">
        <v>249</v>
      </c>
      <c r="G92">
        <f>_xll.TA_TYPPRICE(D92,E92,F92)</f>
        <v>250.36666666666667</v>
      </c>
      <c r="H92">
        <v>247.93005084211791</v>
      </c>
      <c r="I92" t="str">
        <f t="shared" si="20"/>
        <v>UP</v>
      </c>
      <c r="J92">
        <v>246.74843834832356</v>
      </c>
      <c r="K92">
        <v>239.32676053956874</v>
      </c>
      <c r="L92" t="str">
        <f t="shared" si="21"/>
        <v>UP</v>
      </c>
      <c r="M92" t="str">
        <f t="shared" si="22"/>
        <v>UP</v>
      </c>
      <c r="N92">
        <v>76.417902472415918</v>
      </c>
      <c r="O92" t="str">
        <f t="shared" si="23"/>
        <v>UP</v>
      </c>
      <c r="P92" t="str">
        <f t="shared" si="24"/>
        <v>UP</v>
      </c>
      <c r="Q92">
        <f t="shared" si="25"/>
        <v>2.3499999999999943</v>
      </c>
      <c r="R92">
        <f t="shared" si="26"/>
        <v>8.7999999999999829</v>
      </c>
      <c r="S92">
        <f t="shared" si="27"/>
        <v>0.26704545454545442</v>
      </c>
      <c r="T92" t="str">
        <f t="shared" si="28"/>
        <v>No Indication</v>
      </c>
      <c r="U92" t="str">
        <f t="shared" si="29"/>
        <v>No T+M+I</v>
      </c>
      <c r="V92">
        <v>240.96930521215097</v>
      </c>
      <c r="W92">
        <v>233.890250505507</v>
      </c>
      <c r="X92">
        <f t="shared" si="30"/>
        <v>7.0790547066439728</v>
      </c>
      <c r="Y92">
        <v>6.2052142274042144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251.45</v>
      </c>
      <c r="D93">
        <v>252.5</v>
      </c>
      <c r="E93">
        <v>246.6</v>
      </c>
      <c r="F93">
        <v>250.5</v>
      </c>
      <c r="G93">
        <f>_xll.TA_TYPPRICE(D93,E93,F93)</f>
        <v>249.86666666666667</v>
      </c>
      <c r="H93">
        <v>248.89835875439229</v>
      </c>
      <c r="I93" t="str">
        <f t="shared" si="20"/>
        <v>UP</v>
      </c>
      <c r="J93">
        <v>248.02656315980721</v>
      </c>
      <c r="K93">
        <v>240.94303597522014</v>
      </c>
      <c r="L93" t="str">
        <f t="shared" si="21"/>
        <v>UP</v>
      </c>
      <c r="M93" t="str">
        <f t="shared" si="22"/>
        <v>UP</v>
      </c>
      <c r="N93">
        <v>79.12326631335921</v>
      </c>
      <c r="O93" t="str">
        <f t="shared" si="23"/>
        <v>UP</v>
      </c>
      <c r="P93" t="str">
        <f t="shared" si="24"/>
        <v>UP</v>
      </c>
      <c r="Q93">
        <f t="shared" si="25"/>
        <v>3.9000000000000057</v>
      </c>
      <c r="R93">
        <f t="shared" si="26"/>
        <v>5.9000000000000057</v>
      </c>
      <c r="S93">
        <f t="shared" si="27"/>
        <v>0.66101694915254272</v>
      </c>
      <c r="T93" t="str">
        <f t="shared" si="28"/>
        <v>No Indication</v>
      </c>
      <c r="U93" t="str">
        <f t="shared" si="29"/>
        <v>No T+M+I</v>
      </c>
      <c r="V93">
        <v>242.43556594874312</v>
      </c>
      <c r="W93">
        <v>235.1206023199139</v>
      </c>
      <c r="X93">
        <f t="shared" si="30"/>
        <v>7.3149636288292186</v>
      </c>
      <c r="Y93">
        <v>6.4271641076892152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250.5</v>
      </c>
      <c r="D94">
        <v>254.6</v>
      </c>
      <c r="E94">
        <v>249.5</v>
      </c>
      <c r="F94">
        <v>250.75</v>
      </c>
      <c r="G94">
        <f>_xll.TA_TYPPRICE(D94,E94,F94)</f>
        <v>251.61666666666667</v>
      </c>
      <c r="H94">
        <v>250.25751271052948</v>
      </c>
      <c r="I94" t="str">
        <f t="shared" si="20"/>
        <v>UP</v>
      </c>
      <c r="J94">
        <v>249.48732690207228</v>
      </c>
      <c r="K94">
        <v>242.84458353628233</v>
      </c>
      <c r="L94" t="str">
        <f t="shared" si="21"/>
        <v>UP</v>
      </c>
      <c r="M94" t="str">
        <f t="shared" si="22"/>
        <v>UP</v>
      </c>
      <c r="N94">
        <v>79.610578110071302</v>
      </c>
      <c r="O94" t="str">
        <f t="shared" si="23"/>
        <v>UP</v>
      </c>
      <c r="P94" t="str">
        <f t="shared" si="24"/>
        <v>UP</v>
      </c>
      <c r="Q94">
        <f t="shared" si="25"/>
        <v>1.25</v>
      </c>
      <c r="R94">
        <f t="shared" si="26"/>
        <v>5.0999999999999943</v>
      </c>
      <c r="S94">
        <f t="shared" si="27"/>
        <v>0.24509803921568654</v>
      </c>
      <c r="T94" t="str">
        <f t="shared" si="28"/>
        <v>No Indication</v>
      </c>
      <c r="U94" t="str">
        <f t="shared" si="29"/>
        <v>No T+M+I</v>
      </c>
      <c r="V94">
        <v>243.71470964893649</v>
      </c>
      <c r="W94">
        <v>236.27833548140177</v>
      </c>
      <c r="X94">
        <f t="shared" si="30"/>
        <v>7.4363741675347228</v>
      </c>
      <c r="Y94">
        <v>6.6290061196583165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250.25</v>
      </c>
      <c r="D95">
        <v>251.7</v>
      </c>
      <c r="E95">
        <v>246.35</v>
      </c>
      <c r="F95">
        <v>248.5</v>
      </c>
      <c r="G95">
        <f>_xll.TA_TYPPRICE(D95,E95,F95)</f>
        <v>248.85</v>
      </c>
      <c r="H95">
        <v>249.55375635526474</v>
      </c>
      <c r="I95" t="str">
        <f t="shared" si="20"/>
        <v>DOWN</v>
      </c>
      <c r="J95">
        <v>249.97903203494511</v>
      </c>
      <c r="K95">
        <v>243.62356497266404</v>
      </c>
      <c r="L95" t="str">
        <f t="shared" si="21"/>
        <v>No Confirmation</v>
      </c>
      <c r="M95" t="str">
        <f t="shared" si="22"/>
        <v>No Trend</v>
      </c>
      <c r="N95">
        <v>63.052823708020867</v>
      </c>
      <c r="O95" t="str">
        <f t="shared" si="23"/>
        <v>UP</v>
      </c>
      <c r="P95" t="str">
        <f t="shared" si="24"/>
        <v>No Trend + Momentum</v>
      </c>
      <c r="Q95">
        <f t="shared" si="25"/>
        <v>2.1500000000000057</v>
      </c>
      <c r="R95">
        <f t="shared" si="26"/>
        <v>5.3499999999999943</v>
      </c>
      <c r="S95">
        <f t="shared" si="27"/>
        <v>0.40186915887850616</v>
      </c>
      <c r="T95" t="str">
        <f t="shared" si="28"/>
        <v>No Indication</v>
      </c>
      <c r="U95" t="str">
        <f t="shared" si="29"/>
        <v>No T+M+I</v>
      </c>
      <c r="V95">
        <v>244.45090816448473</v>
      </c>
      <c r="W95">
        <v>237.18364396426091</v>
      </c>
      <c r="X95">
        <f t="shared" si="30"/>
        <v>7.2672642002238206</v>
      </c>
      <c r="Y95">
        <v>6.7566577357714177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249.3</v>
      </c>
      <c r="D96">
        <v>252</v>
      </c>
      <c r="E96">
        <v>244.45</v>
      </c>
      <c r="F96">
        <v>247.55</v>
      </c>
      <c r="G96">
        <f>_xll.TA_TYPPRICE(D96,E96,F96)</f>
        <v>248</v>
      </c>
      <c r="H96">
        <v>248.77687817763237</v>
      </c>
      <c r="I96" t="str">
        <f t="shared" si="20"/>
        <v>DOWN</v>
      </c>
      <c r="J96">
        <v>250.42813602717953</v>
      </c>
      <c r="K96">
        <v>243.80721720096091</v>
      </c>
      <c r="L96" t="str">
        <f t="shared" si="21"/>
        <v>No Confirmation</v>
      </c>
      <c r="M96" t="str">
        <f t="shared" si="22"/>
        <v>No Trend</v>
      </c>
      <c r="N96">
        <v>56.816143045298482</v>
      </c>
      <c r="O96" t="str">
        <f t="shared" si="23"/>
        <v>No Momentum</v>
      </c>
      <c r="P96" t="str">
        <f t="shared" si="24"/>
        <v>No Trend + Momentum</v>
      </c>
      <c r="Q96">
        <f t="shared" si="25"/>
        <v>3.1000000000000227</v>
      </c>
      <c r="R96">
        <f t="shared" si="26"/>
        <v>7.5500000000000114</v>
      </c>
      <c r="S96">
        <f t="shared" si="27"/>
        <v>0.4105960264900686</v>
      </c>
      <c r="T96" t="str">
        <f t="shared" si="28"/>
        <v>No Indication</v>
      </c>
      <c r="U96" t="str">
        <f t="shared" si="29"/>
        <v>No T+M+I</v>
      </c>
      <c r="V96">
        <v>244.92769152379478</v>
      </c>
      <c r="W96">
        <v>237.95152218913049</v>
      </c>
      <c r="X96">
        <f t="shared" si="30"/>
        <v>6.9761693346642915</v>
      </c>
      <c r="Y96">
        <v>6.8005600555499921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245.05</v>
      </c>
      <c r="D97">
        <v>249.7</v>
      </c>
      <c r="E97">
        <v>241.4</v>
      </c>
      <c r="F97">
        <v>247.8</v>
      </c>
      <c r="G97">
        <f>_xll.TA_TYPPRICE(D97,E97,F97)</f>
        <v>246.30000000000004</v>
      </c>
      <c r="H97">
        <v>247.5384390888162</v>
      </c>
      <c r="I97" t="str">
        <f t="shared" si="20"/>
        <v>UP</v>
      </c>
      <c r="J97">
        <v>250.26632802113963</v>
      </c>
      <c r="K97">
        <v>243.27228004519182</v>
      </c>
      <c r="L97" t="str">
        <f t="shared" si="21"/>
        <v>No Confirmation</v>
      </c>
      <c r="M97" t="str">
        <f t="shared" si="22"/>
        <v>No Trend</v>
      </c>
      <c r="N97">
        <v>58.176933504744376</v>
      </c>
      <c r="O97" t="str">
        <f t="shared" si="23"/>
        <v>No Momentum</v>
      </c>
      <c r="P97" t="str">
        <f t="shared" si="24"/>
        <v>No Trend + Momentum</v>
      </c>
      <c r="Q97">
        <f t="shared" si="25"/>
        <v>6.4000000000000057</v>
      </c>
      <c r="R97">
        <f t="shared" si="26"/>
        <v>8.2999999999999829</v>
      </c>
      <c r="S97">
        <f t="shared" si="27"/>
        <v>0.77108433734939985</v>
      </c>
      <c r="T97" t="str">
        <f t="shared" si="28"/>
        <v>No Indication</v>
      </c>
      <c r="U97" t="str">
        <f t="shared" si="29"/>
        <v>No T+M+I</v>
      </c>
      <c r="V97">
        <v>245.36958513551866</v>
      </c>
      <c r="W97">
        <v>238.68103906400972</v>
      </c>
      <c r="X97">
        <f t="shared" si="30"/>
        <v>6.688546071508938</v>
      </c>
      <c r="Y97">
        <v>6.7781572587417811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248.6</v>
      </c>
      <c r="D98">
        <v>251.35</v>
      </c>
      <c r="E98">
        <v>247.75</v>
      </c>
      <c r="F98">
        <v>249.8</v>
      </c>
      <c r="G98">
        <f>_xll.TA_TYPPRICE(D98,E98,F98)</f>
        <v>249.63333333333335</v>
      </c>
      <c r="H98">
        <v>248.58588621107478</v>
      </c>
      <c r="I98" t="str">
        <f t="shared" si="20"/>
        <v>UP</v>
      </c>
      <c r="J98">
        <v>250.50714401644194</v>
      </c>
      <c r="K98">
        <v>244.26732892403808</v>
      </c>
      <c r="L98" t="str">
        <f t="shared" si="21"/>
        <v>No Confirmation</v>
      </c>
      <c r="M98" t="str">
        <f t="shared" si="22"/>
        <v>No Trend</v>
      </c>
      <c r="N98">
        <v>68.198181009499123</v>
      </c>
      <c r="O98" t="str">
        <f t="shared" si="23"/>
        <v>UP</v>
      </c>
      <c r="P98" t="str">
        <f t="shared" si="24"/>
        <v>No Trend + Momentum</v>
      </c>
      <c r="Q98">
        <f t="shared" si="25"/>
        <v>2.0500000000000114</v>
      </c>
      <c r="R98">
        <f t="shared" si="26"/>
        <v>3.5999999999999943</v>
      </c>
      <c r="S98">
        <f t="shared" si="27"/>
        <v>0.56944444444444853</v>
      </c>
      <c r="T98" t="str">
        <f t="shared" si="28"/>
        <v>No Indication</v>
      </c>
      <c r="U98" t="str">
        <f t="shared" si="29"/>
        <v>No T+M+I</v>
      </c>
      <c r="V98">
        <v>246.05118742236195</v>
      </c>
      <c r="W98">
        <v>239.50466580000901</v>
      </c>
      <c r="X98">
        <f t="shared" si="30"/>
        <v>6.546521622352941</v>
      </c>
      <c r="Y98">
        <v>6.7318301314640134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250.4</v>
      </c>
      <c r="D99">
        <v>250.4</v>
      </c>
      <c r="E99">
        <v>245.6</v>
      </c>
      <c r="F99">
        <v>246.5</v>
      </c>
      <c r="G99">
        <f>_xll.TA_TYPPRICE(D99,E99,F99)</f>
        <v>247.5</v>
      </c>
      <c r="H99">
        <v>248.0429431055374</v>
      </c>
      <c r="I99" t="str">
        <f t="shared" si="20"/>
        <v>DOWN</v>
      </c>
      <c r="J99">
        <v>250.4833342350104</v>
      </c>
      <c r="K99">
        <v>244.56347805202961</v>
      </c>
      <c r="L99" t="str">
        <f t="shared" si="21"/>
        <v>No Confirmation</v>
      </c>
      <c r="M99" t="str">
        <f t="shared" si="22"/>
        <v>No Trend</v>
      </c>
      <c r="N99">
        <v>45.64203584228347</v>
      </c>
      <c r="O99" t="str">
        <f t="shared" si="23"/>
        <v>No Momentum</v>
      </c>
      <c r="P99" t="str">
        <f t="shared" si="24"/>
        <v>No Trend + Momentum</v>
      </c>
      <c r="Q99">
        <f t="shared" si="25"/>
        <v>0.90000000000000568</v>
      </c>
      <c r="R99">
        <f t="shared" si="26"/>
        <v>4.8000000000000114</v>
      </c>
      <c r="S99">
        <f t="shared" si="27"/>
        <v>0.18750000000000075</v>
      </c>
      <c r="T99" t="str">
        <f t="shared" si="28"/>
        <v>DOWN</v>
      </c>
      <c r="U99" t="str">
        <f t="shared" si="29"/>
        <v>No T+M+I</v>
      </c>
      <c r="V99">
        <v>246.12023551122934</v>
      </c>
      <c r="W99">
        <v>240.02283870371204</v>
      </c>
      <c r="X99">
        <f t="shared" si="30"/>
        <v>6.0973968075172991</v>
      </c>
      <c r="Y99">
        <v>6.6049434666746709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247.4</v>
      </c>
      <c r="D100">
        <v>248.95</v>
      </c>
      <c r="E100">
        <v>241.8</v>
      </c>
      <c r="F100">
        <v>244.1</v>
      </c>
      <c r="G100">
        <f>_xll.TA_TYPPRICE(D100,E100,F100)</f>
        <v>244.95000000000002</v>
      </c>
      <c r="H100">
        <v>246.4964715527687</v>
      </c>
      <c r="I100" t="str">
        <f t="shared" si="20"/>
        <v>DOWN</v>
      </c>
      <c r="J100">
        <v>250.14259329389697</v>
      </c>
      <c r="K100">
        <v>243.94937181824525</v>
      </c>
      <c r="L100" t="str">
        <f t="shared" si="21"/>
        <v>No Confirmation</v>
      </c>
      <c r="M100" t="str">
        <f t="shared" si="22"/>
        <v>No Trend</v>
      </c>
      <c r="N100">
        <v>35.09099905064987</v>
      </c>
      <c r="O100" t="str">
        <f t="shared" si="23"/>
        <v>DOWN</v>
      </c>
      <c r="P100" t="str">
        <f t="shared" si="24"/>
        <v>No Trend + Momentum</v>
      </c>
      <c r="Q100">
        <f t="shared" si="25"/>
        <v>2.2999999999999829</v>
      </c>
      <c r="R100">
        <f t="shared" si="26"/>
        <v>7.1499999999999773</v>
      </c>
      <c r="S100">
        <f t="shared" si="27"/>
        <v>0.32167832167832033</v>
      </c>
      <c r="T100" t="str">
        <f t="shared" si="28"/>
        <v>No Indication</v>
      </c>
      <c r="U100" t="str">
        <f t="shared" si="29"/>
        <v>No T+M+I</v>
      </c>
      <c r="V100">
        <v>245.80943004796328</v>
      </c>
      <c r="W100">
        <v>240.32485065158522</v>
      </c>
      <c r="X100">
        <f t="shared" si="30"/>
        <v>5.4845793963780523</v>
      </c>
      <c r="Y100">
        <v>6.3808706526153474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245.5</v>
      </c>
      <c r="D101">
        <v>245.8</v>
      </c>
      <c r="E101">
        <v>236.3</v>
      </c>
      <c r="F101">
        <v>244.5</v>
      </c>
      <c r="G101">
        <f>_xll.TA_TYPPRICE(D101,E101,F101)</f>
        <v>242.20000000000002</v>
      </c>
      <c r="H101">
        <v>244.34823577638434</v>
      </c>
      <c r="I101" t="str">
        <f t="shared" si="20"/>
        <v>UP</v>
      </c>
      <c r="J101">
        <v>249.17757256191987</v>
      </c>
      <c r="K101">
        <v>242.24951141419075</v>
      </c>
      <c r="L101" t="str">
        <f t="shared" si="21"/>
        <v>No Confirmation</v>
      </c>
      <c r="M101" t="str">
        <f t="shared" si="22"/>
        <v>No Trend</v>
      </c>
      <c r="N101">
        <v>38.073400653454328</v>
      </c>
      <c r="O101" t="str">
        <f t="shared" si="23"/>
        <v>DOWN</v>
      </c>
      <c r="P101" t="str">
        <f t="shared" si="24"/>
        <v>No Trend + Momentum</v>
      </c>
      <c r="Q101">
        <f t="shared" si="25"/>
        <v>8.1999999999999886</v>
      </c>
      <c r="R101">
        <f t="shared" si="26"/>
        <v>9.5</v>
      </c>
      <c r="S101">
        <f t="shared" si="27"/>
        <v>0.8631578947368409</v>
      </c>
      <c r="T101" t="str">
        <f t="shared" si="28"/>
        <v>UP</v>
      </c>
      <c r="U101" t="str">
        <f t="shared" si="29"/>
        <v>No T+M+I</v>
      </c>
      <c r="V101">
        <v>245.60797927135354</v>
      </c>
      <c r="W101">
        <v>240.63412097369002</v>
      </c>
      <c r="X101">
        <f t="shared" si="30"/>
        <v>4.9738582976635257</v>
      </c>
      <c r="Y101">
        <v>6.0994681816249834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243.3</v>
      </c>
      <c r="D102">
        <v>243.3</v>
      </c>
      <c r="E102">
        <v>229.1</v>
      </c>
      <c r="F102">
        <v>232.7</v>
      </c>
      <c r="G102">
        <f>_xll.TA_TYPPRICE(D102,E102,F102)</f>
        <v>235.0333333333333</v>
      </c>
      <c r="H102">
        <v>239.69078455485882</v>
      </c>
      <c r="I102" t="str">
        <f t="shared" si="20"/>
        <v>DOWN</v>
      </c>
      <c r="J102">
        <v>247.87144532593769</v>
      </c>
      <c r="K102">
        <v>239.32739776659281</v>
      </c>
      <c r="L102" t="str">
        <f t="shared" si="21"/>
        <v>DOWN</v>
      </c>
      <c r="M102" t="str">
        <f t="shared" si="22"/>
        <v>DOWN</v>
      </c>
      <c r="N102">
        <v>14.131032109972477</v>
      </c>
      <c r="O102" t="str">
        <f t="shared" si="23"/>
        <v>DOWN</v>
      </c>
      <c r="P102" t="str">
        <f t="shared" si="24"/>
        <v>DOWN</v>
      </c>
      <c r="Q102">
        <f t="shared" si="25"/>
        <v>3.5999999999999943</v>
      </c>
      <c r="R102">
        <f t="shared" si="26"/>
        <v>14.200000000000017</v>
      </c>
      <c r="S102">
        <f t="shared" si="27"/>
        <v>0.25352112676056265</v>
      </c>
      <c r="T102" t="str">
        <f t="shared" si="28"/>
        <v>No Indication</v>
      </c>
      <c r="U102" t="str">
        <f t="shared" si="29"/>
        <v>No T+M+I</v>
      </c>
      <c r="V102">
        <v>243.62213630652991</v>
      </c>
      <c r="W102">
        <v>240.04640830897225</v>
      </c>
      <c r="X102">
        <f t="shared" si="30"/>
        <v>3.5757279975576637</v>
      </c>
      <c r="Y102">
        <v>5.5947201448115198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231.4</v>
      </c>
      <c r="D103">
        <v>232.5</v>
      </c>
      <c r="E103">
        <v>223.3</v>
      </c>
      <c r="F103">
        <v>228.8</v>
      </c>
      <c r="G103">
        <f>_xll.TA_TYPPRICE(D103,E103,F103)</f>
        <v>228.20000000000002</v>
      </c>
      <c r="H103">
        <v>233.94539227742942</v>
      </c>
      <c r="I103" t="str">
        <f t="shared" si="20"/>
        <v>DOWN</v>
      </c>
      <c r="J103">
        <v>244.45556858684043</v>
      </c>
      <c r="K103">
        <v>235.76575381846106</v>
      </c>
      <c r="L103" t="str">
        <f t="shared" si="21"/>
        <v>DOWN</v>
      </c>
      <c r="M103" t="str">
        <f t="shared" si="22"/>
        <v>DOWN</v>
      </c>
      <c r="N103">
        <v>11.216891120478454</v>
      </c>
      <c r="O103" t="str">
        <f t="shared" si="23"/>
        <v>DOWN</v>
      </c>
      <c r="P103" t="str">
        <f t="shared" si="24"/>
        <v>DOWN</v>
      </c>
      <c r="Q103">
        <f t="shared" si="25"/>
        <v>5.5</v>
      </c>
      <c r="R103">
        <f t="shared" si="26"/>
        <v>9.1999999999999886</v>
      </c>
      <c r="S103">
        <f t="shared" si="27"/>
        <v>0.59782608695652251</v>
      </c>
      <c r="T103" t="str">
        <f t="shared" si="28"/>
        <v>No Indication</v>
      </c>
      <c r="U103" t="str">
        <f t="shared" si="29"/>
        <v>No T+M+I</v>
      </c>
      <c r="V103">
        <v>241.34180764398684</v>
      </c>
      <c r="W103">
        <v>239.21334102682616</v>
      </c>
      <c r="X103">
        <f t="shared" si="30"/>
        <v>2.128466617160683</v>
      </c>
      <c r="Y103">
        <v>4.9014694392813523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228.25</v>
      </c>
      <c r="D104">
        <v>235.35</v>
      </c>
      <c r="E104">
        <v>227.8</v>
      </c>
      <c r="F104">
        <v>233</v>
      </c>
      <c r="G104">
        <f>_xll.TA_TYPPRICE(D104,E104,F104)</f>
        <v>232.04999999999998</v>
      </c>
      <c r="H104">
        <v>232.9976961387147</v>
      </c>
      <c r="I104" t="str">
        <f t="shared" si="20"/>
        <v>UP</v>
      </c>
      <c r="J104">
        <v>242.43210890087587</v>
      </c>
      <c r="K104">
        <v>233.99558630324751</v>
      </c>
      <c r="L104" t="str">
        <f t="shared" si="21"/>
        <v>DOWN</v>
      </c>
      <c r="M104" t="str">
        <f t="shared" si="22"/>
        <v>No Trend</v>
      </c>
      <c r="N104">
        <v>30.50831261730541</v>
      </c>
      <c r="O104" t="str">
        <f t="shared" si="23"/>
        <v>DOWN</v>
      </c>
      <c r="P104" t="str">
        <f t="shared" si="24"/>
        <v>No Trend + Momentum</v>
      </c>
      <c r="Q104">
        <f t="shared" si="25"/>
        <v>5.1999999999999886</v>
      </c>
      <c r="R104">
        <f t="shared" si="26"/>
        <v>7.5499999999999829</v>
      </c>
      <c r="S104">
        <f t="shared" si="27"/>
        <v>0.68874172185430471</v>
      </c>
      <c r="T104" t="str">
        <f t="shared" si="28"/>
        <v>No Indication</v>
      </c>
      <c r="U104" t="str">
        <f t="shared" si="29"/>
        <v>No T+M+I</v>
      </c>
      <c r="V104">
        <v>240.05845262183502</v>
      </c>
      <c r="W104">
        <v>238.75309354335755</v>
      </c>
      <c r="X104">
        <f t="shared" si="30"/>
        <v>1.3053590784774656</v>
      </c>
      <c r="Y104">
        <v>4.1822473671205751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234.75</v>
      </c>
      <c r="D105">
        <v>235.2</v>
      </c>
      <c r="E105">
        <v>230.7</v>
      </c>
      <c r="F105">
        <v>233.7</v>
      </c>
      <c r="G105">
        <f>_xll.TA_TYPPRICE(D105,E105,F105)</f>
        <v>233.19999999999996</v>
      </c>
      <c r="H105">
        <v>233.09884806935733</v>
      </c>
      <c r="I105" t="str">
        <f t="shared" si="20"/>
        <v>UP</v>
      </c>
      <c r="J105">
        <v>240.82497358957013</v>
      </c>
      <c r="K105">
        <v>233.26323379141473</v>
      </c>
      <c r="L105" t="str">
        <f t="shared" si="21"/>
        <v>No Confirmation</v>
      </c>
      <c r="M105" t="str">
        <f t="shared" si="22"/>
        <v>No Trend</v>
      </c>
      <c r="N105">
        <v>33.517836461041753</v>
      </c>
      <c r="O105" t="str">
        <f t="shared" si="23"/>
        <v>DOWN</v>
      </c>
      <c r="P105" t="str">
        <f t="shared" si="24"/>
        <v>No Trend + Momentum</v>
      </c>
      <c r="Q105">
        <f t="shared" si="25"/>
        <v>3</v>
      </c>
      <c r="R105">
        <f t="shared" si="26"/>
        <v>4.5</v>
      </c>
      <c r="S105">
        <f t="shared" si="27"/>
        <v>0.66666666666666663</v>
      </c>
      <c r="T105" t="str">
        <f t="shared" si="28"/>
        <v>No Indication</v>
      </c>
      <c r="U105" t="str">
        <f t="shared" si="29"/>
        <v>No T+M+I</v>
      </c>
      <c r="V105">
        <v>239.08022914155271</v>
      </c>
      <c r="W105">
        <v>238.37879031792366</v>
      </c>
      <c r="X105">
        <f t="shared" si="30"/>
        <v>0.70143882362904719</v>
      </c>
      <c r="Y105">
        <v>3.4860856584222697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232.5</v>
      </c>
      <c r="D106">
        <v>239.7</v>
      </c>
      <c r="E106">
        <v>232.35</v>
      </c>
      <c r="F106">
        <v>239.55</v>
      </c>
      <c r="G106">
        <f>_xll.TA_TYPPRICE(D106,E106,F106)</f>
        <v>237.19999999999996</v>
      </c>
      <c r="H106">
        <v>235.14942403467865</v>
      </c>
      <c r="I106" t="str">
        <f t="shared" si="20"/>
        <v>UP</v>
      </c>
      <c r="J106">
        <v>240.57497945855454</v>
      </c>
      <c r="K106">
        <v>233.06029294887813</v>
      </c>
      <c r="L106" t="str">
        <f t="shared" si="21"/>
        <v>No Confirmation</v>
      </c>
      <c r="M106" t="str">
        <f t="shared" si="22"/>
        <v>No Trend</v>
      </c>
      <c r="N106">
        <v>54.226329926601039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7.2000000000000171</v>
      </c>
      <c r="R106">
        <f t="shared" si="26"/>
        <v>7.3499999999999943</v>
      </c>
      <c r="S106">
        <f t="shared" si="27"/>
        <v>0.97959183673469696</v>
      </c>
      <c r="T106" t="str">
        <f t="shared" si="28"/>
        <v>UP</v>
      </c>
      <c r="U106" t="str">
        <f t="shared" si="29"/>
        <v>No T+M+I</v>
      </c>
      <c r="V106">
        <v>239.15250158131383</v>
      </c>
      <c r="W106">
        <v>238.46554659067004</v>
      </c>
      <c r="X106">
        <f t="shared" si="30"/>
        <v>0.68695499064378396</v>
      </c>
      <c r="Y106">
        <v>2.9262595248665724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241.3</v>
      </c>
      <c r="D107">
        <v>242.65</v>
      </c>
      <c r="E107">
        <v>238.6</v>
      </c>
      <c r="F107">
        <v>240.8</v>
      </c>
      <c r="G107">
        <f>_xll.TA_TYPPRICE(D107,E107,F107)</f>
        <v>240.68333333333331</v>
      </c>
      <c r="H107">
        <v>237.91637868400596</v>
      </c>
      <c r="I107" t="str">
        <f t="shared" si="20"/>
        <v>UP</v>
      </c>
      <c r="J107">
        <v>241.03609513443132</v>
      </c>
      <c r="K107">
        <v>234.29133896023853</v>
      </c>
      <c r="L107" t="str">
        <f t="shared" si="21"/>
        <v>No Confirmation</v>
      </c>
      <c r="M107" t="str">
        <f t="shared" si="22"/>
        <v>No Trend</v>
      </c>
      <c r="N107">
        <v>57.742062385001482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2.2000000000000171</v>
      </c>
      <c r="R107">
        <f t="shared" si="26"/>
        <v>4.0500000000000114</v>
      </c>
      <c r="S107">
        <f t="shared" si="27"/>
        <v>0.54320987654321251</v>
      </c>
      <c r="T107" t="str">
        <f t="shared" si="28"/>
        <v>No Indication</v>
      </c>
      <c r="U107" t="str">
        <f t="shared" si="29"/>
        <v>No T+M+I</v>
      </c>
      <c r="V107">
        <v>239.40596287649632</v>
      </c>
      <c r="W107">
        <v>238.63846906543523</v>
      </c>
      <c r="X107">
        <f t="shared" si="30"/>
        <v>0.76749381106108672</v>
      </c>
      <c r="Y107">
        <v>2.4945063821054752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242.5</v>
      </c>
      <c r="D108">
        <v>244.7</v>
      </c>
      <c r="E108">
        <v>238.2</v>
      </c>
      <c r="F108">
        <v>241.7</v>
      </c>
      <c r="G108">
        <f>_xll.TA_TYPPRICE(D108,E108,F108)</f>
        <v>241.5333333333333</v>
      </c>
      <c r="H108">
        <v>239.72485600866963</v>
      </c>
      <c r="I108" t="str">
        <f t="shared" si="20"/>
        <v>UP</v>
      </c>
      <c r="J108">
        <v>241.85029621566881</v>
      </c>
      <c r="K108">
        <v>235.15993030240776</v>
      </c>
      <c r="L108" t="str">
        <f t="shared" si="21"/>
        <v>No Confirmation</v>
      </c>
      <c r="M108" t="str">
        <f t="shared" si="22"/>
        <v>No Trend</v>
      </c>
      <c r="N108">
        <v>60.474321754884471</v>
      </c>
      <c r="O108" t="str">
        <f t="shared" si="23"/>
        <v>UP</v>
      </c>
      <c r="P108" t="str">
        <f t="shared" si="24"/>
        <v>No Trend + Momentum</v>
      </c>
      <c r="Q108">
        <f t="shared" si="25"/>
        <v>3.5</v>
      </c>
      <c r="R108">
        <f t="shared" si="26"/>
        <v>6.5</v>
      </c>
      <c r="S108">
        <f t="shared" si="27"/>
        <v>0.53846153846153844</v>
      </c>
      <c r="T108" t="str">
        <f t="shared" si="28"/>
        <v>No Indication</v>
      </c>
      <c r="U108" t="str">
        <f t="shared" si="29"/>
        <v>No T+M+I</v>
      </c>
      <c r="V108">
        <v>239.75889166472766</v>
      </c>
      <c r="W108">
        <v>238.86524913466226</v>
      </c>
      <c r="X108">
        <f t="shared" si="30"/>
        <v>0.89364253006539229</v>
      </c>
      <c r="Y108">
        <v>2.1743336116974588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242.05</v>
      </c>
      <c r="D109">
        <v>243</v>
      </c>
      <c r="E109">
        <v>240.3</v>
      </c>
      <c r="F109">
        <v>242.95</v>
      </c>
      <c r="G109">
        <f>_xll.TA_TYPPRICE(D109,E109,F109)</f>
        <v>242.08333333333334</v>
      </c>
      <c r="H109">
        <v>240.90409467100147</v>
      </c>
      <c r="I109" t="str">
        <f t="shared" si="20"/>
        <v>UP</v>
      </c>
      <c r="J109">
        <v>242.10578594552018</v>
      </c>
      <c r="K109">
        <v>236.30216801298383</v>
      </c>
      <c r="L109" t="str">
        <f t="shared" si="21"/>
        <v>UP</v>
      </c>
      <c r="M109" t="str">
        <f t="shared" si="22"/>
        <v>UP</v>
      </c>
      <c r="N109">
        <v>64.463354264875548</v>
      </c>
      <c r="O109" t="str">
        <f t="shared" si="23"/>
        <v>UP</v>
      </c>
      <c r="P109" t="str">
        <f t="shared" si="24"/>
        <v>UP</v>
      </c>
      <c r="Q109">
        <f t="shared" si="25"/>
        <v>2.6499999999999773</v>
      </c>
      <c r="R109">
        <f t="shared" si="26"/>
        <v>2.6999999999999886</v>
      </c>
      <c r="S109">
        <f t="shared" si="27"/>
        <v>0.98148148148147718</v>
      </c>
      <c r="T109" t="str">
        <f t="shared" si="28"/>
        <v>UP</v>
      </c>
      <c r="U109" t="str">
        <f t="shared" si="29"/>
        <v>UP</v>
      </c>
      <c r="V109">
        <v>240.24983140861571</v>
      </c>
      <c r="W109">
        <v>239.16782327283542</v>
      </c>
      <c r="X109">
        <f t="shared" si="30"/>
        <v>1.0820081357802849</v>
      </c>
      <c r="Y109">
        <v>1.9558685165140239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242</v>
      </c>
      <c r="D110">
        <v>242.85</v>
      </c>
      <c r="E110">
        <v>239.4</v>
      </c>
      <c r="F110">
        <v>239.95</v>
      </c>
      <c r="G110">
        <f>_xll.TA_TYPPRICE(D110,E110,F110)</f>
        <v>240.73333333333335</v>
      </c>
      <c r="H110">
        <v>240.81871400216741</v>
      </c>
      <c r="I110" t="str">
        <f t="shared" si="20"/>
        <v>DOWN</v>
      </c>
      <c r="J110">
        <v>242.27116684651568</v>
      </c>
      <c r="K110">
        <v>236.99057512120964</v>
      </c>
      <c r="L110" t="str">
        <f t="shared" si="21"/>
        <v>No Confirmation</v>
      </c>
      <c r="M110" t="str">
        <f t="shared" si="22"/>
        <v>No Trend</v>
      </c>
      <c r="N110">
        <v>49.481849850227341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0.54999999999998295</v>
      </c>
      <c r="R110">
        <f t="shared" si="26"/>
        <v>3.4499999999999886</v>
      </c>
      <c r="S110">
        <f t="shared" si="27"/>
        <v>0.15942028985506804</v>
      </c>
      <c r="T110" t="str">
        <f t="shared" si="28"/>
        <v>DOWN</v>
      </c>
      <c r="U110" t="str">
        <f t="shared" si="29"/>
        <v>No T+M+I</v>
      </c>
      <c r="V110">
        <v>240.20370349959791</v>
      </c>
      <c r="W110">
        <v>239.22576228966241</v>
      </c>
      <c r="X110">
        <f t="shared" si="30"/>
        <v>0.97794120993549427</v>
      </c>
      <c r="Y110">
        <v>1.760283055198318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241</v>
      </c>
      <c r="D111">
        <v>252.15</v>
      </c>
      <c r="E111">
        <v>241</v>
      </c>
      <c r="F111">
        <v>251.5</v>
      </c>
      <c r="G111">
        <f>_xll.TA_TYPPRICE(D111,E111,F111)</f>
        <v>248.21666666666667</v>
      </c>
      <c r="H111">
        <v>244.51769033441704</v>
      </c>
      <c r="I111" t="str">
        <f t="shared" si="20"/>
        <v>UP</v>
      </c>
      <c r="J111">
        <v>244.46646310284552</v>
      </c>
      <c r="K111">
        <v>237.8815584276075</v>
      </c>
      <c r="L111" t="str">
        <f t="shared" si="21"/>
        <v>UP</v>
      </c>
      <c r="M111" t="str">
        <f t="shared" si="22"/>
        <v>UP</v>
      </c>
      <c r="N111">
        <v>76.153152972202363</v>
      </c>
      <c r="O111" t="str">
        <f t="shared" si="23"/>
        <v>UP</v>
      </c>
      <c r="P111" t="str">
        <f t="shared" si="24"/>
        <v>UP</v>
      </c>
      <c r="Q111">
        <f t="shared" si="25"/>
        <v>10.5</v>
      </c>
      <c r="R111">
        <f t="shared" si="26"/>
        <v>11.150000000000006</v>
      </c>
      <c r="S111">
        <f t="shared" si="27"/>
        <v>0.94170403587443896</v>
      </c>
      <c r="T111" t="str">
        <f t="shared" si="28"/>
        <v>UP</v>
      </c>
      <c r="U111" t="str">
        <f t="shared" si="29"/>
        <v>UP</v>
      </c>
      <c r="V111">
        <v>241.94159526889052</v>
      </c>
      <c r="W111">
        <v>240.13496508302075</v>
      </c>
      <c r="X111">
        <f t="shared" si="30"/>
        <v>1.8066301858697784</v>
      </c>
      <c r="Y111">
        <v>1.76955248133261</v>
      </c>
      <c r="Z111" t="str">
        <f t="shared" si="31"/>
        <v>UP</v>
      </c>
      <c r="AA111" t="str">
        <f t="shared" si="32"/>
        <v>UP</v>
      </c>
      <c r="AB111" t="str">
        <f t="shared" si="33"/>
        <v>UP</v>
      </c>
      <c r="AC111" t="str">
        <f t="shared" si="34"/>
        <v>UP</v>
      </c>
      <c r="AD111">
        <f t="shared" si="35"/>
        <v>242.25</v>
      </c>
      <c r="AE111">
        <f t="shared" si="36"/>
        <v>245.25</v>
      </c>
      <c r="AF111">
        <f t="shared" si="37"/>
        <v>246.55</v>
      </c>
      <c r="AG111">
        <f t="shared" si="38"/>
        <v>247.9</v>
      </c>
    </row>
    <row r="112" spans="1:33" x14ac:dyDescent="0.25">
      <c r="A112" t="s">
        <v>5</v>
      </c>
      <c r="B112" s="1">
        <v>43017</v>
      </c>
      <c r="C112">
        <v>250.45</v>
      </c>
      <c r="D112">
        <v>253.4</v>
      </c>
      <c r="E112">
        <v>248.35</v>
      </c>
      <c r="F112">
        <v>250</v>
      </c>
      <c r="G112">
        <f>_xll.TA_TYPPRICE(D112,E112,F112)</f>
        <v>250.58333333333334</v>
      </c>
      <c r="H112">
        <v>247.55051183387519</v>
      </c>
      <c r="I112" t="str">
        <f t="shared" si="20"/>
        <v>UP</v>
      </c>
      <c r="J112">
        <v>246.4516935244354</v>
      </c>
      <c r="K112">
        <v>240.20787877702804</v>
      </c>
      <c r="L112" t="str">
        <f t="shared" si="21"/>
        <v>UP</v>
      </c>
      <c r="M112" t="str">
        <f t="shared" si="22"/>
        <v>UP</v>
      </c>
      <c r="N112">
        <v>70.14153531329012</v>
      </c>
      <c r="O112" t="str">
        <f t="shared" si="23"/>
        <v>UP</v>
      </c>
      <c r="P112" t="str">
        <f t="shared" si="24"/>
        <v>UP</v>
      </c>
      <c r="Q112">
        <f t="shared" si="25"/>
        <v>1.6500000000000057</v>
      </c>
      <c r="R112">
        <f t="shared" si="26"/>
        <v>5.0500000000000114</v>
      </c>
      <c r="S112">
        <f t="shared" si="27"/>
        <v>0.32673267326732713</v>
      </c>
      <c r="T112" t="str">
        <f t="shared" si="28"/>
        <v>No Indication</v>
      </c>
      <c r="U112" t="str">
        <f t="shared" si="29"/>
        <v>No T+M+I</v>
      </c>
      <c r="V112">
        <v>243.18134984290737</v>
      </c>
      <c r="W112">
        <v>240.86570841020441</v>
      </c>
      <c r="X112">
        <f t="shared" si="30"/>
        <v>2.3156414327029609</v>
      </c>
      <c r="Y112">
        <v>1.8787702716066801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250.5</v>
      </c>
      <c r="D113">
        <v>253.5</v>
      </c>
      <c r="E113">
        <v>248.1</v>
      </c>
      <c r="F113">
        <v>253</v>
      </c>
      <c r="G113">
        <f>_xll.TA_TYPPRICE(D113,E113,F113)</f>
        <v>251.53333333333333</v>
      </c>
      <c r="H113">
        <v>249.54192258360428</v>
      </c>
      <c r="I113" t="str">
        <f t="shared" si="20"/>
        <v>UP</v>
      </c>
      <c r="J113">
        <v>248.01798385233863</v>
      </c>
      <c r="K113">
        <v>241.96168349324404</v>
      </c>
      <c r="L113" t="str">
        <f t="shared" si="21"/>
        <v>UP</v>
      </c>
      <c r="M113" t="str">
        <f t="shared" si="22"/>
        <v>UP</v>
      </c>
      <c r="N113">
        <v>75.062936618838378</v>
      </c>
      <c r="O113" t="str">
        <f t="shared" si="23"/>
        <v>UP</v>
      </c>
      <c r="P113" t="str">
        <f t="shared" si="24"/>
        <v>UP</v>
      </c>
      <c r="Q113">
        <f t="shared" si="25"/>
        <v>4.9000000000000057</v>
      </c>
      <c r="R113">
        <f t="shared" si="26"/>
        <v>5.4000000000000057</v>
      </c>
      <c r="S113">
        <f t="shared" si="27"/>
        <v>0.90740740740740755</v>
      </c>
      <c r="T113" t="str">
        <f t="shared" si="28"/>
        <v>UP</v>
      </c>
      <c r="U113" t="str">
        <f t="shared" si="29"/>
        <v>UP</v>
      </c>
      <c r="V113">
        <v>244.69191140553701</v>
      </c>
      <c r="W113">
        <v>241.76454482426334</v>
      </c>
      <c r="X113">
        <f t="shared" si="30"/>
        <v>2.9273665812736738</v>
      </c>
      <c r="Y113">
        <v>2.0884895335400788</v>
      </c>
      <c r="Z113" t="str">
        <f t="shared" si="31"/>
        <v>UP</v>
      </c>
      <c r="AA113" t="str">
        <f t="shared" si="32"/>
        <v>UP</v>
      </c>
      <c r="AB113" t="str">
        <f t="shared" si="33"/>
        <v>UP</v>
      </c>
      <c r="AC113" t="str">
        <f t="shared" si="34"/>
        <v>UP</v>
      </c>
      <c r="AD113">
        <f t="shared" si="35"/>
        <v>248.70000000000002</v>
      </c>
      <c r="AE113">
        <f t="shared" si="36"/>
        <v>250.15</v>
      </c>
      <c r="AF113">
        <f t="shared" si="37"/>
        <v>250.8</v>
      </c>
      <c r="AG113">
        <f t="shared" si="38"/>
        <v>251.45000000000002</v>
      </c>
    </row>
    <row r="114" spans="1:33" x14ac:dyDescent="0.25">
      <c r="A114" t="s">
        <v>5</v>
      </c>
      <c r="B114" s="1">
        <v>43019</v>
      </c>
      <c r="C114">
        <v>252.95</v>
      </c>
      <c r="D114">
        <v>254.6</v>
      </c>
      <c r="E114">
        <v>246.6</v>
      </c>
      <c r="F114">
        <v>250</v>
      </c>
      <c r="G114">
        <f>_xll.TA_TYPPRICE(D114,E114,F114)</f>
        <v>250.4</v>
      </c>
      <c r="H114">
        <v>249.97096129180215</v>
      </c>
      <c r="I114" t="str">
        <f t="shared" si="20"/>
        <v>UP</v>
      </c>
      <c r="J114">
        <v>249.48065410737448</v>
      </c>
      <c r="K114">
        <v>242.99242049474537</v>
      </c>
      <c r="L114" t="str">
        <f t="shared" si="21"/>
        <v>UP</v>
      </c>
      <c r="M114" t="str">
        <f t="shared" si="22"/>
        <v>UP</v>
      </c>
      <c r="N114">
        <v>62.239671722101164</v>
      </c>
      <c r="O114" t="str">
        <f t="shared" si="23"/>
        <v>UP</v>
      </c>
      <c r="P114" t="str">
        <f t="shared" si="24"/>
        <v>UP</v>
      </c>
      <c r="Q114">
        <f t="shared" si="25"/>
        <v>3.4000000000000057</v>
      </c>
      <c r="R114">
        <f t="shared" si="26"/>
        <v>8</v>
      </c>
      <c r="S114">
        <f t="shared" si="27"/>
        <v>0.42500000000000071</v>
      </c>
      <c r="T114" t="str">
        <f t="shared" si="28"/>
        <v>No Indication</v>
      </c>
      <c r="U114" t="str">
        <f t="shared" si="29"/>
        <v>No T+M+I</v>
      </c>
      <c r="V114">
        <v>245.50854042006978</v>
      </c>
      <c r="W114">
        <v>242.37457854098457</v>
      </c>
      <c r="X114">
        <f t="shared" si="30"/>
        <v>3.1339618790852057</v>
      </c>
      <c r="Y114">
        <v>2.2975840026491041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250.25</v>
      </c>
      <c r="D115">
        <v>265.39999999999998</v>
      </c>
      <c r="E115">
        <v>249.7</v>
      </c>
      <c r="F115">
        <v>264.5</v>
      </c>
      <c r="G115">
        <f>_xll.TA_TYPPRICE(D115,E115,F115)</f>
        <v>259.86666666666662</v>
      </c>
      <c r="H115">
        <v>254.91881397923439</v>
      </c>
      <c r="I115" t="str">
        <f t="shared" si="20"/>
        <v>UP</v>
      </c>
      <c r="J115">
        <v>253.01828652795791</v>
      </c>
      <c r="K115">
        <v>244.48299371813528</v>
      </c>
      <c r="L115" t="str">
        <f t="shared" si="21"/>
        <v>UP</v>
      </c>
      <c r="M115" t="str">
        <f t="shared" si="22"/>
        <v>UP</v>
      </c>
      <c r="N115">
        <v>81.418250580364443</v>
      </c>
      <c r="O115" t="str">
        <f t="shared" si="23"/>
        <v>UP</v>
      </c>
      <c r="P115" t="str">
        <f t="shared" si="24"/>
        <v>UP</v>
      </c>
      <c r="Q115">
        <f t="shared" si="25"/>
        <v>14.800000000000011</v>
      </c>
      <c r="R115">
        <f t="shared" si="26"/>
        <v>15.699999999999989</v>
      </c>
      <c r="S115">
        <f t="shared" si="27"/>
        <v>0.94267515923567025</v>
      </c>
      <c r="T115" t="str">
        <f t="shared" si="28"/>
        <v>UP</v>
      </c>
      <c r="U115" t="str">
        <f t="shared" si="29"/>
        <v>UP</v>
      </c>
      <c r="V115">
        <v>248.43030343236674</v>
      </c>
      <c r="W115">
        <v>244.01349864905978</v>
      </c>
      <c r="X115">
        <f t="shared" si="30"/>
        <v>4.4168047833069579</v>
      </c>
      <c r="Y115">
        <v>2.7214281587806748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251.5</v>
      </c>
      <c r="AE115">
        <f t="shared" si="36"/>
        <v>255.70000000000002</v>
      </c>
      <c r="AF115">
        <f t="shared" si="37"/>
        <v>257.55</v>
      </c>
      <c r="AG115">
        <f t="shared" si="38"/>
        <v>259.40000000000003</v>
      </c>
    </row>
    <row r="116" spans="1:33" x14ac:dyDescent="0.25">
      <c r="A116" t="s">
        <v>5</v>
      </c>
      <c r="B116" s="1">
        <v>43021</v>
      </c>
      <c r="C116">
        <v>264.7</v>
      </c>
      <c r="D116">
        <v>267.64999999999998</v>
      </c>
      <c r="E116">
        <v>261.5</v>
      </c>
      <c r="F116">
        <v>266.8</v>
      </c>
      <c r="G116">
        <f>_xll.TA_TYPPRICE(D116,E116,F116)</f>
        <v>265.31666666666666</v>
      </c>
      <c r="H116">
        <v>260.11774032295051</v>
      </c>
      <c r="I116" t="str">
        <f t="shared" si="20"/>
        <v>UP</v>
      </c>
      <c r="J116">
        <v>256.26977841063393</v>
      </c>
      <c r="K116">
        <v>248.26455066966076</v>
      </c>
      <c r="L116" t="str">
        <f t="shared" si="21"/>
        <v>UP</v>
      </c>
      <c r="M116" t="str">
        <f t="shared" si="22"/>
        <v>UP</v>
      </c>
      <c r="N116">
        <v>83.118318280146966</v>
      </c>
      <c r="O116" t="str">
        <f t="shared" si="23"/>
        <v>UP</v>
      </c>
      <c r="P116" t="str">
        <f t="shared" si="24"/>
        <v>UP</v>
      </c>
      <c r="Q116">
        <f t="shared" si="25"/>
        <v>5.3000000000000114</v>
      </c>
      <c r="R116">
        <f t="shared" si="26"/>
        <v>6.1499999999999773</v>
      </c>
      <c r="S116">
        <f t="shared" si="27"/>
        <v>0.86178861788618388</v>
      </c>
      <c r="T116" t="str">
        <f t="shared" si="28"/>
        <v>UP</v>
      </c>
      <c r="U116" t="str">
        <f t="shared" si="29"/>
        <v>UP</v>
      </c>
      <c r="V116">
        <v>251.25641059661803</v>
      </c>
      <c r="W116">
        <v>245.70138763801833</v>
      </c>
      <c r="X116">
        <f t="shared" si="30"/>
        <v>5.5550229585996931</v>
      </c>
      <c r="Y116">
        <v>3.2881471187444786</v>
      </c>
      <c r="Z116" t="str">
        <f t="shared" si="31"/>
        <v>UP</v>
      </c>
      <c r="AA116" t="str">
        <f t="shared" si="32"/>
        <v>UP</v>
      </c>
      <c r="AB116" t="str">
        <f t="shared" si="33"/>
        <v>UP</v>
      </c>
      <c r="AC116" t="str">
        <f t="shared" si="34"/>
        <v>UP</v>
      </c>
      <c r="AD116">
        <f t="shared" si="35"/>
        <v>262.2</v>
      </c>
      <c r="AE116">
        <f t="shared" si="36"/>
        <v>263.85000000000002</v>
      </c>
      <c r="AF116">
        <f t="shared" si="37"/>
        <v>264.55</v>
      </c>
      <c r="AG116">
        <f t="shared" si="38"/>
        <v>265.3</v>
      </c>
    </row>
    <row r="117" spans="1:33" x14ac:dyDescent="0.25">
      <c r="A117" t="s">
        <v>5</v>
      </c>
      <c r="B117" s="1">
        <v>43024</v>
      </c>
      <c r="C117">
        <v>268.45</v>
      </c>
      <c r="D117">
        <v>272.89999999999998</v>
      </c>
      <c r="E117">
        <v>267.5</v>
      </c>
      <c r="F117">
        <v>271.8</v>
      </c>
      <c r="G117">
        <f>_xll.TA_TYPPRICE(D117,E117,F117)</f>
        <v>270.73333333333335</v>
      </c>
      <c r="H117">
        <v>265.42553682814196</v>
      </c>
      <c r="I117" t="str">
        <f t="shared" si="20"/>
        <v>UP</v>
      </c>
      <c r="J117">
        <v>259.96538320827085</v>
      </c>
      <c r="K117">
        <v>252.5390949652917</v>
      </c>
      <c r="L117" t="str">
        <f t="shared" si="21"/>
        <v>UP</v>
      </c>
      <c r="M117" t="str">
        <f t="shared" si="22"/>
        <v>UP</v>
      </c>
      <c r="N117">
        <v>86.479701813373055</v>
      </c>
      <c r="O117" t="str">
        <f t="shared" si="23"/>
        <v>UP</v>
      </c>
      <c r="P117" t="str">
        <f t="shared" si="24"/>
        <v>UP</v>
      </c>
      <c r="Q117">
        <f t="shared" si="25"/>
        <v>4.3000000000000114</v>
      </c>
      <c r="R117">
        <f t="shared" si="26"/>
        <v>5.3999999999999773</v>
      </c>
      <c r="S117">
        <f t="shared" si="27"/>
        <v>0.79629629629630172</v>
      </c>
      <c r="T117" t="str">
        <f t="shared" si="28"/>
        <v>No Indication</v>
      </c>
      <c r="U117" t="str">
        <f t="shared" si="29"/>
        <v>No T+M+I</v>
      </c>
      <c r="V117">
        <v>254.41696281252294</v>
      </c>
      <c r="W117">
        <v>247.63461818335031</v>
      </c>
      <c r="X117">
        <f t="shared" si="30"/>
        <v>6.782344629172627</v>
      </c>
      <c r="Y117">
        <v>3.9869866208301081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271.89999999999998</v>
      </c>
      <c r="D118">
        <v>277.89999999999998</v>
      </c>
      <c r="E118">
        <v>269.5</v>
      </c>
      <c r="F118">
        <v>277.7</v>
      </c>
      <c r="G118">
        <f>_xll.TA_TYPPRICE(D118,E118,F118)</f>
        <v>275.0333333333333</v>
      </c>
      <c r="H118">
        <v>270.22943508073763</v>
      </c>
      <c r="I118" t="str">
        <f t="shared" si="20"/>
        <v>UP</v>
      </c>
      <c r="J118">
        <v>263.95085360643287</v>
      </c>
      <c r="K118">
        <v>256.30818497300464</v>
      </c>
      <c r="L118" t="str">
        <f t="shared" si="21"/>
        <v>UP</v>
      </c>
      <c r="M118" t="str">
        <f t="shared" si="22"/>
        <v>UP</v>
      </c>
      <c r="N118">
        <v>89.549071813459264</v>
      </c>
      <c r="O118" t="str">
        <f t="shared" si="23"/>
        <v>UP</v>
      </c>
      <c r="P118" t="str">
        <f t="shared" si="24"/>
        <v>UP</v>
      </c>
      <c r="Q118">
        <f t="shared" si="25"/>
        <v>8.1999999999999886</v>
      </c>
      <c r="R118">
        <f t="shared" si="26"/>
        <v>8.3999999999999773</v>
      </c>
      <c r="S118">
        <f t="shared" si="27"/>
        <v>0.9761904761904775</v>
      </c>
      <c r="T118" t="str">
        <f t="shared" si="28"/>
        <v>UP</v>
      </c>
      <c r="U118" t="str">
        <f t="shared" si="29"/>
        <v>UP</v>
      </c>
      <c r="V118">
        <v>257.99896853367324</v>
      </c>
      <c r="W118">
        <v>249.86168350310214</v>
      </c>
      <c r="X118">
        <f t="shared" si="30"/>
        <v>8.1372850305710926</v>
      </c>
      <c r="Y118">
        <v>4.817046302778305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270.45</v>
      </c>
      <c r="AE118">
        <f t="shared" si="36"/>
        <v>272.7</v>
      </c>
      <c r="AF118">
        <f t="shared" si="37"/>
        <v>273.7</v>
      </c>
      <c r="AG118">
        <f t="shared" si="38"/>
        <v>274.7</v>
      </c>
    </row>
    <row r="119" spans="1:33" x14ac:dyDescent="0.25">
      <c r="A119" t="s">
        <v>5</v>
      </c>
      <c r="B119" s="1">
        <v>43026</v>
      </c>
      <c r="C119">
        <v>277</v>
      </c>
      <c r="D119">
        <v>278.45</v>
      </c>
      <c r="E119">
        <v>273.2</v>
      </c>
      <c r="F119">
        <v>276.3</v>
      </c>
      <c r="G119">
        <f>_xll.TA_TYPPRICE(D119,E119,F119)</f>
        <v>275.98333333333335</v>
      </c>
      <c r="H119">
        <v>273.10638420703549</v>
      </c>
      <c r="I119" t="str">
        <f t="shared" si="20"/>
        <v>UP</v>
      </c>
      <c r="J119">
        <v>267.17288613833665</v>
      </c>
      <c r="K119">
        <v>260.06192164567028</v>
      </c>
      <c r="L119" t="str">
        <f t="shared" si="21"/>
        <v>UP</v>
      </c>
      <c r="M119" t="str">
        <f t="shared" si="22"/>
        <v>UP</v>
      </c>
      <c r="N119">
        <v>83.899587139408212</v>
      </c>
      <c r="O119" t="str">
        <f t="shared" si="23"/>
        <v>UP</v>
      </c>
      <c r="P119" t="str">
        <f t="shared" si="24"/>
        <v>UP</v>
      </c>
      <c r="Q119">
        <f t="shared" si="25"/>
        <v>3.1000000000000227</v>
      </c>
      <c r="R119">
        <f t="shared" si="26"/>
        <v>5.25</v>
      </c>
      <c r="S119">
        <f t="shared" si="27"/>
        <v>0.59047619047619482</v>
      </c>
      <c r="T119" t="str">
        <f t="shared" si="28"/>
        <v>No Indication</v>
      </c>
      <c r="U119" t="str">
        <f t="shared" si="29"/>
        <v>No T+M+I</v>
      </c>
      <c r="V119">
        <v>260.81451183618503</v>
      </c>
      <c r="W119">
        <v>251.82007731768718</v>
      </c>
      <c r="X119">
        <f t="shared" si="30"/>
        <v>8.9944345184978545</v>
      </c>
      <c r="Y119">
        <v>5.6525239459222147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275</v>
      </c>
      <c r="D120">
        <v>275.25</v>
      </c>
      <c r="E120">
        <v>273.14999999999998</v>
      </c>
      <c r="F120">
        <v>273.35000000000002</v>
      </c>
      <c r="G120">
        <f>_xll.TA_TYPPRICE(D120,E120,F120)</f>
        <v>273.91666666666669</v>
      </c>
      <c r="H120">
        <v>273.51152543685112</v>
      </c>
      <c r="I120" t="str">
        <f t="shared" si="20"/>
        <v>DOWN</v>
      </c>
      <c r="J120">
        <v>268.96780032981741</v>
      </c>
      <c r="K120">
        <v>262.97038350218799</v>
      </c>
      <c r="L120" t="str">
        <f t="shared" si="21"/>
        <v>UP</v>
      </c>
      <c r="M120" t="str">
        <f t="shared" si="22"/>
        <v>No Trend</v>
      </c>
      <c r="N120">
        <v>71.944580443152859</v>
      </c>
      <c r="O120" t="str">
        <f t="shared" si="23"/>
        <v>UP</v>
      </c>
      <c r="P120" t="str">
        <f t="shared" si="24"/>
        <v>No Trend + Momentum</v>
      </c>
      <c r="Q120">
        <f t="shared" si="25"/>
        <v>0.20000000000004547</v>
      </c>
      <c r="R120">
        <f t="shared" si="26"/>
        <v>2.1000000000000227</v>
      </c>
      <c r="S120">
        <f t="shared" si="27"/>
        <v>9.5238095238115855E-2</v>
      </c>
      <c r="T120" t="str">
        <f t="shared" si="28"/>
        <v>DOWN</v>
      </c>
      <c r="U120" t="str">
        <f t="shared" si="29"/>
        <v>No T+M+I</v>
      </c>
      <c r="V120">
        <v>262.74304847677195</v>
      </c>
      <c r="W120">
        <v>253.41488640526592</v>
      </c>
      <c r="X120">
        <f t="shared" si="30"/>
        <v>9.3281620715060285</v>
      </c>
      <c r="Y120">
        <v>6.3876515710389778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274.64999999999998</v>
      </c>
      <c r="D121">
        <v>278.55</v>
      </c>
      <c r="E121">
        <v>269.45</v>
      </c>
      <c r="F121">
        <v>272.14999999999998</v>
      </c>
      <c r="G121">
        <f>_xll.TA_TYPPRICE(D121,E121,F121)</f>
        <v>273.38333333333333</v>
      </c>
      <c r="H121">
        <v>273.44742938509222</v>
      </c>
      <c r="I121" t="str">
        <f t="shared" si="20"/>
        <v>DOWN</v>
      </c>
      <c r="J121">
        <v>271.09717803430243</v>
      </c>
      <c r="K121">
        <v>264.41029827947955</v>
      </c>
      <c r="L121" t="str">
        <f t="shared" si="21"/>
        <v>UP</v>
      </c>
      <c r="M121" t="str">
        <f t="shared" si="22"/>
        <v>No Trend</v>
      </c>
      <c r="N121">
        <v>67.08410374947465</v>
      </c>
      <c r="O121" t="str">
        <f t="shared" si="23"/>
        <v>UP</v>
      </c>
      <c r="P121" t="str">
        <f t="shared" si="24"/>
        <v>No Trend + Momentum</v>
      </c>
      <c r="Q121">
        <f t="shared" si="25"/>
        <v>2.6999999999999886</v>
      </c>
      <c r="R121">
        <f t="shared" si="26"/>
        <v>9.1000000000000227</v>
      </c>
      <c r="S121">
        <f t="shared" si="27"/>
        <v>0.29670329670329471</v>
      </c>
      <c r="T121" t="str">
        <f t="shared" si="28"/>
        <v>No Indication</v>
      </c>
      <c r="U121" t="str">
        <f t="shared" si="29"/>
        <v>No T+M+I</v>
      </c>
      <c r="V121">
        <v>264.19027178803782</v>
      </c>
      <c r="W121">
        <v>254.80267259746844</v>
      </c>
      <c r="X121">
        <f t="shared" si="30"/>
        <v>9.3875991905693752</v>
      </c>
      <c r="Y121">
        <v>6.9876410949450571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269.60000000000002</v>
      </c>
      <c r="D122">
        <v>275</v>
      </c>
      <c r="E122">
        <v>267.5</v>
      </c>
      <c r="F122">
        <v>269.39999999999998</v>
      </c>
      <c r="G122">
        <f>_xll.TA_TYPPRICE(D122,E122,F122)</f>
        <v>270.63333333333333</v>
      </c>
      <c r="H122">
        <v>272.0403813592128</v>
      </c>
      <c r="I122" t="str">
        <f t="shared" si="20"/>
        <v>DOWN</v>
      </c>
      <c r="J122">
        <v>271.96447180445745</v>
      </c>
      <c r="K122">
        <v>265.09689866181742</v>
      </c>
      <c r="L122" t="str">
        <f t="shared" si="21"/>
        <v>No Confirmation</v>
      </c>
      <c r="M122" t="str">
        <f t="shared" si="22"/>
        <v>No Trend</v>
      </c>
      <c r="N122">
        <v>56.206593390081295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1.8999999999999773</v>
      </c>
      <c r="R122">
        <f t="shared" si="26"/>
        <v>7.5</v>
      </c>
      <c r="S122">
        <f t="shared" si="27"/>
        <v>0.2533333333333303</v>
      </c>
      <c r="T122" t="str">
        <f t="shared" si="28"/>
        <v>No Indication</v>
      </c>
      <c r="U122" t="str">
        <f t="shared" si="29"/>
        <v>No T+M+I</v>
      </c>
      <c r="V122">
        <v>264.99176843603198</v>
      </c>
      <c r="W122">
        <v>255.88395610876708</v>
      </c>
      <c r="X122">
        <f t="shared" si="30"/>
        <v>9.1078123272648952</v>
      </c>
      <c r="Y122">
        <v>7.4116753414090244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271.8</v>
      </c>
      <c r="D123">
        <v>272.39999999999998</v>
      </c>
      <c r="E123">
        <v>264.25</v>
      </c>
      <c r="F123">
        <v>267.39999999999998</v>
      </c>
      <c r="G123">
        <f>_xll.TA_TYPPRICE(D123,E123,F123)</f>
        <v>268.01666666666665</v>
      </c>
      <c r="H123">
        <v>270.02852401293973</v>
      </c>
      <c r="I123" t="str">
        <f t="shared" si="20"/>
        <v>DOWN</v>
      </c>
      <c r="J123">
        <v>272.06125584791135</v>
      </c>
      <c r="K123">
        <v>264.90869895919133</v>
      </c>
      <c r="L123" t="str">
        <f t="shared" si="21"/>
        <v>No Confirmation</v>
      </c>
      <c r="M123" t="str">
        <f t="shared" si="22"/>
        <v>No Trend</v>
      </c>
      <c r="N123">
        <v>48.985763992734363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3.1499999999999773</v>
      </c>
      <c r="R123">
        <f t="shared" si="26"/>
        <v>8.1499999999999773</v>
      </c>
      <c r="S123">
        <f t="shared" si="27"/>
        <v>0.38650306748466084</v>
      </c>
      <c r="T123" t="str">
        <f t="shared" si="28"/>
        <v>No Indication</v>
      </c>
      <c r="U123" t="str">
        <f t="shared" si="29"/>
        <v>No T+M+I</v>
      </c>
      <c r="V123">
        <v>265.36226559971936</v>
      </c>
      <c r="W123">
        <v>256.73699639700658</v>
      </c>
      <c r="X123">
        <f t="shared" si="30"/>
        <v>8.6252692027127864</v>
      </c>
      <c r="Y123">
        <v>7.6543941136697766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269.25</v>
      </c>
      <c r="D124">
        <v>275.3</v>
      </c>
      <c r="E124">
        <v>268</v>
      </c>
      <c r="F124">
        <v>274.5</v>
      </c>
      <c r="G124">
        <f>_xll.TA_TYPPRICE(D124,E124,F124)</f>
        <v>272.59999999999997</v>
      </c>
      <c r="H124">
        <v>271.31426200646985</v>
      </c>
      <c r="I124" t="str">
        <f t="shared" si="20"/>
        <v>UP</v>
      </c>
      <c r="J124">
        <v>272.7809767705977</v>
      </c>
      <c r="K124">
        <v>265.59565474603772</v>
      </c>
      <c r="L124" t="str">
        <f t="shared" si="21"/>
        <v>UP</v>
      </c>
      <c r="M124" t="str">
        <f t="shared" si="22"/>
        <v>UP</v>
      </c>
      <c r="N124">
        <v>67.508576349372603</v>
      </c>
      <c r="O124" t="str">
        <f t="shared" si="23"/>
        <v>UP</v>
      </c>
      <c r="P124" t="str">
        <f t="shared" si="24"/>
        <v>UP</v>
      </c>
      <c r="Q124">
        <f t="shared" si="25"/>
        <v>6.5</v>
      </c>
      <c r="R124">
        <f t="shared" si="26"/>
        <v>7.3000000000000114</v>
      </c>
      <c r="S124">
        <f t="shared" si="27"/>
        <v>0.89041095890410815</v>
      </c>
      <c r="T124" t="str">
        <f t="shared" si="28"/>
        <v>UP</v>
      </c>
      <c r="U124" t="str">
        <f t="shared" si="29"/>
        <v>UP</v>
      </c>
      <c r="V124">
        <v>266.76807089207023</v>
      </c>
      <c r="W124">
        <v>258.05277444167274</v>
      </c>
      <c r="X124">
        <f t="shared" si="30"/>
        <v>8.7152964503974886</v>
      </c>
      <c r="Y124">
        <v>7.8665745810153194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275.95</v>
      </c>
      <c r="D125">
        <v>276.3</v>
      </c>
      <c r="E125">
        <v>269.14999999999998</v>
      </c>
      <c r="F125">
        <v>270.5</v>
      </c>
      <c r="G125">
        <f>_xll.TA_TYPPRICE(D125,E125,F125)</f>
        <v>271.98333333333335</v>
      </c>
      <c r="H125">
        <v>271.64879766990157</v>
      </c>
      <c r="I125" t="str">
        <f t="shared" si="20"/>
        <v>DOWN</v>
      </c>
      <c r="J125">
        <v>273.56298193268708</v>
      </c>
      <c r="K125">
        <v>266.38550924691822</v>
      </c>
      <c r="L125" t="str">
        <f t="shared" si="21"/>
        <v>No Confirmation</v>
      </c>
      <c r="M125" t="str">
        <f t="shared" si="22"/>
        <v>No Trend</v>
      </c>
      <c r="N125">
        <v>53.761796732098624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1.3500000000000227</v>
      </c>
      <c r="R125">
        <f t="shared" si="26"/>
        <v>7.1500000000000341</v>
      </c>
      <c r="S125">
        <f t="shared" si="27"/>
        <v>0.18881118881119108</v>
      </c>
      <c r="T125" t="str">
        <f t="shared" si="28"/>
        <v>DOWN</v>
      </c>
      <c r="U125" t="str">
        <f t="shared" si="29"/>
        <v>No T+M+I</v>
      </c>
      <c r="V125">
        <v>267.34221383175174</v>
      </c>
      <c r="W125">
        <v>258.97479114969696</v>
      </c>
      <c r="X125">
        <f t="shared" si="30"/>
        <v>8.3674226820547801</v>
      </c>
      <c r="Y125">
        <v>7.9667442012232117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270.55</v>
      </c>
      <c r="D126">
        <v>275.8</v>
      </c>
      <c r="E126">
        <v>270.45</v>
      </c>
      <c r="F126">
        <v>273.7</v>
      </c>
      <c r="G126">
        <f>_xll.TA_TYPPRICE(D126,E126,F126)</f>
        <v>273.31666666666666</v>
      </c>
      <c r="H126">
        <v>272.48273216828409</v>
      </c>
      <c r="I126" t="str">
        <f t="shared" si="20"/>
        <v>UP</v>
      </c>
      <c r="J126">
        <v>274.06009705875664</v>
      </c>
      <c r="K126">
        <v>267.28872941426971</v>
      </c>
      <c r="L126" t="str">
        <f t="shared" si="21"/>
        <v>No Confirmation</v>
      </c>
      <c r="M126" t="str">
        <f t="shared" si="22"/>
        <v>No Trend</v>
      </c>
      <c r="N126">
        <v>61.584375104451894</v>
      </c>
      <c r="O126" t="str">
        <f t="shared" si="23"/>
        <v>UP</v>
      </c>
      <c r="P126" t="str">
        <f t="shared" si="24"/>
        <v>No Trend + Momentum</v>
      </c>
      <c r="Q126">
        <f t="shared" si="25"/>
        <v>3.25</v>
      </c>
      <c r="R126">
        <f t="shared" si="26"/>
        <v>5.3500000000000227</v>
      </c>
      <c r="S126">
        <f t="shared" si="27"/>
        <v>0.60747663551401609</v>
      </c>
      <c r="T126" t="str">
        <f t="shared" si="28"/>
        <v>No Indication</v>
      </c>
      <c r="U126" t="str">
        <f t="shared" si="29"/>
        <v>No T+M+I</v>
      </c>
      <c r="V126">
        <v>268.32033478071298</v>
      </c>
      <c r="W126">
        <v>260.06554736083052</v>
      </c>
      <c r="X126">
        <f t="shared" si="30"/>
        <v>8.2547874198824616</v>
      </c>
      <c r="Y126">
        <v>8.024352844955061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272.2</v>
      </c>
      <c r="D127">
        <v>273.8</v>
      </c>
      <c r="E127">
        <v>264.75</v>
      </c>
      <c r="F127">
        <v>267.7</v>
      </c>
      <c r="G127">
        <f>_xll.TA_TYPPRICE(D127,E127,F127)</f>
        <v>268.75</v>
      </c>
      <c r="H127">
        <v>270.61636608414204</v>
      </c>
      <c r="I127" t="str">
        <f t="shared" si="20"/>
        <v>DOWN</v>
      </c>
      <c r="J127">
        <v>274.00229771236627</v>
      </c>
      <c r="K127">
        <v>266.72456732220979</v>
      </c>
      <c r="L127" t="str">
        <f t="shared" si="21"/>
        <v>No Confirmation</v>
      </c>
      <c r="M127" t="str">
        <f t="shared" si="22"/>
        <v>No Trend</v>
      </c>
      <c r="N127">
        <v>44.09859504365091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2.9499999999999886</v>
      </c>
      <c r="R127">
        <f t="shared" si="26"/>
        <v>9.0500000000000114</v>
      </c>
      <c r="S127">
        <f t="shared" si="27"/>
        <v>0.32596685082872762</v>
      </c>
      <c r="T127" t="str">
        <f t="shared" si="28"/>
        <v>No Indication</v>
      </c>
      <c r="U127" t="str">
        <f t="shared" si="29"/>
        <v>No T+M+I</v>
      </c>
      <c r="V127">
        <v>268.22489866060329</v>
      </c>
      <c r="W127">
        <v>260.63106237113936</v>
      </c>
      <c r="X127">
        <f t="shared" si="30"/>
        <v>7.5938362894639226</v>
      </c>
      <c r="Y127">
        <v>7.9382495338568333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2017-07-05T05:45:48Z</dcterms:created>
  <dcterms:modified xsi:type="dcterms:W3CDTF">2017-11-01T04:17:51Z</dcterms:modified>
</cp:coreProperties>
</file>