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11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85" i="1"/>
  <c r="J97" i="1"/>
  <c r="J113" i="1"/>
  <c r="J125" i="1"/>
  <c r="J3" i="1"/>
  <c r="J23" i="1"/>
  <c r="J31" i="1"/>
  <c r="J39" i="1"/>
  <c r="J47" i="1"/>
  <c r="J55" i="1"/>
  <c r="J67" i="1"/>
  <c r="J79" i="1"/>
  <c r="J87" i="1"/>
  <c r="J95" i="1"/>
  <c r="J103" i="1"/>
  <c r="J111" i="1"/>
  <c r="J123" i="1"/>
  <c r="J2" i="1"/>
  <c r="J6" i="1"/>
  <c r="J10" i="1"/>
  <c r="J14" i="1"/>
  <c r="J18" i="1"/>
  <c r="J22" i="1"/>
  <c r="J26" i="1"/>
  <c r="J30" i="1"/>
  <c r="J34" i="1"/>
  <c r="J38" i="1"/>
  <c r="J46" i="1"/>
  <c r="J8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77" i="1"/>
  <c r="J81" i="1"/>
  <c r="J89" i="1"/>
  <c r="J93" i="1"/>
  <c r="J101" i="1"/>
  <c r="J105" i="1"/>
  <c r="J109" i="1"/>
  <c r="J117" i="1"/>
  <c r="J121" i="1"/>
  <c r="J42" i="1"/>
  <c r="J50" i="1"/>
  <c r="J54" i="1"/>
  <c r="J58" i="1"/>
  <c r="J62" i="1"/>
  <c r="J66" i="1"/>
  <c r="J70" i="1"/>
  <c r="J74" i="1"/>
  <c r="J78" i="1"/>
  <c r="J82" i="1"/>
  <c r="J90" i="1"/>
  <c r="J94" i="1"/>
  <c r="J98" i="1"/>
  <c r="J102" i="1"/>
  <c r="J106" i="1"/>
  <c r="J110" i="1"/>
  <c r="J114" i="1"/>
  <c r="J118" i="1"/>
  <c r="J122" i="1"/>
  <c r="J126" i="1"/>
  <c r="J7" i="1"/>
  <c r="J11" i="1"/>
  <c r="J15" i="1"/>
  <c r="J19" i="1"/>
  <c r="J27" i="1"/>
  <c r="J35" i="1"/>
  <c r="J43" i="1"/>
  <c r="J51" i="1"/>
  <c r="J59" i="1"/>
  <c r="J63" i="1"/>
  <c r="J71" i="1"/>
  <c r="J75" i="1"/>
  <c r="J83" i="1"/>
  <c r="J91" i="1"/>
  <c r="J99" i="1"/>
  <c r="J107" i="1"/>
  <c r="J115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63" i="1"/>
  <c r="G95" i="1"/>
  <c r="G127" i="1"/>
  <c r="G20" i="1"/>
  <c r="G40" i="1"/>
  <c r="G64" i="1"/>
  <c r="G84" i="1"/>
  <c r="G96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2" i="1"/>
  <c r="G70" i="1"/>
  <c r="G74" i="1"/>
  <c r="G82" i="1"/>
  <c r="G86" i="1"/>
  <c r="G94" i="1"/>
  <c r="G102" i="1"/>
  <c r="G110" i="1"/>
  <c r="G118" i="1"/>
  <c r="G122" i="1"/>
  <c r="G55" i="1"/>
  <c r="G67" i="1"/>
  <c r="G75" i="1"/>
  <c r="G83" i="1"/>
  <c r="G91" i="1"/>
  <c r="G103" i="1"/>
  <c r="G111" i="1"/>
  <c r="G115" i="1"/>
  <c r="G123" i="1"/>
  <c r="G8" i="1"/>
  <c r="G16" i="1"/>
  <c r="G28" i="1"/>
  <c r="G36" i="1"/>
  <c r="G48" i="1"/>
  <c r="G52" i="1"/>
  <c r="G60" i="1"/>
  <c r="G72" i="1"/>
  <c r="G80" i="1"/>
  <c r="G92" i="1"/>
  <c r="G104" i="1"/>
  <c r="G108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6" i="1"/>
  <c r="G78" i="1"/>
  <c r="G90" i="1"/>
  <c r="G98" i="1"/>
  <c r="G106" i="1"/>
  <c r="G114" i="1"/>
  <c r="G126" i="1"/>
  <c r="G59" i="1"/>
  <c r="G71" i="1"/>
  <c r="G79" i="1"/>
  <c r="G87" i="1"/>
  <c r="G99" i="1"/>
  <c r="G107" i="1"/>
  <c r="G119" i="1"/>
  <c r="G4" i="1"/>
  <c r="G12" i="1"/>
  <c r="G24" i="1"/>
  <c r="G32" i="1"/>
  <c r="G44" i="1"/>
  <c r="G56" i="1"/>
  <c r="G68" i="1"/>
  <c r="G76" i="1"/>
  <c r="G88" i="1"/>
  <c r="G100" i="1"/>
  <c r="G112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8" i="1"/>
  <c r="H62" i="1"/>
  <c r="H70" i="1"/>
  <c r="H74" i="1"/>
  <c r="H78" i="1"/>
  <c r="H82" i="1"/>
  <c r="H86" i="1"/>
  <c r="H90" i="1"/>
  <c r="H94" i="1"/>
  <c r="H98" i="1"/>
  <c r="H106" i="1"/>
  <c r="H110" i="1"/>
  <c r="H114" i="1"/>
  <c r="H118" i="1"/>
  <c r="H122" i="1"/>
  <c r="H126" i="1"/>
  <c r="H99" i="1"/>
  <c r="H107" i="1"/>
  <c r="H115" i="1"/>
  <c r="H119" i="1"/>
  <c r="H127" i="1"/>
  <c r="H56" i="1"/>
  <c r="H64" i="1"/>
  <c r="H68" i="1"/>
  <c r="H76" i="1"/>
  <c r="H88" i="1"/>
  <c r="H96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66" i="1"/>
  <c r="H102" i="1"/>
  <c r="H11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3" i="1"/>
  <c r="H111" i="1"/>
  <c r="H123" i="1"/>
  <c r="H72" i="1"/>
  <c r="H84" i="1"/>
  <c r="H92" i="1"/>
  <c r="H104" i="1"/>
  <c r="H12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60" i="1"/>
  <c r="H80" i="1"/>
  <c r="H108" i="1"/>
  <c r="AH42" i="1" l="1"/>
  <c r="AH48" i="1" l="1"/>
  <c r="AH39" i="1"/>
  <c r="AH26" i="1"/>
  <c r="AH28" i="1"/>
  <c r="AH44" i="1"/>
  <c r="AH3" i="1"/>
  <c r="AH19" i="1"/>
  <c r="AH51" i="1"/>
  <c r="AH8" i="1"/>
  <c r="AH24" i="1"/>
  <c r="AH56" i="1"/>
  <c r="AH7" i="1"/>
  <c r="AH31" i="1"/>
  <c r="AH55" i="1"/>
  <c r="AH6" i="1"/>
  <c r="AH38" i="1"/>
  <c r="AH54" i="1"/>
  <c r="AH13" i="1"/>
  <c r="AH45" i="1"/>
  <c r="AH32" i="1"/>
  <c r="AH36" i="1"/>
  <c r="AH15" i="1"/>
  <c r="AH22" i="1"/>
  <c r="AH49" i="1"/>
  <c r="AH17" i="1"/>
  <c r="AH10" i="1"/>
  <c r="AH35" i="1"/>
  <c r="AH12" i="1"/>
  <c r="AH33" i="1" l="1"/>
  <c r="AH29" i="1"/>
  <c r="AH16" i="1"/>
  <c r="AH4" i="1"/>
  <c r="AH27" i="1"/>
  <c r="AH43" i="1"/>
  <c r="AH11" i="1"/>
  <c r="AH20" i="1"/>
  <c r="AH40" i="1"/>
  <c r="AH47" i="1"/>
  <c r="AH52" i="1"/>
  <c r="AH34" i="1"/>
  <c r="AH53" i="1"/>
  <c r="AH30" i="1"/>
  <c r="AH41" i="1"/>
  <c r="AH25" i="1"/>
  <c r="AH2" i="1"/>
  <c r="AH21" i="1"/>
  <c r="AH18" i="1"/>
  <c r="AH37" i="1"/>
  <c r="AH14" i="1"/>
  <c r="AH9" i="1"/>
  <c r="AH50" i="1"/>
  <c r="AH23" i="1"/>
  <c r="AH5" i="1"/>
  <c r="AH4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<sst xmlns="http://schemas.openxmlformats.org/spreadsheetml/2006/main" count="160" uniqueCount="35">
  <si>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</si>
  <si>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</si>
  <si>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</si>
  <si>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</si>
  <si>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</si>
  <si>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ICIL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</si>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</sst>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206.9</v>
      </c>
      <c r="D2">
        <v>208.8</v>
      </c>
      <c r="E2">
        <v>200.8</v>
      </c>
      <c r="F2">
        <v>206</v>
      </c>
      <c r="G2">
        <f>_xll.TA_TYPPRICE(D2,E2,F2)</f>
        <v>205.20000000000002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5.1999999999999886</v>
      </c>
      <c r="R2">
        <f>D2-E2</f>
        <v>8</v>
      </c>
      <c r="S2">
        <f>Q2/R2</f>
        <v>0.64999999999999858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205.5</v>
      </c>
      <c r="D3">
        <v>210.05</v>
      </c>
      <c r="E3">
        <v>203.3</v>
      </c>
      <c r="F3">
        <v>206</v>
      </c>
      <c r="G3">
        <f>_xll.TA_TYPPRICE(D3,E3,F3)</f>
        <v>206.45000000000002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2.6999999999999886</v>
      </c>
      <c r="R3">
        <f t="shared" ref="R3:R66" si="6">D3-E3</f>
        <v>6.75</v>
      </c>
      <c r="S3">
        <f t="shared" ref="S3:S66" si="7">Q3/R3</f>
        <v>0.3999999999999983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206.2</v>
      </c>
      <c r="D4">
        <v>208.5</v>
      </c>
      <c r="E4">
        <v>204.5</v>
      </c>
      <c r="F4">
        <v>207</v>
      </c>
      <c r="G4">
        <f>_xll.TA_TYPPRICE(D4,E4,F4)</f>
        <v>206.66666666666666</v>
      </c>
      <c r="H4">
        <v>206.10555555555558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4</v>
      </c>
      <c r="S4">
        <f t="shared" si="7"/>
        <v>0.625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205.95</v>
      </c>
      <c r="D5">
        <v>207.95</v>
      </c>
      <c r="E5">
        <v>198.2</v>
      </c>
      <c r="F5">
        <v>201</v>
      </c>
      <c r="G5">
        <f>_xll.TA_TYPPRICE(D5,E5,F5)</f>
        <v>202.38333333333333</v>
      </c>
      <c r="H5">
        <v>204.24444444444447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2.8000000000000114</v>
      </c>
      <c r="R5">
        <f t="shared" si="6"/>
        <v>9.75</v>
      </c>
      <c r="S5">
        <f t="shared" si="7"/>
        <v>0.28717948717948832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202.15</v>
      </c>
      <c r="D6">
        <v>204.9</v>
      </c>
      <c r="E6">
        <v>199.65</v>
      </c>
      <c r="F6">
        <v>204</v>
      </c>
      <c r="G6">
        <f>_xll.TA_TYPPRICE(D6,E6,F6)</f>
        <v>202.85</v>
      </c>
      <c r="H6">
        <v>203.54722222222222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4.3499999999999943</v>
      </c>
      <c r="R6">
        <f t="shared" si="6"/>
        <v>5.25</v>
      </c>
      <c r="S6">
        <f t="shared" si="7"/>
        <v>0.82857142857142752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204.85</v>
      </c>
      <c r="D7">
        <v>208</v>
      </c>
      <c r="E7">
        <v>202</v>
      </c>
      <c r="F7">
        <v>202</v>
      </c>
      <c r="G7">
        <f>_xll.TA_TYPPRICE(D7,E7,F7)</f>
        <v>204</v>
      </c>
      <c r="H7">
        <v>203.77361111111111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6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203.95</v>
      </c>
      <c r="D8">
        <v>207.9</v>
      </c>
      <c r="E8">
        <v>201.25</v>
      </c>
      <c r="F8">
        <v>203</v>
      </c>
      <c r="G8">
        <f>_xll.TA_TYPPRICE(D8,E8,F8)</f>
        <v>204.04999999999998</v>
      </c>
      <c r="H8">
        <v>203.91180555555553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39.622641509433961</v>
      </c>
      <c r="O8" t="str">
        <f t="shared" si="3"/>
        <v>DOWN</v>
      </c>
      <c r="P8" t="e">
        <f t="shared" si="4"/>
        <v>#N/A</v>
      </c>
      <c r="Q8">
        <f t="shared" si="5"/>
        <v>1.75</v>
      </c>
      <c r="R8">
        <f t="shared" si="6"/>
        <v>6.6500000000000057</v>
      </c>
      <c r="S8">
        <f t="shared" si="7"/>
        <v>0.26315789473684187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204.7</v>
      </c>
      <c r="D9">
        <v>206.9</v>
      </c>
      <c r="E9">
        <v>203.1</v>
      </c>
      <c r="F9">
        <v>204</v>
      </c>
      <c r="G9">
        <f>_xll.TA_TYPPRICE(D9,E9,F9)</f>
        <v>204.66666666666666</v>
      </c>
      <c r="H9">
        <v>204.28923611111111</v>
      </c>
      <c r="I9" t="str">
        <f t="shared" si="0"/>
        <v>DOWN</v>
      </c>
      <c r="J9">
        <v>207.87500000000003</v>
      </c>
      <c r="K9">
        <v>201.59999999999997</v>
      </c>
      <c r="L9" t="str">
        <f t="shared" si="1"/>
        <v>No Confirmation</v>
      </c>
      <c r="M9" t="str">
        <f t="shared" si="2"/>
        <v>No Trend</v>
      </c>
      <c r="N9">
        <v>45.991561181434605</v>
      </c>
      <c r="O9" t="str">
        <f t="shared" si="3"/>
        <v>No Momentum</v>
      </c>
      <c r="P9" t="str">
        <f t="shared" si="4"/>
        <v>No Trend + Momentum</v>
      </c>
      <c r="Q9">
        <f t="shared" si="5"/>
        <v>0.90000000000000568</v>
      </c>
      <c r="R9">
        <f t="shared" si="6"/>
        <v>3.8000000000000114</v>
      </c>
      <c r="S9">
        <f t="shared" si="7"/>
        <v>0.23684210526315869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205</v>
      </c>
      <c r="D10">
        <v>206</v>
      </c>
      <c r="E10">
        <v>196.75</v>
      </c>
      <c r="F10">
        <v>198</v>
      </c>
      <c r="G10">
        <f>_xll.TA_TYPPRICE(D10,E10,F10)</f>
        <v>200.25</v>
      </c>
      <c r="H10">
        <v>202.26961805555555</v>
      </c>
      <c r="I10" t="str">
        <f t="shared" si="0"/>
        <v>DOWN</v>
      </c>
      <c r="J10">
        <v>207.45833333333334</v>
      </c>
      <c r="K10">
        <v>200.52222222222218</v>
      </c>
      <c r="L10" t="str">
        <f t="shared" si="1"/>
        <v>DOWN</v>
      </c>
      <c r="M10" t="str">
        <f t="shared" si="2"/>
        <v>DOWN</v>
      </c>
      <c r="N10">
        <v>25.677267373380452</v>
      </c>
      <c r="O10" t="str">
        <f t="shared" si="3"/>
        <v>DOWN</v>
      </c>
      <c r="P10" t="str">
        <f t="shared" si="4"/>
        <v>DOWN</v>
      </c>
      <c r="Q10">
        <f t="shared" si="5"/>
        <v>1.25</v>
      </c>
      <c r="R10">
        <f t="shared" si="6"/>
        <v>9.25</v>
      </c>
      <c r="S10">
        <f t="shared" si="7"/>
        <v>0.13513513513513514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199.9</v>
      </c>
      <c r="D11">
        <v>200</v>
      </c>
      <c r="E11">
        <v>192.1</v>
      </c>
      <c r="F11">
        <v>194</v>
      </c>
      <c r="G11">
        <f>_xll.TA_TYPPRICE(D11,E11,F11)</f>
        <v>195.36666666666667</v>
      </c>
      <c r="H11">
        <v>198.81814236111111</v>
      </c>
      <c r="I11" t="str">
        <f t="shared" si="0"/>
        <v>DOWN</v>
      </c>
      <c r="J11">
        <v>205.80092592592592</v>
      </c>
      <c r="K11">
        <v>198.6506172839506</v>
      </c>
      <c r="L11" t="str">
        <f t="shared" si="1"/>
        <v>DOWN</v>
      </c>
      <c r="M11" t="str">
        <f t="shared" si="2"/>
        <v>DOWN</v>
      </c>
      <c r="N11">
        <v>18.768833405079643</v>
      </c>
      <c r="O11" t="str">
        <f t="shared" si="3"/>
        <v>DOWN</v>
      </c>
      <c r="P11" t="str">
        <f t="shared" si="4"/>
        <v>DOWN</v>
      </c>
      <c r="Q11">
        <f t="shared" si="5"/>
        <v>1.9000000000000057</v>
      </c>
      <c r="R11">
        <f t="shared" si="6"/>
        <v>7.9000000000000057</v>
      </c>
      <c r="S11">
        <f t="shared" si="7"/>
        <v>0.24050632911392461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190.1</v>
      </c>
      <c r="D12">
        <v>200.55</v>
      </c>
      <c r="E12">
        <v>189.85</v>
      </c>
      <c r="F12">
        <v>198</v>
      </c>
      <c r="G12">
        <f>_xll.TA_TYPPRICE(D12,E12,F12)</f>
        <v>196.13333333333333</v>
      </c>
      <c r="H12">
        <v>197.47573784722221</v>
      </c>
      <c r="I12" t="str">
        <f t="shared" si="0"/>
        <v>UP</v>
      </c>
      <c r="J12">
        <v>204.63405349794238</v>
      </c>
      <c r="K12">
        <v>196.69492455418379</v>
      </c>
      <c r="L12" t="str">
        <f t="shared" si="1"/>
        <v>No Confirmation</v>
      </c>
      <c r="M12" t="str">
        <f t="shared" si="2"/>
        <v>No Trend</v>
      </c>
      <c r="N12">
        <v>39.212370137714423</v>
      </c>
      <c r="O12" t="str">
        <f t="shared" si="3"/>
        <v>DOWN</v>
      </c>
      <c r="P12" t="str">
        <f t="shared" si="4"/>
        <v>No Trend + Momentum</v>
      </c>
      <c r="Q12">
        <f t="shared" si="5"/>
        <v>8.1500000000000057</v>
      </c>
      <c r="R12">
        <f t="shared" si="6"/>
        <v>10.700000000000017</v>
      </c>
      <c r="S12">
        <f t="shared" si="7"/>
        <v>0.76168224299065357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200</v>
      </c>
      <c r="D13">
        <v>200</v>
      </c>
      <c r="E13">
        <v>193.55</v>
      </c>
      <c r="F13">
        <v>194</v>
      </c>
      <c r="G13">
        <f>_xll.TA_TYPPRICE(D13,E13,F13)</f>
        <v>195.85</v>
      </c>
      <c r="H13">
        <v>196.66286892361109</v>
      </c>
      <c r="I13" t="str">
        <f t="shared" si="0"/>
        <v>DOWN</v>
      </c>
      <c r="J13">
        <v>203.60426383173296</v>
      </c>
      <c r="K13">
        <v>195.99605243103184</v>
      </c>
      <c r="L13" t="str">
        <f t="shared" si="1"/>
        <v>DOWN</v>
      </c>
      <c r="M13" t="str">
        <f t="shared" si="2"/>
        <v>DOWN</v>
      </c>
      <c r="N13">
        <v>29.828618688067632</v>
      </c>
      <c r="O13" t="str">
        <f t="shared" si="3"/>
        <v>DOWN</v>
      </c>
      <c r="P13" t="str">
        <f t="shared" si="4"/>
        <v>DOWN</v>
      </c>
      <c r="Q13">
        <f t="shared" si="5"/>
        <v>0.44999999999998863</v>
      </c>
      <c r="R13">
        <f t="shared" si="6"/>
        <v>6.4499999999999886</v>
      </c>
      <c r="S13">
        <f t="shared" si="7"/>
        <v>6.9767441860463478E-2</v>
      </c>
      <c r="T13" t="str">
        <f t="shared" si="8"/>
        <v>DOWN</v>
      </c>
      <c r="U13" t="str">
        <f t="shared" si="9"/>
        <v>DOWN</v>
      </c>
      <c r="V13">
        <v>201.41666666666666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194</v>
      </c>
      <c r="D14">
        <v>197.6</v>
      </c>
      <c r="E14">
        <v>192</v>
      </c>
      <c r="F14">
        <v>193</v>
      </c>
      <c r="G14">
        <f>_xll.TA_TYPPRICE(D14,E14,F14)</f>
        <v>194.20000000000002</v>
      </c>
      <c r="H14">
        <v>195.43143446180557</v>
      </c>
      <c r="I14" t="str">
        <f t="shared" si="0"/>
        <v>DOWN</v>
      </c>
      <c r="J14">
        <v>202.26998298023676</v>
      </c>
      <c r="K14">
        <v>195.10804077969144</v>
      </c>
      <c r="L14" t="str">
        <f t="shared" si="1"/>
        <v>DOWN</v>
      </c>
      <c r="M14" t="str">
        <f t="shared" si="2"/>
        <v>DOWN</v>
      </c>
      <c r="N14">
        <v>27.753152127736325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5.5999999999999943</v>
      </c>
      <c r="S14">
        <f t="shared" si="7"/>
        <v>0.17857142857142874</v>
      </c>
      <c r="T14" t="str">
        <f t="shared" si="8"/>
        <v>DOWN</v>
      </c>
      <c r="U14" t="str">
        <f t="shared" si="9"/>
        <v>DOWN</v>
      </c>
      <c r="V14">
        <v>200.12179487179486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193.95</v>
      </c>
      <c r="D15">
        <v>198.9</v>
      </c>
      <c r="E15">
        <v>186.35</v>
      </c>
      <c r="F15">
        <v>193</v>
      </c>
      <c r="G15">
        <f>_xll.TA_TYPPRICE(D15,E15,F15)</f>
        <v>192.75</v>
      </c>
      <c r="H15">
        <v>194.09071723090278</v>
      </c>
      <c r="I15" t="str">
        <f t="shared" si="0"/>
        <v>DOWN</v>
      </c>
      <c r="J15">
        <v>201.52109787351748</v>
      </c>
      <c r="K15">
        <v>193.16180949531557</v>
      </c>
      <c r="L15" t="str">
        <f t="shared" si="1"/>
        <v>DOWN</v>
      </c>
      <c r="M15" t="str">
        <f t="shared" si="2"/>
        <v>DOWN</v>
      </c>
      <c r="N15">
        <v>27.753152127736325</v>
      </c>
      <c r="O15" t="str">
        <f t="shared" si="3"/>
        <v>DOWN</v>
      </c>
      <c r="P15" t="str">
        <f t="shared" si="4"/>
        <v>DOWN</v>
      </c>
      <c r="Q15">
        <f t="shared" si="5"/>
        <v>6.6500000000000057</v>
      </c>
      <c r="R15">
        <f t="shared" si="6"/>
        <v>12.550000000000011</v>
      </c>
      <c r="S15">
        <f t="shared" si="7"/>
        <v>0.52988047808764938</v>
      </c>
      <c r="T15" t="str">
        <f t="shared" si="8"/>
        <v>No Indication</v>
      </c>
      <c r="U15" t="str">
        <f t="shared" si="9"/>
        <v>No T+M+I</v>
      </c>
      <c r="V15">
        <v>199.02613412228797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195</v>
      </c>
      <c r="D16">
        <v>196.5</v>
      </c>
      <c r="E16">
        <v>187.65</v>
      </c>
      <c r="F16">
        <v>188</v>
      </c>
      <c r="G16">
        <f>_xll.TA_TYPPRICE(D16,E16,F16)</f>
        <v>190.71666666666667</v>
      </c>
      <c r="H16">
        <v>192.40369194878474</v>
      </c>
      <c r="I16" t="str">
        <f t="shared" si="0"/>
        <v>DOWN</v>
      </c>
      <c r="J16">
        <v>200.40529834606915</v>
      </c>
      <c r="K16">
        <v>191.93696294080101</v>
      </c>
      <c r="L16" t="str">
        <f t="shared" si="1"/>
        <v>DOWN</v>
      </c>
      <c r="M16" t="str">
        <f t="shared" si="2"/>
        <v>DOWN</v>
      </c>
      <c r="N16">
        <v>17.979596787422775</v>
      </c>
      <c r="O16" t="str">
        <f t="shared" si="3"/>
        <v>DOWN</v>
      </c>
      <c r="P16" t="str">
        <f t="shared" si="4"/>
        <v>DOWN</v>
      </c>
      <c r="Q16">
        <f t="shared" si="5"/>
        <v>0.34999999999999432</v>
      </c>
      <c r="R16">
        <f t="shared" si="6"/>
        <v>8.8499999999999943</v>
      </c>
      <c r="S16">
        <f t="shared" si="7"/>
        <v>3.9548022598869442E-2</v>
      </c>
      <c r="T16" t="str">
        <f t="shared" si="8"/>
        <v>DOWN</v>
      </c>
      <c r="U16" t="str">
        <f t="shared" si="9"/>
        <v>DOWN</v>
      </c>
      <c r="V16">
        <v>197.32980579578214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188.25</v>
      </c>
      <c r="D17">
        <v>188.25</v>
      </c>
      <c r="E17">
        <v>162.15</v>
      </c>
      <c r="F17">
        <v>169</v>
      </c>
      <c r="G17">
        <f>_xll.TA_TYPPRICE(D17,E17,F17)</f>
        <v>173.13333333333333</v>
      </c>
      <c r="H17">
        <v>182.76851264105903</v>
      </c>
      <c r="I17" t="str">
        <f t="shared" si="0"/>
        <v>DOWN</v>
      </c>
      <c r="J17">
        <v>197.70412093583155</v>
      </c>
      <c r="K17">
        <v>185.31763784284524</v>
      </c>
      <c r="L17" t="str">
        <f t="shared" si="1"/>
        <v>DOWN</v>
      </c>
      <c r="M17" t="str">
        <f t="shared" si="2"/>
        <v>DOWN</v>
      </c>
      <c r="N17">
        <v>6.7269753738873979</v>
      </c>
      <c r="O17" t="str">
        <f t="shared" si="3"/>
        <v>DOWN</v>
      </c>
      <c r="P17" t="str">
        <f t="shared" si="4"/>
        <v>DOWN</v>
      </c>
      <c r="Q17">
        <f t="shared" si="5"/>
        <v>6.8499999999999943</v>
      </c>
      <c r="R17">
        <f t="shared" si="6"/>
        <v>26.099999999999994</v>
      </c>
      <c r="S17">
        <f t="shared" si="7"/>
        <v>0.26245210727969331</v>
      </c>
      <c r="T17" t="str">
        <f t="shared" si="8"/>
        <v>No Indication</v>
      </c>
      <c r="U17" t="str">
        <f t="shared" si="9"/>
        <v>No T+M+I</v>
      </c>
      <c r="V17">
        <v>192.97137413489259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171.5</v>
      </c>
      <c r="D18">
        <v>179.8</v>
      </c>
      <c r="E18">
        <v>167.4</v>
      </c>
      <c r="F18">
        <v>170</v>
      </c>
      <c r="G18">
        <f>_xll.TA_TYPPRICE(D18,E18,F18)</f>
        <v>172.4</v>
      </c>
      <c r="H18">
        <v>177.58425632052951</v>
      </c>
      <c r="I18" t="str">
        <f t="shared" si="0"/>
        <v>DOWN</v>
      </c>
      <c r="J18">
        <v>193.72542739453564</v>
      </c>
      <c r="K18">
        <v>181.3359405444352</v>
      </c>
      <c r="L18" t="str">
        <f t="shared" si="1"/>
        <v>DOWN</v>
      </c>
      <c r="M18" t="str">
        <f t="shared" si="2"/>
        <v>DOWN</v>
      </c>
      <c r="N18">
        <v>10.415584497564094</v>
      </c>
      <c r="O18" t="str">
        <f t="shared" si="3"/>
        <v>DOWN</v>
      </c>
      <c r="P18" t="str">
        <f t="shared" si="4"/>
        <v>DOWN</v>
      </c>
      <c r="Q18">
        <f t="shared" si="5"/>
        <v>2.5999999999999943</v>
      </c>
      <c r="R18">
        <f t="shared" si="6"/>
        <v>12.400000000000006</v>
      </c>
      <c r="S18">
        <f t="shared" si="7"/>
        <v>0.20967741935483816</v>
      </c>
      <c r="T18" t="str">
        <f t="shared" si="8"/>
        <v>No Indication</v>
      </c>
      <c r="U18" t="str">
        <f t="shared" si="9"/>
        <v>No T+M+I</v>
      </c>
      <c r="V18">
        <v>189.43731657567835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172</v>
      </c>
      <c r="D19">
        <v>173.55</v>
      </c>
      <c r="E19">
        <v>168.85</v>
      </c>
      <c r="F19">
        <v>172</v>
      </c>
      <c r="G19">
        <f>_xll.TA_TYPPRICE(D19,E19,F19)</f>
        <v>171.46666666666667</v>
      </c>
      <c r="H19">
        <v>174.52546149359807</v>
      </c>
      <c r="I19" t="str">
        <f t="shared" si="0"/>
        <v>DOWN</v>
      </c>
      <c r="J19">
        <v>189.24199908463885</v>
      </c>
      <c r="K19">
        <v>178.56128709011628</v>
      </c>
      <c r="L19" t="str">
        <f t="shared" si="1"/>
        <v>DOWN</v>
      </c>
      <c r="M19" t="str">
        <f t="shared" si="2"/>
        <v>DOWN</v>
      </c>
      <c r="N19">
        <v>18.475571604929673</v>
      </c>
      <c r="O19" t="str">
        <f t="shared" si="3"/>
        <v>DOWN</v>
      </c>
      <c r="P19" t="str">
        <f t="shared" si="4"/>
        <v>DOWN</v>
      </c>
      <c r="Q19">
        <f t="shared" si="5"/>
        <v>3.1500000000000057</v>
      </c>
      <c r="R19">
        <f t="shared" si="6"/>
        <v>4.7000000000000171</v>
      </c>
      <c r="S19">
        <f t="shared" si="7"/>
        <v>0.67021276595744561</v>
      </c>
      <c r="T19" t="str">
        <f t="shared" si="8"/>
        <v>No Indication</v>
      </c>
      <c r="U19" t="str">
        <f t="shared" si="9"/>
        <v>No T+M+I</v>
      </c>
      <c r="V19">
        <v>186.75465248711245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173.5</v>
      </c>
      <c r="D20">
        <v>177.9</v>
      </c>
      <c r="E20">
        <v>171.8</v>
      </c>
      <c r="F20">
        <v>174</v>
      </c>
      <c r="G20">
        <f>_xll.TA_TYPPRICE(D20,E20,F20)</f>
        <v>174.56666666666669</v>
      </c>
      <c r="H20">
        <v>174.5460640801324</v>
      </c>
      <c r="I20" t="str">
        <f t="shared" si="0"/>
        <v>DOWN</v>
      </c>
      <c r="J20">
        <v>186.721554843608</v>
      </c>
      <c r="K20">
        <v>177.05877884786821</v>
      </c>
      <c r="L20" t="str">
        <f t="shared" si="1"/>
        <v>DOWN</v>
      </c>
      <c r="M20" t="str">
        <f t="shared" si="2"/>
        <v>DOWN</v>
      </c>
      <c r="N20">
        <v>26.717215717824093</v>
      </c>
      <c r="O20" t="str">
        <f t="shared" si="3"/>
        <v>DOWN</v>
      </c>
      <c r="P20" t="str">
        <f t="shared" si="4"/>
        <v>DOWN</v>
      </c>
      <c r="Q20">
        <f t="shared" si="5"/>
        <v>2.1999999999999886</v>
      </c>
      <c r="R20">
        <f t="shared" si="6"/>
        <v>6.0999999999999943</v>
      </c>
      <c r="S20">
        <f t="shared" si="7"/>
        <v>0.36065573770491649</v>
      </c>
      <c r="T20" t="str">
        <f t="shared" si="8"/>
        <v>No Indication</v>
      </c>
      <c r="U20" t="str">
        <f t="shared" si="9"/>
        <v>No T+M+I</v>
      </c>
      <c r="V20">
        <v>184.79239825832593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173.8</v>
      </c>
      <c r="D21">
        <v>175.8</v>
      </c>
      <c r="E21">
        <v>169.05</v>
      </c>
      <c r="F21">
        <v>170</v>
      </c>
      <c r="G21">
        <f>_xll.TA_TYPPRICE(D21,E21,F21)</f>
        <v>171.61666666666667</v>
      </c>
      <c r="H21">
        <v>173.08136537339954</v>
      </c>
      <c r="I21" t="str">
        <f t="shared" si="0"/>
        <v>DOWN</v>
      </c>
      <c r="J21">
        <v>184.29454265613955</v>
      </c>
      <c r="K21">
        <v>175.27905021500862</v>
      </c>
      <c r="L21" t="str">
        <f t="shared" si="1"/>
        <v>DOWN</v>
      </c>
      <c r="M21" t="str">
        <f t="shared" si="2"/>
        <v>DOWN</v>
      </c>
      <c r="N21">
        <v>21.327101786754412</v>
      </c>
      <c r="O21" t="str">
        <f t="shared" si="3"/>
        <v>DOWN</v>
      </c>
      <c r="P21" t="str">
        <f t="shared" si="4"/>
        <v>DOWN</v>
      </c>
      <c r="Q21">
        <f t="shared" si="5"/>
        <v>0.94999999999998863</v>
      </c>
      <c r="R21">
        <f t="shared" si="6"/>
        <v>6.75</v>
      </c>
      <c r="S21">
        <f t="shared" si="7"/>
        <v>0.14074074074073906</v>
      </c>
      <c r="T21" t="str">
        <f t="shared" si="8"/>
        <v>DOWN</v>
      </c>
      <c r="U21" t="str">
        <f t="shared" si="9"/>
        <v>DOWN</v>
      </c>
      <c r="V21">
        <v>182.51664468012194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170.9</v>
      </c>
      <c r="D22">
        <v>171.75</v>
      </c>
      <c r="E22">
        <v>166.8</v>
      </c>
      <c r="F22">
        <v>167</v>
      </c>
      <c r="G22">
        <f>_xll.TA_TYPPRICE(D22,E22,F22)</f>
        <v>168.51666666666668</v>
      </c>
      <c r="H22">
        <v>170.79901602003309</v>
      </c>
      <c r="I22" t="str">
        <f t="shared" si="0"/>
        <v>DOWN</v>
      </c>
      <c r="J22">
        <v>181.50686651033075</v>
      </c>
      <c r="K22">
        <v>173.39481683389559</v>
      </c>
      <c r="L22" t="str">
        <f t="shared" si="1"/>
        <v>DOWN</v>
      </c>
      <c r="M22" t="str">
        <f t="shared" si="2"/>
        <v>DOWN</v>
      </c>
      <c r="N22">
        <v>17.934930836807062</v>
      </c>
      <c r="O22" t="str">
        <f t="shared" si="3"/>
        <v>DOWN</v>
      </c>
      <c r="P22" t="str">
        <f t="shared" si="4"/>
        <v>DOWN</v>
      </c>
      <c r="Q22">
        <f t="shared" si="5"/>
        <v>0.19999999999998863</v>
      </c>
      <c r="R22">
        <f t="shared" si="6"/>
        <v>4.9499999999999886</v>
      </c>
      <c r="S22">
        <f t="shared" si="7"/>
        <v>4.0404040404038201E-2</v>
      </c>
      <c r="T22" t="str">
        <f t="shared" si="8"/>
        <v>DOWN</v>
      </c>
      <c r="U22" t="str">
        <f t="shared" si="9"/>
        <v>DOWN</v>
      </c>
      <c r="V22">
        <v>180.12946857548781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170</v>
      </c>
      <c r="D23">
        <v>174.15</v>
      </c>
      <c r="E23">
        <v>168.75</v>
      </c>
      <c r="F23">
        <v>173</v>
      </c>
      <c r="G23">
        <f>_xll.TA_TYPPRICE(D23,E23,F23)</f>
        <v>171.96666666666667</v>
      </c>
      <c r="H23">
        <v>171.38284134334987</v>
      </c>
      <c r="I23" t="str">
        <f t="shared" si="0"/>
        <v>UP</v>
      </c>
      <c r="J23">
        <v>179.8720072858128</v>
      </c>
      <c r="K23">
        <v>172.36263531525213</v>
      </c>
      <c r="L23" t="str">
        <f t="shared" si="1"/>
        <v>No Confirmation</v>
      </c>
      <c r="M23" t="str">
        <f t="shared" si="2"/>
        <v>No Trend</v>
      </c>
      <c r="N23">
        <v>41.282953253507074</v>
      </c>
      <c r="O23" t="str">
        <f t="shared" si="3"/>
        <v>No Momentum</v>
      </c>
      <c r="P23" t="str">
        <f t="shared" si="4"/>
        <v>No Trend + Momentum</v>
      </c>
      <c r="Q23">
        <f t="shared" si="5"/>
        <v>4.25</v>
      </c>
      <c r="R23">
        <f t="shared" si="6"/>
        <v>5.4000000000000057</v>
      </c>
      <c r="S23">
        <f t="shared" si="7"/>
        <v>0.7870370370370362</v>
      </c>
      <c r="T23" t="str">
        <f t="shared" si="8"/>
        <v>No Indication</v>
      </c>
      <c r="U23" t="str">
        <f t="shared" si="9"/>
        <v>No T+M+I</v>
      </c>
      <c r="V23">
        <v>179.032627256182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173.3</v>
      </c>
      <c r="D24">
        <v>177.8</v>
      </c>
      <c r="E24">
        <v>173</v>
      </c>
      <c r="F24">
        <v>175</v>
      </c>
      <c r="G24">
        <f>_xll.TA_TYPPRICE(D24,E24,F24)</f>
        <v>175.26666666666665</v>
      </c>
      <c r="H24">
        <v>173.32475400500826</v>
      </c>
      <c r="I24" t="str">
        <f t="shared" si="0"/>
        <v>UP</v>
      </c>
      <c r="J24">
        <v>179.41156122229884</v>
      </c>
      <c r="K24">
        <v>172.50427191186276</v>
      </c>
      <c r="L24" t="str">
        <f t="shared" si="1"/>
        <v>No Confirmation</v>
      </c>
      <c r="M24" t="str">
        <f t="shared" si="2"/>
        <v>No Trend</v>
      </c>
      <c r="N24">
        <v>47.505835049736675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4.8000000000000114</v>
      </c>
      <c r="S24">
        <f t="shared" si="7"/>
        <v>0.41666666666666569</v>
      </c>
      <c r="T24" t="str">
        <f t="shared" si="8"/>
        <v>No Indication</v>
      </c>
      <c r="U24" t="str">
        <f t="shared" si="9"/>
        <v>No T+M+I</v>
      </c>
      <c r="V24">
        <v>178.41222306292323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175.45</v>
      </c>
      <c r="D25">
        <v>182.45</v>
      </c>
      <c r="E25">
        <v>175.45</v>
      </c>
      <c r="F25">
        <v>179</v>
      </c>
      <c r="G25">
        <f>_xll.TA_TYPPRICE(D25,E25,F25)</f>
        <v>178.96666666666667</v>
      </c>
      <c r="H25">
        <v>176.14571033583746</v>
      </c>
      <c r="I25" t="str">
        <f t="shared" si="0"/>
        <v>UP</v>
      </c>
      <c r="J25">
        <v>180.08676983956576</v>
      </c>
      <c r="K25">
        <v>173.15887815367103</v>
      </c>
      <c r="L25" t="str">
        <f t="shared" si="1"/>
        <v>No Confirmation</v>
      </c>
      <c r="M25" t="str">
        <f t="shared" si="2"/>
        <v>No Trend</v>
      </c>
      <c r="N25">
        <v>58.501064824407358</v>
      </c>
      <c r="O25" t="str">
        <f t="shared" si="3"/>
        <v>No Momentum</v>
      </c>
      <c r="P25" t="str">
        <f t="shared" si="4"/>
        <v>No Trend + Momentum</v>
      </c>
      <c r="Q25">
        <f t="shared" si="5"/>
        <v>3.5500000000000114</v>
      </c>
      <c r="R25">
        <f t="shared" si="6"/>
        <v>7</v>
      </c>
      <c r="S25">
        <f t="shared" si="7"/>
        <v>0.50714285714285878</v>
      </c>
      <c r="T25" t="str">
        <f t="shared" si="8"/>
        <v>No Indication</v>
      </c>
      <c r="U25" t="str">
        <f t="shared" si="9"/>
        <v>No T+M+I</v>
      </c>
      <c r="V25">
        <v>178.50265028401196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179.55</v>
      </c>
      <c r="D26">
        <v>183.5</v>
      </c>
      <c r="E26">
        <v>179.55</v>
      </c>
      <c r="F26">
        <v>182</v>
      </c>
      <c r="G26">
        <f>_xll.TA_TYPPRICE(D26,E26,F26)</f>
        <v>181.68333333333331</v>
      </c>
      <c r="H26">
        <v>178.9145218345854</v>
      </c>
      <c r="I26" t="str">
        <f t="shared" si="0"/>
        <v>UP</v>
      </c>
      <c r="J26">
        <v>180.84526543077337</v>
      </c>
      <c r="K26">
        <v>174.57912745285523</v>
      </c>
      <c r="L26" t="str">
        <f t="shared" si="1"/>
        <v>UP</v>
      </c>
      <c r="M26" t="str">
        <f t="shared" si="2"/>
        <v>UP</v>
      </c>
      <c r="N26">
        <v>65.312485933655935</v>
      </c>
      <c r="O26" t="str">
        <f t="shared" si="3"/>
        <v>UP</v>
      </c>
      <c r="P26" t="str">
        <f t="shared" si="4"/>
        <v>UP</v>
      </c>
      <c r="Q26">
        <f t="shared" si="5"/>
        <v>2.4499999999999886</v>
      </c>
      <c r="R26">
        <f t="shared" si="6"/>
        <v>3.9499999999999886</v>
      </c>
      <c r="S26">
        <f t="shared" si="7"/>
        <v>0.62025316455696089</v>
      </c>
      <c r="T26" t="str">
        <f t="shared" si="8"/>
        <v>No Indication</v>
      </c>
      <c r="U26" t="str">
        <f t="shared" si="9"/>
        <v>No T+M+I</v>
      </c>
      <c r="V26">
        <v>179.04070408647166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181.9</v>
      </c>
      <c r="D27">
        <v>183.6</v>
      </c>
      <c r="E27">
        <v>174.5</v>
      </c>
      <c r="F27">
        <v>178</v>
      </c>
      <c r="G27">
        <f>_xll.TA_TYPPRICE(D27,E27,F27)</f>
        <v>178.70000000000002</v>
      </c>
      <c r="H27">
        <v>178.80726091729269</v>
      </c>
      <c r="I27" t="str">
        <f t="shared" si="0"/>
        <v>DOWN</v>
      </c>
      <c r="J27">
        <v>181.45742866837929</v>
      </c>
      <c r="K27">
        <v>174.56154357444296</v>
      </c>
      <c r="L27" t="str">
        <f t="shared" si="1"/>
        <v>No Confirmation</v>
      </c>
      <c r="M27" t="str">
        <f t="shared" si="2"/>
        <v>No Trend</v>
      </c>
      <c r="N27">
        <v>51.283477050326553</v>
      </c>
      <c r="O27" t="str">
        <f t="shared" si="3"/>
        <v>No Momentum</v>
      </c>
      <c r="P27" t="str">
        <f t="shared" si="4"/>
        <v>No Trend + Momentum</v>
      </c>
      <c r="Q27">
        <f t="shared" si="5"/>
        <v>3.5</v>
      </c>
      <c r="R27">
        <f t="shared" si="6"/>
        <v>9.0999999999999943</v>
      </c>
      <c r="S27">
        <f t="shared" si="7"/>
        <v>0.38461538461538486</v>
      </c>
      <c r="T27" t="str">
        <f t="shared" si="8"/>
        <v>No Indication</v>
      </c>
      <c r="U27" t="str">
        <f t="shared" si="9"/>
        <v>No T+M+I</v>
      </c>
      <c r="V27">
        <v>178.88059576547602</v>
      </c>
      <c r="W27">
        <v>188.46153846153845</v>
      </c>
      <c r="X27">
        <f t="shared" si="10"/>
        <v>-9.5809426960624364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176.5</v>
      </c>
      <c r="D28">
        <v>182.4</v>
      </c>
      <c r="E28">
        <v>174</v>
      </c>
      <c r="F28">
        <v>182</v>
      </c>
      <c r="G28">
        <f>_xll.TA_TYPPRICE(D28,E28,F28)</f>
        <v>179.46666666666667</v>
      </c>
      <c r="H28">
        <v>179.13696379197967</v>
      </c>
      <c r="I28" t="str">
        <f t="shared" si="0"/>
        <v>UP</v>
      </c>
      <c r="J28">
        <v>181.666888964295</v>
      </c>
      <c r="K28">
        <v>174.43675611345563</v>
      </c>
      <c r="L28" t="str">
        <f t="shared" si="1"/>
        <v>UP</v>
      </c>
      <c r="M28" t="str">
        <f t="shared" si="2"/>
        <v>UP</v>
      </c>
      <c r="N28">
        <v>61.595107546589823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8.4000000000000057</v>
      </c>
      <c r="S28">
        <f t="shared" si="7"/>
        <v>0.95238095238095177</v>
      </c>
      <c r="T28" t="str">
        <f t="shared" si="8"/>
        <v>UP</v>
      </c>
      <c r="U28" t="str">
        <f t="shared" si="9"/>
        <v>UP</v>
      </c>
      <c r="V28">
        <v>179.36050410924895</v>
      </c>
      <c r="W28">
        <v>187.98290598290598</v>
      </c>
      <c r="X28">
        <f t="shared" si="10"/>
        <v>-8.6224018736570258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181.55</v>
      </c>
      <c r="D29">
        <v>185.45</v>
      </c>
      <c r="E29">
        <v>179</v>
      </c>
      <c r="F29">
        <v>181</v>
      </c>
      <c r="G29">
        <f>_xll.TA_TYPPRICE(D29,E29,F29)</f>
        <v>181.81666666666669</v>
      </c>
      <c r="H29">
        <v>180.47681522932317</v>
      </c>
      <c r="I29" t="str">
        <f t="shared" si="0"/>
        <v>UP</v>
      </c>
      <c r="J29">
        <v>182.50758030556278</v>
      </c>
      <c r="K29">
        <v>175.4508103104655</v>
      </c>
      <c r="L29" t="str">
        <f t="shared" si="1"/>
        <v>No Confirmation</v>
      </c>
      <c r="M29" t="str">
        <f t="shared" si="2"/>
        <v>No Trend</v>
      </c>
      <c r="N29">
        <v>57.773634756384375</v>
      </c>
      <c r="O29" t="str">
        <f t="shared" si="3"/>
        <v>No Momentum</v>
      </c>
      <c r="P29" t="str">
        <f t="shared" si="4"/>
        <v>No Trend + Momentum</v>
      </c>
      <c r="Q29">
        <f t="shared" si="5"/>
        <v>2</v>
      </c>
      <c r="R29">
        <f t="shared" si="6"/>
        <v>6.4499999999999886</v>
      </c>
      <c r="S29">
        <f t="shared" si="7"/>
        <v>0.31007751937984551</v>
      </c>
      <c r="T29" t="str">
        <f t="shared" si="8"/>
        <v>No Indication</v>
      </c>
      <c r="U29" t="str">
        <f t="shared" si="9"/>
        <v>No T+M+I</v>
      </c>
      <c r="V29">
        <v>179.61273424628757</v>
      </c>
      <c r="W29">
        <v>187.46565368787591</v>
      </c>
      <c r="X29">
        <f t="shared" si="10"/>
        <v>-7.852919441588341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182</v>
      </c>
      <c r="D30">
        <v>182.5</v>
      </c>
      <c r="E30">
        <v>178</v>
      </c>
      <c r="F30">
        <v>179</v>
      </c>
      <c r="G30">
        <f>_xll.TA_TYPPRICE(D30,E30,F30)</f>
        <v>179.83333333333334</v>
      </c>
      <c r="H30">
        <v>180.15507428132827</v>
      </c>
      <c r="I30" t="str">
        <f t="shared" si="0"/>
        <v>DOWN</v>
      </c>
      <c r="J30">
        <v>182.5058957932155</v>
      </c>
      <c r="K30">
        <v>176.01729690813983</v>
      </c>
      <c r="L30" t="str">
        <f t="shared" si="1"/>
        <v>No Confirmation</v>
      </c>
      <c r="M30" t="str">
        <f t="shared" si="2"/>
        <v>No Trend</v>
      </c>
      <c r="N30">
        <v>50.015935198326467</v>
      </c>
      <c r="O30" t="str">
        <f t="shared" si="3"/>
        <v>No Momentum</v>
      </c>
      <c r="P30" t="str">
        <f t="shared" si="4"/>
        <v>No Trend + Momentum</v>
      </c>
      <c r="Q30">
        <f t="shared" si="5"/>
        <v>1</v>
      </c>
      <c r="R30">
        <f t="shared" si="6"/>
        <v>4.5</v>
      </c>
      <c r="S30">
        <f t="shared" si="7"/>
        <v>0.22222222222222221</v>
      </c>
      <c r="T30" t="str">
        <f t="shared" si="8"/>
        <v>No Indication</v>
      </c>
      <c r="U30" t="str">
        <f t="shared" si="9"/>
        <v>No T+M+I</v>
      </c>
      <c r="V30">
        <v>179.51846743916641</v>
      </c>
      <c r="W30">
        <v>186.83856822951475</v>
      </c>
      <c r="X30">
        <f t="shared" si="10"/>
        <v>-7.3201007903483344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178.5</v>
      </c>
      <c r="D31">
        <v>179.8</v>
      </c>
      <c r="E31">
        <v>175.65</v>
      </c>
      <c r="F31">
        <v>176</v>
      </c>
      <c r="G31">
        <f>_xll.TA_TYPPRICE(D31,E31,F31)</f>
        <v>177.15</v>
      </c>
      <c r="H31">
        <v>178.65253714066415</v>
      </c>
      <c r="I31" t="str">
        <f t="shared" si="0"/>
        <v>DOWN</v>
      </c>
      <c r="J31">
        <v>181.90458561694538</v>
      </c>
      <c r="K31">
        <v>175.93567537299765</v>
      </c>
      <c r="L31" t="str">
        <f t="shared" si="1"/>
        <v>No Confirmation</v>
      </c>
      <c r="M31" t="str">
        <f t="shared" si="2"/>
        <v>No Trend</v>
      </c>
      <c r="N31">
        <v>39.956159918262195</v>
      </c>
      <c r="O31" t="str">
        <f t="shared" si="3"/>
        <v>DOWN</v>
      </c>
      <c r="P31" t="str">
        <f t="shared" si="4"/>
        <v>No Trend + Momentum</v>
      </c>
      <c r="Q31">
        <f t="shared" si="5"/>
        <v>0.34999999999999432</v>
      </c>
      <c r="R31">
        <f t="shared" si="6"/>
        <v>4.1500000000000057</v>
      </c>
      <c r="S31">
        <f t="shared" si="7"/>
        <v>8.4337349397588871E-2</v>
      </c>
      <c r="T31" t="str">
        <f t="shared" si="8"/>
        <v>DOWN</v>
      </c>
      <c r="U31" t="str">
        <f t="shared" si="9"/>
        <v>No T+M+I</v>
      </c>
      <c r="V31">
        <v>178.97716475621775</v>
      </c>
      <c r="W31">
        <v>186.03571132362478</v>
      </c>
      <c r="X31">
        <f t="shared" si="10"/>
        <v>-7.0585465674070349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176.6</v>
      </c>
      <c r="D32">
        <v>179.35</v>
      </c>
      <c r="E32">
        <v>175</v>
      </c>
      <c r="F32">
        <v>175</v>
      </c>
      <c r="G32">
        <f>_xll.TA_TYPPRICE(D32,E32,F32)</f>
        <v>176.45000000000002</v>
      </c>
      <c r="H32">
        <v>177.55126857033207</v>
      </c>
      <c r="I32" t="str">
        <f t="shared" si="0"/>
        <v>DOWN</v>
      </c>
      <c r="J32">
        <v>181.33689992429086</v>
      </c>
      <c r="K32">
        <v>175.72774751233152</v>
      </c>
      <c r="L32" t="str">
        <f t="shared" si="1"/>
        <v>DOWN</v>
      </c>
      <c r="M32" t="str">
        <f t="shared" si="2"/>
        <v>DOWN</v>
      </c>
      <c r="N32">
        <v>36.866566467218568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4.3499999999999943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178.36529325526118</v>
      </c>
      <c r="W32">
        <v>185.21825122557851</v>
      </c>
      <c r="X32">
        <f t="shared" si="10"/>
        <v>-6.852957970317334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175.8</v>
      </c>
      <c r="D33">
        <v>180.3</v>
      </c>
      <c r="E33">
        <v>174.45</v>
      </c>
      <c r="F33">
        <v>180</v>
      </c>
      <c r="G33">
        <f>_xll.TA_TYPPRICE(D33,E33,F33)</f>
        <v>178.25</v>
      </c>
      <c r="H33">
        <v>177.90063428516603</v>
      </c>
      <c r="I33" t="str">
        <f t="shared" si="0"/>
        <v>UP</v>
      </c>
      <c r="J33">
        <v>181.1064777188929</v>
      </c>
      <c r="K33">
        <v>175.44380362070228</v>
      </c>
      <c r="L33" t="str">
        <f t="shared" si="1"/>
        <v>No Confirmation</v>
      </c>
      <c r="M33" t="str">
        <f t="shared" si="2"/>
        <v>No Trend</v>
      </c>
      <c r="N33">
        <v>57.436565620806171</v>
      </c>
      <c r="O33" t="str">
        <f t="shared" si="3"/>
        <v>No Momentum</v>
      </c>
      <c r="P33" t="str">
        <f t="shared" si="4"/>
        <v>No Trend + Momentum</v>
      </c>
      <c r="Q33">
        <f t="shared" si="5"/>
        <v>5.5500000000000114</v>
      </c>
      <c r="R33">
        <f t="shared" si="6"/>
        <v>5.8500000000000227</v>
      </c>
      <c r="S33">
        <f t="shared" si="7"/>
        <v>0.94871794871794701</v>
      </c>
      <c r="T33" t="str">
        <f t="shared" si="8"/>
        <v>UP</v>
      </c>
      <c r="U33" t="str">
        <f t="shared" si="9"/>
        <v>No T+M+I</v>
      </c>
      <c r="V33">
        <v>178.61678660060562</v>
      </c>
      <c r="W33">
        <v>184.8317140977579</v>
      </c>
      <c r="X33">
        <f t="shared" si="10"/>
        <v>-6.2149274971522743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179.4</v>
      </c>
      <c r="D34">
        <v>182</v>
      </c>
      <c r="E34">
        <v>178.4</v>
      </c>
      <c r="F34">
        <v>182</v>
      </c>
      <c r="G34">
        <f>_xll.TA_TYPPRICE(D34,E34,F34)</f>
        <v>180.79999999999998</v>
      </c>
      <c r="H34">
        <v>179.35031714258301</v>
      </c>
      <c r="I34" t="str">
        <f t="shared" si="0"/>
        <v>UP</v>
      </c>
      <c r="J34">
        <v>181.30503822580559</v>
      </c>
      <c r="K34">
        <v>176.10073614943511</v>
      </c>
      <c r="L34" t="str">
        <f t="shared" si="1"/>
        <v>UP</v>
      </c>
      <c r="M34" t="str">
        <f t="shared" si="2"/>
        <v>UP</v>
      </c>
      <c r="N34">
        <v>63.399167736320472</v>
      </c>
      <c r="O34" t="str">
        <f t="shared" si="3"/>
        <v>UP</v>
      </c>
      <c r="P34" t="str">
        <f t="shared" si="4"/>
        <v>UP</v>
      </c>
      <c r="Q34">
        <f t="shared" si="5"/>
        <v>3.5999999999999943</v>
      </c>
      <c r="R34">
        <f t="shared" si="6"/>
        <v>3.5999999999999943</v>
      </c>
      <c r="S34">
        <f t="shared" si="7"/>
        <v>1</v>
      </c>
      <c r="T34" t="str">
        <f t="shared" si="8"/>
        <v>UP</v>
      </c>
      <c r="U34" t="str">
        <f t="shared" si="9"/>
        <v>UP</v>
      </c>
      <c r="V34">
        <v>179.13728096974322</v>
      </c>
      <c r="W34">
        <v>184.62195749792397</v>
      </c>
      <c r="X34">
        <f t="shared" si="10"/>
        <v>-5.4846765281807563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180.95</v>
      </c>
      <c r="D35">
        <v>183.85</v>
      </c>
      <c r="E35">
        <v>180.15</v>
      </c>
      <c r="F35">
        <v>180</v>
      </c>
      <c r="G35">
        <f>_xll.TA_TYPPRICE(D35,E35,F35)</f>
        <v>181.33333333333334</v>
      </c>
      <c r="H35">
        <v>180.34182523795818</v>
      </c>
      <c r="I35" t="str">
        <f t="shared" si="0"/>
        <v>DOWN</v>
      </c>
      <c r="J35">
        <v>181.87058528673768</v>
      </c>
      <c r="K35">
        <v>177.00057256067174</v>
      </c>
      <c r="L35" t="str">
        <f t="shared" si="1"/>
        <v>No Confirmation</v>
      </c>
      <c r="M35" t="str">
        <f t="shared" si="2"/>
        <v>No Trend</v>
      </c>
      <c r="N35">
        <v>53.951720440176999</v>
      </c>
      <c r="O35" t="str">
        <f t="shared" si="3"/>
        <v>No Momentum</v>
      </c>
      <c r="P35" t="str">
        <f t="shared" si="4"/>
        <v>No Trend + Momentum</v>
      </c>
      <c r="Q35">
        <f t="shared" si="5"/>
        <v>-0.15000000000000568</v>
      </c>
      <c r="R35">
        <f t="shared" si="6"/>
        <v>3.6999999999999886</v>
      </c>
      <c r="S35">
        <f t="shared" si="7"/>
        <v>-4.0540540540542201E-2</v>
      </c>
      <c r="T35" t="str">
        <f t="shared" si="8"/>
        <v>DOWN</v>
      </c>
      <c r="U35" t="str">
        <f t="shared" si="9"/>
        <v>No T+M+I</v>
      </c>
      <c r="V35">
        <v>179.27000697439811</v>
      </c>
      <c r="W35">
        <v>184.27959027585553</v>
      </c>
      <c r="X35">
        <f t="shared" si="10"/>
        <v>-5.0095833014574112</v>
      </c>
      <c r="Y35">
        <v>-7.1107840740189943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181.25</v>
      </c>
      <c r="D36">
        <v>182.9</v>
      </c>
      <c r="E36">
        <v>179.1</v>
      </c>
      <c r="F36">
        <v>179</v>
      </c>
      <c r="G36">
        <f>_xll.TA_TYPPRICE(D36,E36,F36)</f>
        <v>180.33333333333334</v>
      </c>
      <c r="H36">
        <v>180.33757928564575</v>
      </c>
      <c r="I36" t="str">
        <f t="shared" si="0"/>
        <v>DOWN</v>
      </c>
      <c r="J36">
        <v>182.09934411190707</v>
      </c>
      <c r="K36">
        <v>177.46711199163357</v>
      </c>
      <c r="L36" t="str">
        <f t="shared" si="1"/>
        <v>No Confirmation</v>
      </c>
      <c r="M36" t="str">
        <f t="shared" si="2"/>
        <v>No Trend</v>
      </c>
      <c r="N36">
        <v>49.355058069099158</v>
      </c>
      <c r="O36" t="str">
        <f t="shared" si="3"/>
        <v>No Momentum</v>
      </c>
      <c r="P36" t="str">
        <f t="shared" si="4"/>
        <v>No Trend + Momentum</v>
      </c>
      <c r="Q36">
        <f t="shared" si="5"/>
        <v>-9.9999999999994316E-2</v>
      </c>
      <c r="R36">
        <f t="shared" si="6"/>
        <v>3.8000000000000114</v>
      </c>
      <c r="S36">
        <f t="shared" si="7"/>
        <v>-2.6315789473682637E-2</v>
      </c>
      <c r="T36" t="str">
        <f t="shared" si="8"/>
        <v>DOWN</v>
      </c>
      <c r="U36" t="str">
        <f t="shared" si="9"/>
        <v>No T+M+I</v>
      </c>
      <c r="V36">
        <v>179.22846743987532</v>
      </c>
      <c r="W36">
        <v>183.88850951468103</v>
      </c>
      <c r="X36">
        <f t="shared" si="10"/>
        <v>-4.6600420748057161</v>
      </c>
      <c r="Y36">
        <v>-6.6206356741763388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179.05</v>
      </c>
      <c r="D37">
        <v>183</v>
      </c>
      <c r="E37">
        <v>178.5</v>
      </c>
      <c r="F37">
        <v>183</v>
      </c>
      <c r="G37">
        <f>_xll.TA_TYPPRICE(D37,E37,F37)</f>
        <v>181.5</v>
      </c>
      <c r="H37">
        <v>180.91878964282287</v>
      </c>
      <c r="I37" t="str">
        <f t="shared" si="0"/>
        <v>UP</v>
      </c>
      <c r="J37">
        <v>182.29948986481662</v>
      </c>
      <c r="K37">
        <v>177.69664266015945</v>
      </c>
      <c r="L37" t="str">
        <f t="shared" si="1"/>
        <v>UP</v>
      </c>
      <c r="M37" t="str">
        <f t="shared" si="2"/>
        <v>UP</v>
      </c>
      <c r="N37">
        <v>64.484557070596978</v>
      </c>
      <c r="O37" t="str">
        <f t="shared" si="3"/>
        <v>UP</v>
      </c>
      <c r="P37" t="str">
        <f t="shared" si="4"/>
        <v>UP</v>
      </c>
      <c r="Q37">
        <f t="shared" si="5"/>
        <v>4.5</v>
      </c>
      <c r="R37">
        <f t="shared" si="6"/>
        <v>4.5</v>
      </c>
      <c r="S37">
        <f t="shared" si="7"/>
        <v>1</v>
      </c>
      <c r="T37" t="str">
        <f t="shared" si="8"/>
        <v>UP</v>
      </c>
      <c r="U37" t="str">
        <f t="shared" si="9"/>
        <v>UP</v>
      </c>
      <c r="V37">
        <v>179.80870321835604</v>
      </c>
      <c r="W37">
        <v>183.82269399507504</v>
      </c>
      <c r="X37">
        <f t="shared" si="10"/>
        <v>-4.0139907767189982</v>
      </c>
      <c r="Y37">
        <v>-6.0993066946848709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181.45</v>
      </c>
      <c r="D38">
        <v>186.3</v>
      </c>
      <c r="E38">
        <v>180</v>
      </c>
      <c r="F38">
        <v>185</v>
      </c>
      <c r="G38">
        <f>_xll.TA_TYPPRICE(D38,E38,F38)</f>
        <v>183.76666666666665</v>
      </c>
      <c r="H38">
        <v>182.34272815474475</v>
      </c>
      <c r="I38" t="str">
        <f t="shared" si="0"/>
        <v>UP</v>
      </c>
      <c r="J38">
        <v>183.18849211707959</v>
      </c>
      <c r="K38">
        <v>178.20849984679069</v>
      </c>
      <c r="L38" t="str">
        <f t="shared" si="1"/>
        <v>UP</v>
      </c>
      <c r="M38" t="str">
        <f t="shared" si="2"/>
        <v>UP</v>
      </c>
      <c r="N38">
        <v>70.072358665656921</v>
      </c>
      <c r="O38" t="str">
        <f t="shared" si="3"/>
        <v>UP</v>
      </c>
      <c r="P38" t="str">
        <f t="shared" si="4"/>
        <v>UP</v>
      </c>
      <c r="Q38">
        <f t="shared" si="5"/>
        <v>5</v>
      </c>
      <c r="R38">
        <f t="shared" si="6"/>
        <v>6.3000000000000114</v>
      </c>
      <c r="S38">
        <f t="shared" si="7"/>
        <v>0.79365079365079216</v>
      </c>
      <c r="T38" t="str">
        <f t="shared" si="8"/>
        <v>No Indication</v>
      </c>
      <c r="U38" t="str">
        <f t="shared" si="9"/>
        <v>No T+M+I</v>
      </c>
      <c r="V38">
        <v>180.60736426168589</v>
      </c>
      <c r="W38">
        <v>183.90990184729171</v>
      </c>
      <c r="X38">
        <f t="shared" si="10"/>
        <v>-3.302537585605819</v>
      </c>
      <c r="Y38">
        <v>-5.5399528728690601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186.5</v>
      </c>
      <c r="D39">
        <v>187.4</v>
      </c>
      <c r="E39">
        <v>181.7</v>
      </c>
      <c r="F39">
        <v>182</v>
      </c>
      <c r="G39">
        <f>_xll.TA_TYPPRICE(D39,E39,F39)</f>
        <v>183.70000000000002</v>
      </c>
      <c r="H39">
        <v>183.02136407737237</v>
      </c>
      <c r="I39" t="str">
        <f t="shared" si="0"/>
        <v>DOWN</v>
      </c>
      <c r="J39">
        <v>184.12438275772857</v>
      </c>
      <c r="K39">
        <v>178.98438876972608</v>
      </c>
      <c r="L39" t="str">
        <f t="shared" si="1"/>
        <v>No Confirmation</v>
      </c>
      <c r="M39" t="str">
        <f t="shared" si="2"/>
        <v>No Trend</v>
      </c>
      <c r="N39">
        <v>54.109844379867077</v>
      </c>
      <c r="O39" t="str">
        <f t="shared" si="3"/>
        <v>No Momentum</v>
      </c>
      <c r="P39" t="str">
        <f t="shared" si="4"/>
        <v>No Trend + Momentum</v>
      </c>
      <c r="Q39">
        <f t="shared" si="5"/>
        <v>0.30000000000001137</v>
      </c>
      <c r="R39">
        <f t="shared" si="6"/>
        <v>5.7000000000000171</v>
      </c>
      <c r="S39">
        <f t="shared" si="7"/>
        <v>5.2631578947370257E-2</v>
      </c>
      <c r="T39" t="str">
        <f t="shared" si="8"/>
        <v>DOWN</v>
      </c>
      <c r="U39" t="str">
        <f t="shared" si="9"/>
        <v>No T+M+I</v>
      </c>
      <c r="V39">
        <v>180.82161591373421</v>
      </c>
      <c r="W39">
        <v>183.7684276363812</v>
      </c>
      <c r="X39">
        <f t="shared" si="10"/>
        <v>-2.9468117226469985</v>
      </c>
      <c r="Y39">
        <v>-5.0213246428246476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182.05</v>
      </c>
      <c r="D40">
        <v>182.7</v>
      </c>
      <c r="E40">
        <v>173.25</v>
      </c>
      <c r="F40">
        <v>175</v>
      </c>
      <c r="G40">
        <f>_xll.TA_TYPPRICE(D40,E40,F40)</f>
        <v>176.98333333333335</v>
      </c>
      <c r="H40">
        <v>180.00234870535286</v>
      </c>
      <c r="I40" t="str">
        <f t="shared" si="0"/>
        <v>DOWN</v>
      </c>
      <c r="J40">
        <v>183.8078532560111</v>
      </c>
      <c r="K40">
        <v>177.71008015423141</v>
      </c>
      <c r="L40" t="str">
        <f t="shared" si="1"/>
        <v>DOWN</v>
      </c>
      <c r="M40" t="str">
        <f t="shared" si="2"/>
        <v>DOWN</v>
      </c>
      <c r="N40">
        <v>32.509769662725255</v>
      </c>
      <c r="O40" t="str">
        <f t="shared" si="3"/>
        <v>DOWN</v>
      </c>
      <c r="P40" t="str">
        <f t="shared" si="4"/>
        <v>DOWN</v>
      </c>
      <c r="Q40">
        <f t="shared" si="5"/>
        <v>1.75</v>
      </c>
      <c r="R40">
        <f t="shared" si="6"/>
        <v>9.4499999999999886</v>
      </c>
      <c r="S40">
        <f t="shared" si="7"/>
        <v>0.1851851851851854</v>
      </c>
      <c r="T40" t="str">
        <f t="shared" si="8"/>
        <v>DOWN</v>
      </c>
      <c r="U40" t="str">
        <f t="shared" si="9"/>
        <v>DOWN</v>
      </c>
      <c r="V40">
        <v>179.92598269623664</v>
      </c>
      <c r="W40">
        <v>183.11891447813073</v>
      </c>
      <c r="X40">
        <f t="shared" si="10"/>
        <v>-3.1929317818940888</v>
      </c>
      <c r="Y40">
        <v>-4.6556460706385359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175.8</v>
      </c>
      <c r="D41">
        <v>176.5</v>
      </c>
      <c r="E41">
        <v>162.5</v>
      </c>
      <c r="F41">
        <v>165</v>
      </c>
      <c r="G41">
        <f>_xll.TA_TYPPRICE(D41,E41,F41)</f>
        <v>168</v>
      </c>
      <c r="H41">
        <v>174.00117435267643</v>
      </c>
      <c r="I41" t="str">
        <f t="shared" si="0"/>
        <v>DOWN</v>
      </c>
      <c r="J41">
        <v>182.18388586578641</v>
      </c>
      <c r="K41">
        <v>174.33006234217999</v>
      </c>
      <c r="L41" t="str">
        <f t="shared" si="1"/>
        <v>DOWN</v>
      </c>
      <c r="M41" t="str">
        <f t="shared" si="2"/>
        <v>DOWN</v>
      </c>
      <c r="N41">
        <v>18.980059173491171</v>
      </c>
      <c r="O41" t="str">
        <f t="shared" si="3"/>
        <v>DOWN</v>
      </c>
      <c r="P41" t="str">
        <f t="shared" si="4"/>
        <v>DOWN</v>
      </c>
      <c r="Q41">
        <f t="shared" si="5"/>
        <v>2.5</v>
      </c>
      <c r="R41">
        <f t="shared" si="6"/>
        <v>14</v>
      </c>
      <c r="S41">
        <f t="shared" si="7"/>
        <v>0.17857142857142858</v>
      </c>
      <c r="T41" t="str">
        <f t="shared" si="8"/>
        <v>DOWN</v>
      </c>
      <c r="U41" t="str">
        <f t="shared" si="9"/>
        <v>DOWN</v>
      </c>
      <c r="V41">
        <v>177.6296776660464</v>
      </c>
      <c r="W41">
        <v>181.77677266493586</v>
      </c>
      <c r="X41">
        <f t="shared" si="10"/>
        <v>-4.1470949988894574</v>
      </c>
      <c r="Y41">
        <v>-4.55393585628872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165.3</v>
      </c>
      <c r="D42">
        <v>169.6</v>
      </c>
      <c r="E42">
        <v>161.4</v>
      </c>
      <c r="F42">
        <v>168</v>
      </c>
      <c r="G42">
        <f>_xll.TA_TYPPRICE(D42,E42,F42)</f>
        <v>166.33333333333334</v>
      </c>
      <c r="H42">
        <v>170.16725384300489</v>
      </c>
      <c r="I42" t="str">
        <f t="shared" si="0"/>
        <v>DOWN</v>
      </c>
      <c r="J42">
        <v>179.38746678450053</v>
      </c>
      <c r="K42">
        <v>171.45671515502889</v>
      </c>
      <c r="L42" t="str">
        <f t="shared" si="1"/>
        <v>DOWN</v>
      </c>
      <c r="M42" t="str">
        <f t="shared" si="2"/>
        <v>DOWN</v>
      </c>
      <c r="N42">
        <v>29.917494513301801</v>
      </c>
      <c r="O42" t="str">
        <f t="shared" si="3"/>
        <v>DOWN</v>
      </c>
      <c r="P42" t="str">
        <f t="shared" si="4"/>
        <v>DOWN</v>
      </c>
      <c r="Q42">
        <f t="shared" si="5"/>
        <v>6.5999999999999943</v>
      </c>
      <c r="R42">
        <f t="shared" si="6"/>
        <v>8.1999999999999886</v>
      </c>
      <c r="S42">
        <f t="shared" si="7"/>
        <v>0.80487804878048819</v>
      </c>
      <c r="T42" t="str">
        <f t="shared" si="8"/>
        <v>UP</v>
      </c>
      <c r="U42" t="str">
        <f t="shared" si="9"/>
        <v>No T+M+I</v>
      </c>
      <c r="V42">
        <v>176.14818879434696</v>
      </c>
      <c r="W42">
        <v>180.75627098605173</v>
      </c>
      <c r="X42">
        <f t="shared" si="10"/>
        <v>-4.6080821917047672</v>
      </c>
      <c r="Y42">
        <v>-4.5647651233719291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168.8</v>
      </c>
      <c r="D43">
        <v>172.8</v>
      </c>
      <c r="E43">
        <v>166</v>
      </c>
      <c r="F43">
        <v>173</v>
      </c>
      <c r="G43">
        <f>_xll.TA_TYPPRICE(D43,E43,F43)</f>
        <v>170.6</v>
      </c>
      <c r="H43">
        <v>170.38362692150244</v>
      </c>
      <c r="I43" t="str">
        <f t="shared" si="0"/>
        <v>UP</v>
      </c>
      <c r="J43">
        <v>177.92358527683376</v>
      </c>
      <c r="K43">
        <v>170.24411178724469</v>
      </c>
      <c r="L43" t="str">
        <f t="shared" si="1"/>
        <v>No Confirmation</v>
      </c>
      <c r="M43" t="str">
        <f t="shared" si="2"/>
        <v>No Trend</v>
      </c>
      <c r="N43">
        <v>45.301177366036917</v>
      </c>
      <c r="O43" t="str">
        <f t="shared" si="3"/>
        <v>No Momentum</v>
      </c>
      <c r="P43" t="str">
        <f t="shared" si="4"/>
        <v>No Trend + Momentum</v>
      </c>
      <c r="Q43">
        <f t="shared" si="5"/>
        <v>7</v>
      </c>
      <c r="R43">
        <f t="shared" si="6"/>
        <v>6.8000000000000114</v>
      </c>
      <c r="S43">
        <f t="shared" si="7"/>
        <v>1.0294117647058807</v>
      </c>
      <c r="T43" t="str">
        <f t="shared" si="8"/>
        <v>UP</v>
      </c>
      <c r="U43" t="str">
        <f t="shared" si="9"/>
        <v>No T+M+I</v>
      </c>
      <c r="V43">
        <v>175.66385205675513</v>
      </c>
      <c r="W43">
        <v>180.18173239449234</v>
      </c>
      <c r="X43">
        <f t="shared" si="10"/>
        <v>-4.5178803377372105</v>
      </c>
      <c r="Y43">
        <v>-4.5553881662449855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172.3</v>
      </c>
      <c r="D44">
        <v>172.3</v>
      </c>
      <c r="E44">
        <v>164.6</v>
      </c>
      <c r="F44">
        <v>166</v>
      </c>
      <c r="G44">
        <f>_xll.TA_TYPPRICE(D44,E44,F44)</f>
        <v>167.63333333333333</v>
      </c>
      <c r="H44">
        <v>169.0084801274179</v>
      </c>
      <c r="I44" t="str">
        <f t="shared" si="0"/>
        <v>DOWN</v>
      </c>
      <c r="J44">
        <v>176.6738996597596</v>
      </c>
      <c r="K44">
        <v>168.98986472341252</v>
      </c>
      <c r="L44" t="str">
        <f t="shared" si="1"/>
        <v>DOWN</v>
      </c>
      <c r="M44" t="str">
        <f t="shared" si="2"/>
        <v>DOWN</v>
      </c>
      <c r="N44">
        <v>32.728770278247346</v>
      </c>
      <c r="O44" t="str">
        <f t="shared" si="3"/>
        <v>DOWN</v>
      </c>
      <c r="P44" t="str">
        <f t="shared" si="4"/>
        <v>DOWN</v>
      </c>
      <c r="Q44">
        <f t="shared" si="5"/>
        <v>1.4000000000000057</v>
      </c>
      <c r="R44">
        <f t="shared" si="6"/>
        <v>7.7000000000000171</v>
      </c>
      <c r="S44">
        <f t="shared" si="7"/>
        <v>0.18181818181818216</v>
      </c>
      <c r="T44" t="str">
        <f t="shared" si="8"/>
        <v>DOWN</v>
      </c>
      <c r="U44" t="str">
        <f t="shared" si="9"/>
        <v>DOWN</v>
      </c>
      <c r="V44">
        <v>174.17710558648511</v>
      </c>
      <c r="W44">
        <v>179.13123369860403</v>
      </c>
      <c r="X44">
        <f t="shared" si="10"/>
        <v>-4.9541281121189229</v>
      </c>
      <c r="Y44">
        <v>-4.6351361554197732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165.7</v>
      </c>
      <c r="D45">
        <v>168.9</v>
      </c>
      <c r="E45">
        <v>164.7</v>
      </c>
      <c r="F45">
        <v>167</v>
      </c>
      <c r="G45">
        <f>_xll.TA_TYPPRICE(D45,E45,F45)</f>
        <v>166.86666666666667</v>
      </c>
      <c r="H45">
        <v>167.93757339704229</v>
      </c>
      <c r="I45" t="str">
        <f t="shared" si="0"/>
        <v>DOWN</v>
      </c>
      <c r="J45">
        <v>174.94636640203524</v>
      </c>
      <c r="K45">
        <v>168.03656145154307</v>
      </c>
      <c r="L45" t="str">
        <f t="shared" si="1"/>
        <v>DOWN</v>
      </c>
      <c r="M45" t="str">
        <f t="shared" si="2"/>
        <v>DOWN</v>
      </c>
      <c r="N45">
        <v>35.905231108813531</v>
      </c>
      <c r="O45" t="str">
        <f t="shared" si="3"/>
        <v>DOWN</v>
      </c>
      <c r="P45" t="str">
        <f t="shared" si="4"/>
        <v>DOWN</v>
      </c>
      <c r="Q45">
        <f t="shared" si="5"/>
        <v>2.3000000000000114</v>
      </c>
      <c r="R45">
        <f t="shared" si="6"/>
        <v>4.2000000000000171</v>
      </c>
      <c r="S45">
        <f t="shared" si="7"/>
        <v>0.54761904761904812</v>
      </c>
      <c r="T45" t="str">
        <f t="shared" si="8"/>
        <v>No Indication</v>
      </c>
      <c r="U45" t="str">
        <f t="shared" si="9"/>
        <v>No T+M+I</v>
      </c>
      <c r="V45">
        <v>173.07293549625663</v>
      </c>
      <c r="W45">
        <v>178.23262379500375</v>
      </c>
      <c r="X45">
        <f t="shared" si="10"/>
        <v>-5.1596882987471133</v>
      </c>
      <c r="Y45">
        <v>-4.740046584085241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166.85</v>
      </c>
      <c r="D46">
        <v>168.45</v>
      </c>
      <c r="E46">
        <v>161.65</v>
      </c>
      <c r="F46">
        <v>163</v>
      </c>
      <c r="G46">
        <f>_xll.TA_TYPPRICE(D46,E46,F46)</f>
        <v>164.36666666666667</v>
      </c>
      <c r="H46">
        <v>166.15212003185448</v>
      </c>
      <c r="I46" t="str">
        <f t="shared" si="0"/>
        <v>DOWN</v>
      </c>
      <c r="J46">
        <v>173.50272942380519</v>
      </c>
      <c r="K46">
        <v>166.61732557342239</v>
      </c>
      <c r="L46" t="str">
        <f t="shared" si="1"/>
        <v>DOWN</v>
      </c>
      <c r="M46" t="str">
        <f t="shared" si="2"/>
        <v>DOWN</v>
      </c>
      <c r="N46">
        <v>29.047340955787021</v>
      </c>
      <c r="O46" t="str">
        <f t="shared" si="3"/>
        <v>DOWN</v>
      </c>
      <c r="P46" t="str">
        <f t="shared" si="4"/>
        <v>DOWN</v>
      </c>
      <c r="Q46">
        <f t="shared" si="5"/>
        <v>1.3499999999999943</v>
      </c>
      <c r="R46">
        <f t="shared" si="6"/>
        <v>6.7999999999999829</v>
      </c>
      <c r="S46">
        <f t="shared" si="7"/>
        <v>0.19852941176470554</v>
      </c>
      <c r="T46" t="str">
        <f t="shared" si="8"/>
        <v>DOWN</v>
      </c>
      <c r="U46" t="str">
        <f t="shared" si="9"/>
        <v>DOWN</v>
      </c>
      <c r="V46">
        <v>171.52325311221716</v>
      </c>
      <c r="W46">
        <v>177.10428129167013</v>
      </c>
      <c r="X46">
        <f t="shared" si="10"/>
        <v>-5.5810281794529715</v>
      </c>
      <c r="Y46">
        <v>-4.9082429031587873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167.65</v>
      </c>
      <c r="AE46">
        <f t="shared" si="16"/>
        <v>165.85000000000002</v>
      </c>
      <c r="AF46">
        <f t="shared" si="17"/>
        <v>165.05</v>
      </c>
      <c r="AG46">
        <f t="shared" si="18"/>
        <v>164.25</v>
      </c>
      <c r="AH46">
        <f t="shared" si="19"/>
        <v>164.25</v>
      </c>
    </row>
    <row r="47" spans="1:34" x14ac:dyDescent="0.25">
      <c r="A47" t="s">
        <v>5</v>
      </c>
      <c r="B47" s="1">
        <v>42921</v>
      </c>
      <c r="C47">
        <v>162.5</v>
      </c>
      <c r="D47">
        <v>166.4</v>
      </c>
      <c r="E47">
        <v>162.5</v>
      </c>
      <c r="F47">
        <v>166</v>
      </c>
      <c r="G47">
        <f>_xll.TA_TYPPRICE(D47,E47,F47)</f>
        <v>164.96666666666667</v>
      </c>
      <c r="H47">
        <v>165.55939334926057</v>
      </c>
      <c r="I47" t="str">
        <f t="shared" si="0"/>
        <v>UP</v>
      </c>
      <c r="J47">
        <v>171.92434510740404</v>
      </c>
      <c r="K47">
        <v>165.70236433488409</v>
      </c>
      <c r="L47" t="str">
        <f t="shared" si="1"/>
        <v>No Confirmation</v>
      </c>
      <c r="M47" t="str">
        <f t="shared" si="2"/>
        <v>No Trend</v>
      </c>
      <c r="N47">
        <v>39.822805688584324</v>
      </c>
      <c r="O47" t="str">
        <f t="shared" si="3"/>
        <v>DOWN</v>
      </c>
      <c r="P47" t="str">
        <f t="shared" si="4"/>
        <v>No Trend + Momentum</v>
      </c>
      <c r="Q47">
        <f t="shared" si="5"/>
        <v>3.5</v>
      </c>
      <c r="R47">
        <f t="shared" si="6"/>
        <v>3.9000000000000057</v>
      </c>
      <c r="S47">
        <f t="shared" si="7"/>
        <v>0.89743589743589613</v>
      </c>
      <c r="T47" t="str">
        <f t="shared" si="8"/>
        <v>UP</v>
      </c>
      <c r="U47" t="str">
        <f t="shared" si="9"/>
        <v>No T+M+I</v>
      </c>
      <c r="V47">
        <v>170.67352186418375</v>
      </c>
      <c r="W47">
        <v>176.28174193673161</v>
      </c>
      <c r="X47">
        <f t="shared" si="10"/>
        <v>-5.6082200725478515</v>
      </c>
      <c r="Y47">
        <v>-5.0482383370366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164.5</v>
      </c>
      <c r="D48">
        <v>168</v>
      </c>
      <c r="E48">
        <v>164</v>
      </c>
      <c r="F48">
        <v>165</v>
      </c>
      <c r="G48">
        <f>_xll.TA_TYPPRICE(D48,E48,F48)</f>
        <v>165.66666666666666</v>
      </c>
      <c r="H48">
        <v>165.61303000796363</v>
      </c>
      <c r="I48" t="str">
        <f t="shared" si="0"/>
        <v>DOWN</v>
      </c>
      <c r="J48">
        <v>171.05226841686979</v>
      </c>
      <c r="K48">
        <v>165.32406114935429</v>
      </c>
      <c r="L48" t="str">
        <f t="shared" si="1"/>
        <v>DOWN</v>
      </c>
      <c r="M48" t="str">
        <f t="shared" si="2"/>
        <v>DOWN</v>
      </c>
      <c r="N48">
        <v>37.452846215078324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4</v>
      </c>
      <c r="S48">
        <f t="shared" si="7"/>
        <v>0.25</v>
      </c>
      <c r="T48" t="str">
        <f t="shared" si="8"/>
        <v>No Indication</v>
      </c>
      <c r="U48" t="str">
        <f t="shared" si="9"/>
        <v>No T+M+I</v>
      </c>
      <c r="V48">
        <v>169.80067234661703</v>
      </c>
      <c r="W48">
        <v>175.44605734882555</v>
      </c>
      <c r="X48">
        <f t="shared" si="10"/>
        <v>-5.6453850022085135</v>
      </c>
      <c r="Y48">
        <v>-5.1676676700709825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165.95</v>
      </c>
      <c r="D49">
        <v>167.9</v>
      </c>
      <c r="E49">
        <v>163.75</v>
      </c>
      <c r="F49">
        <v>165</v>
      </c>
      <c r="G49">
        <f>_xll.TA_TYPPRICE(D49,E49,F49)</f>
        <v>165.54999999999998</v>
      </c>
      <c r="H49">
        <v>165.58151500398179</v>
      </c>
      <c r="I49" t="str">
        <f t="shared" si="0"/>
        <v>DOWN</v>
      </c>
      <c r="J49">
        <v>170.35176432423205</v>
      </c>
      <c r="K49">
        <v>164.97426978283113</v>
      </c>
      <c r="L49" t="str">
        <f t="shared" si="1"/>
        <v>No Confirmation</v>
      </c>
      <c r="M49" t="str">
        <f t="shared" si="2"/>
        <v>No Trend</v>
      </c>
      <c r="N49">
        <v>37.452846215078324</v>
      </c>
      <c r="O49" t="str">
        <f t="shared" si="3"/>
        <v>DOWN</v>
      </c>
      <c r="P49" t="str">
        <f t="shared" si="4"/>
        <v>No Trend + Momentum</v>
      </c>
      <c r="Q49">
        <f t="shared" si="5"/>
        <v>1.25</v>
      </c>
      <c r="R49">
        <f t="shared" si="6"/>
        <v>4.1500000000000057</v>
      </c>
      <c r="S49">
        <f t="shared" si="7"/>
        <v>0.30120481927710802</v>
      </c>
      <c r="T49" t="str">
        <f t="shared" si="8"/>
        <v>No Indication</v>
      </c>
      <c r="U49" t="str">
        <f t="shared" si="9"/>
        <v>No T+M+I</v>
      </c>
      <c r="V49">
        <v>169.06210737021442</v>
      </c>
      <c r="W49">
        <v>174.67227532298662</v>
      </c>
      <c r="X49">
        <f t="shared" si="10"/>
        <v>-5.6101679527722013</v>
      </c>
      <c r="Y49">
        <v>-5.2561677266112259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165.8</v>
      </c>
      <c r="D50">
        <v>168.5</v>
      </c>
      <c r="E50">
        <v>164.2</v>
      </c>
      <c r="F50">
        <v>166</v>
      </c>
      <c r="G50">
        <f>_xll.TA_TYPPRICE(D50,E50,F50)</f>
        <v>166.23333333333332</v>
      </c>
      <c r="H50">
        <v>165.90742416865754</v>
      </c>
      <c r="I50" t="str">
        <f t="shared" si="0"/>
        <v>UP</v>
      </c>
      <c r="J50">
        <v>169.94026114106939</v>
      </c>
      <c r="K50">
        <v>164.80220983109086</v>
      </c>
      <c r="L50" t="str">
        <f t="shared" si="1"/>
        <v>No Confirmation</v>
      </c>
      <c r="M50" t="str">
        <f t="shared" si="2"/>
        <v>No Trend</v>
      </c>
      <c r="N50">
        <v>42.774186885010948</v>
      </c>
      <c r="O50" t="str">
        <f t="shared" si="3"/>
        <v>No Momentum</v>
      </c>
      <c r="P50" t="str">
        <f t="shared" si="4"/>
        <v>No Trend + Momentum</v>
      </c>
      <c r="Q50">
        <f t="shared" si="5"/>
        <v>1.8000000000000114</v>
      </c>
      <c r="R50">
        <f t="shared" si="6"/>
        <v>4.3000000000000114</v>
      </c>
      <c r="S50">
        <f t="shared" si="7"/>
        <v>0.41860465116279222</v>
      </c>
      <c r="T50" t="str">
        <f t="shared" si="8"/>
        <v>No Indication</v>
      </c>
      <c r="U50" t="str">
        <f t="shared" si="9"/>
        <v>No T+M+I</v>
      </c>
      <c r="V50">
        <v>168.59101392864298</v>
      </c>
      <c r="W50">
        <v>174.02988455832096</v>
      </c>
      <c r="X50">
        <f t="shared" si="10"/>
        <v>-5.4388706296779787</v>
      </c>
      <c r="Y50">
        <v>-5.2927083072245766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166.95</v>
      </c>
      <c r="D51">
        <v>169.8</v>
      </c>
      <c r="E51">
        <v>165.5</v>
      </c>
      <c r="F51">
        <v>166</v>
      </c>
      <c r="G51">
        <f>_xll.TA_TYPPRICE(D51,E51,F51)</f>
        <v>167.1</v>
      </c>
      <c r="H51">
        <v>166.50371208432875</v>
      </c>
      <c r="I51" t="str">
        <f t="shared" si="0"/>
        <v>DOWN</v>
      </c>
      <c r="J51">
        <v>169.90909199860951</v>
      </c>
      <c r="K51">
        <v>164.95727431307068</v>
      </c>
      <c r="L51" t="str">
        <f t="shared" si="1"/>
        <v>No Confirmation</v>
      </c>
      <c r="M51" t="str">
        <f t="shared" si="2"/>
        <v>No Trend</v>
      </c>
      <c r="N51">
        <v>42.774186885010955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4.3000000000000114</v>
      </c>
      <c r="S51">
        <f t="shared" si="7"/>
        <v>0.11627906976744155</v>
      </c>
      <c r="T51" t="str">
        <f t="shared" si="8"/>
        <v>DOWN</v>
      </c>
      <c r="U51" t="str">
        <f t="shared" si="9"/>
        <v>No T+M+I</v>
      </c>
      <c r="V51">
        <v>168.19239640115944</v>
      </c>
      <c r="W51">
        <v>173.43507829474163</v>
      </c>
      <c r="X51">
        <f t="shared" si="10"/>
        <v>-5.2426818935821871</v>
      </c>
      <c r="Y51">
        <v>-5.2827030244960991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166.8</v>
      </c>
      <c r="D52">
        <v>168.45</v>
      </c>
      <c r="E52">
        <v>165.05</v>
      </c>
      <c r="F52">
        <v>167</v>
      </c>
      <c r="G52">
        <f>_xll.TA_TYPPRICE(D52,E52,F52)</f>
        <v>166.83333333333334</v>
      </c>
      <c r="H52">
        <v>166.66852270883106</v>
      </c>
      <c r="I52" t="str">
        <f t="shared" si="0"/>
        <v>UP</v>
      </c>
      <c r="J52">
        <v>169.58484933225185</v>
      </c>
      <c r="K52">
        <v>164.9778800212772</v>
      </c>
      <c r="L52" t="str">
        <f t="shared" si="1"/>
        <v>No Confirmation</v>
      </c>
      <c r="M52" t="str">
        <f t="shared" si="2"/>
        <v>No Trend</v>
      </c>
      <c r="N52">
        <v>49.488803127062589</v>
      </c>
      <c r="O52" t="str">
        <f t="shared" si="3"/>
        <v>No Momentum</v>
      </c>
      <c r="P52" t="str">
        <f t="shared" si="4"/>
        <v>No Trend + Momentum</v>
      </c>
      <c r="Q52">
        <f t="shared" si="5"/>
        <v>1.9499999999999886</v>
      </c>
      <c r="R52">
        <f t="shared" si="6"/>
        <v>3.3999999999999773</v>
      </c>
      <c r="S52">
        <f t="shared" si="7"/>
        <v>0.5735294117647064</v>
      </c>
      <c r="T52" t="str">
        <f t="shared" si="8"/>
        <v>No Indication</v>
      </c>
      <c r="U52" t="str">
        <f t="shared" si="9"/>
        <v>No T+M+I</v>
      </c>
      <c r="V52">
        <v>168.00895080098107</v>
      </c>
      <c r="W52">
        <v>172.95840582846446</v>
      </c>
      <c r="X52">
        <f t="shared" si="10"/>
        <v>-4.9494550274833955</v>
      </c>
      <c r="Y52">
        <v>-5.2160534250935582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168.45</v>
      </c>
      <c r="D53">
        <v>170.5</v>
      </c>
      <c r="E53">
        <v>167</v>
      </c>
      <c r="F53">
        <v>167</v>
      </c>
      <c r="G53">
        <f>_xll.TA_TYPPRICE(D53,E53,F53)</f>
        <v>168.16666666666666</v>
      </c>
      <c r="H53">
        <v>167.41759468774887</v>
      </c>
      <c r="I53" t="str">
        <f t="shared" si="0"/>
        <v>DOWN</v>
      </c>
      <c r="J53">
        <v>169.788216147307</v>
      </c>
      <c r="K53">
        <v>165.42724001654892</v>
      </c>
      <c r="L53" t="str">
        <f t="shared" si="1"/>
        <v>No Confirmation</v>
      </c>
      <c r="M53" t="str">
        <f t="shared" si="2"/>
        <v>No Trend</v>
      </c>
      <c r="N53">
        <v>49.488803127062589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3.5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167.85372760083013</v>
      </c>
      <c r="W53">
        <v>172.51704243376338</v>
      </c>
      <c r="X53">
        <f t="shared" si="10"/>
        <v>-4.6633148329332528</v>
      </c>
      <c r="Y53">
        <v>-5.1055057066614973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167.6</v>
      </c>
      <c r="D54">
        <v>169</v>
      </c>
      <c r="E54">
        <v>163</v>
      </c>
      <c r="F54">
        <v>165</v>
      </c>
      <c r="G54">
        <f>_xll.TA_TYPPRICE(D54,E54,F54)</f>
        <v>165.66666666666666</v>
      </c>
      <c r="H54">
        <v>166.54213067720775</v>
      </c>
      <c r="I54" t="str">
        <f t="shared" si="0"/>
        <v>DOWN</v>
      </c>
      <c r="J54">
        <v>169.61305700346099</v>
      </c>
      <c r="K54">
        <v>164.88785334620471</v>
      </c>
      <c r="L54" t="str">
        <f t="shared" si="1"/>
        <v>No Confirmation</v>
      </c>
      <c r="M54" t="str">
        <f t="shared" si="2"/>
        <v>No Trend</v>
      </c>
      <c r="N54">
        <v>36.211144523176323</v>
      </c>
      <c r="O54" t="str">
        <f t="shared" si="3"/>
        <v>DOWN</v>
      </c>
      <c r="P54" t="str">
        <f t="shared" si="4"/>
        <v>No Trend + Momentum</v>
      </c>
      <c r="Q54">
        <f t="shared" si="5"/>
        <v>2</v>
      </c>
      <c r="R54">
        <f t="shared" si="6"/>
        <v>6</v>
      </c>
      <c r="S54">
        <f t="shared" si="7"/>
        <v>0.33333333333333331</v>
      </c>
      <c r="T54" t="str">
        <f t="shared" si="8"/>
        <v>No Indication</v>
      </c>
      <c r="U54" t="str">
        <f t="shared" si="9"/>
        <v>No T+M+I</v>
      </c>
      <c r="V54">
        <v>167.41469258531779</v>
      </c>
      <c r="W54">
        <v>171.96022447570684</v>
      </c>
      <c r="X54">
        <f t="shared" si="10"/>
        <v>-4.5455318903890429</v>
      </c>
      <c r="Y54">
        <v>-4.9935109434070064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164.5</v>
      </c>
      <c r="D55">
        <v>166.5</v>
      </c>
      <c r="E55">
        <v>163.25</v>
      </c>
      <c r="F55">
        <v>164</v>
      </c>
      <c r="G55">
        <f>_xll.TA_TYPPRICE(D55,E55,F55)</f>
        <v>164.58333333333334</v>
      </c>
      <c r="H55">
        <v>165.56273200527056</v>
      </c>
      <c r="I55" t="str">
        <f t="shared" si="0"/>
        <v>DOWN</v>
      </c>
      <c r="J55">
        <v>168.92126655824745</v>
      </c>
      <c r="K55">
        <v>164.52388593593699</v>
      </c>
      <c r="L55" t="str">
        <f t="shared" si="1"/>
        <v>DOWN</v>
      </c>
      <c r="M55" t="str">
        <f t="shared" si="2"/>
        <v>DOWN</v>
      </c>
      <c r="N55">
        <v>31.011052073456931</v>
      </c>
      <c r="O55" t="str">
        <f t="shared" si="3"/>
        <v>DOWN</v>
      </c>
      <c r="P55" t="str">
        <f t="shared" si="4"/>
        <v>DOWN</v>
      </c>
      <c r="Q55">
        <f t="shared" si="5"/>
        <v>0.75</v>
      </c>
      <c r="R55">
        <f t="shared" si="6"/>
        <v>3.25</v>
      </c>
      <c r="S55">
        <f t="shared" si="7"/>
        <v>0.23076923076923078</v>
      </c>
      <c r="T55" t="str">
        <f t="shared" si="8"/>
        <v>No Indication</v>
      </c>
      <c r="U55" t="str">
        <f t="shared" si="9"/>
        <v>No T+M+I</v>
      </c>
      <c r="V55">
        <v>166.88935526449967</v>
      </c>
      <c r="W55">
        <v>171.37057821824706</v>
      </c>
      <c r="X55">
        <f t="shared" si="10"/>
        <v>-4.4812229537473911</v>
      </c>
      <c r="Y55">
        <v>-4.8910533454750835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163.95</v>
      </c>
      <c r="D56">
        <v>164.9</v>
      </c>
      <c r="E56">
        <v>161</v>
      </c>
      <c r="F56">
        <v>162</v>
      </c>
      <c r="G56">
        <f>_xll.TA_TYPPRICE(D56,E56,F56)</f>
        <v>162.63333333333333</v>
      </c>
      <c r="H56">
        <v>164.09803266930194</v>
      </c>
      <c r="I56" t="str">
        <f t="shared" si="0"/>
        <v>DOWN</v>
      </c>
      <c r="J56">
        <v>168.02765176752581</v>
      </c>
      <c r="K56">
        <v>163.74080017239544</v>
      </c>
      <c r="L56" t="str">
        <f t="shared" si="1"/>
        <v>DOWN</v>
      </c>
      <c r="M56" t="str">
        <f t="shared" si="2"/>
        <v>DOWN</v>
      </c>
      <c r="N56">
        <v>22.818823364985882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3.9000000000000057</v>
      </c>
      <c r="S56">
        <f t="shared" si="7"/>
        <v>0.25641025641025605</v>
      </c>
      <c r="T56" t="str">
        <f t="shared" si="8"/>
        <v>No Indication</v>
      </c>
      <c r="U56" t="str">
        <f t="shared" si="9"/>
        <v>No T+M+I</v>
      </c>
      <c r="V56">
        <v>166.13714676226894</v>
      </c>
      <c r="W56">
        <v>170.67646131319174</v>
      </c>
      <c r="X56">
        <f t="shared" si="10"/>
        <v>-4.5393145509227963</v>
      </c>
      <c r="Y56">
        <v>-4.8207055865646264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163.05000000000001</v>
      </c>
      <c r="D57">
        <v>164.3</v>
      </c>
      <c r="E57">
        <v>160.65</v>
      </c>
      <c r="F57">
        <v>161</v>
      </c>
      <c r="G57">
        <f>_xll.TA_TYPPRICE(D57,E57,F57)</f>
        <v>161.98333333333335</v>
      </c>
      <c r="H57">
        <v>163.04068300131763</v>
      </c>
      <c r="I57" t="str">
        <f t="shared" si="0"/>
        <v>DOWN</v>
      </c>
      <c r="J57">
        <v>167.19928470807562</v>
      </c>
      <c r="K57">
        <v>163.0539556896409</v>
      </c>
      <c r="L57" t="str">
        <f t="shared" si="1"/>
        <v>DOWN</v>
      </c>
      <c r="M57" t="str">
        <f t="shared" si="2"/>
        <v>DOWN</v>
      </c>
      <c r="N57">
        <v>19.585173402327484</v>
      </c>
      <c r="O57" t="str">
        <f t="shared" si="3"/>
        <v>DOWN</v>
      </c>
      <c r="P57" t="str">
        <f t="shared" si="4"/>
        <v>DOWN</v>
      </c>
      <c r="Q57">
        <f t="shared" si="5"/>
        <v>0.34999999999999432</v>
      </c>
      <c r="R57">
        <f t="shared" si="6"/>
        <v>3.6500000000000057</v>
      </c>
      <c r="S57">
        <f t="shared" si="7"/>
        <v>9.5890410958902397E-2</v>
      </c>
      <c r="T57" t="str">
        <f t="shared" si="8"/>
        <v>DOWN</v>
      </c>
      <c r="U57" t="str">
        <f t="shared" si="9"/>
        <v>DOWN</v>
      </c>
      <c r="V57">
        <v>165.34681649115063</v>
      </c>
      <c r="W57">
        <v>169.95968640110345</v>
      </c>
      <c r="X57">
        <f t="shared" si="10"/>
        <v>-4.6128699099528205</v>
      </c>
      <c r="Y57">
        <v>-4.7791384512422654</v>
      </c>
      <c r="Z57" t="str">
        <f t="shared" si="11"/>
        <v>UP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161.9</v>
      </c>
      <c r="D58">
        <v>163.25</v>
      </c>
      <c r="E58">
        <v>158.55000000000001</v>
      </c>
      <c r="F58">
        <v>159</v>
      </c>
      <c r="G58">
        <f>_xll.TA_TYPPRICE(D58,E58,F58)</f>
        <v>160.26666666666668</v>
      </c>
      <c r="H58">
        <v>161.65367483399217</v>
      </c>
      <c r="I58" t="str">
        <f t="shared" si="0"/>
        <v>DOWN</v>
      </c>
      <c r="J58">
        <v>166.32166588405883</v>
      </c>
      <c r="K58">
        <v>162.05307664749847</v>
      </c>
      <c r="L58" t="str">
        <f t="shared" si="1"/>
        <v>DOWN</v>
      </c>
      <c r="M58" t="str">
        <f t="shared" si="2"/>
        <v>DOWN</v>
      </c>
      <c r="N58">
        <v>14.461746772898787</v>
      </c>
      <c r="O58" t="str">
        <f t="shared" si="3"/>
        <v>DOWN</v>
      </c>
      <c r="P58" t="str">
        <f t="shared" si="4"/>
        <v>DOWN</v>
      </c>
      <c r="Q58">
        <f t="shared" si="5"/>
        <v>0.44999999999998863</v>
      </c>
      <c r="R58">
        <f t="shared" si="6"/>
        <v>4.6999999999999886</v>
      </c>
      <c r="S58">
        <f t="shared" si="7"/>
        <v>9.5744680851061637E-2</v>
      </c>
      <c r="T58" t="str">
        <f t="shared" si="8"/>
        <v>DOWN</v>
      </c>
      <c r="U58" t="str">
        <f t="shared" si="9"/>
        <v>DOWN</v>
      </c>
      <c r="V58">
        <v>164.37038318481976</v>
      </c>
      <c r="W58">
        <v>169.14785777879951</v>
      </c>
      <c r="X58">
        <f t="shared" si="10"/>
        <v>-4.7774745939797469</v>
      </c>
      <c r="Y58">
        <v>-4.7788056797897616</v>
      </c>
      <c r="Z58" t="str">
        <f t="shared" si="11"/>
        <v>UP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160</v>
      </c>
      <c r="D59">
        <v>160.5</v>
      </c>
      <c r="E59">
        <v>153.69999999999999</v>
      </c>
      <c r="F59">
        <v>155</v>
      </c>
      <c r="G59">
        <f>_xll.TA_TYPPRICE(D59,E59,F59)</f>
        <v>156.4</v>
      </c>
      <c r="H59">
        <v>159.0268374169961</v>
      </c>
      <c r="I59" t="str">
        <f t="shared" si="0"/>
        <v>DOWN</v>
      </c>
      <c r="J59">
        <v>165.02796235426797</v>
      </c>
      <c r="K59">
        <v>160.19683739249882</v>
      </c>
      <c r="L59" t="str">
        <f t="shared" si="1"/>
        <v>DOWN</v>
      </c>
      <c r="M59" t="str">
        <f t="shared" si="2"/>
        <v>DOWN</v>
      </c>
      <c r="N59">
        <v>8.7435355861502408</v>
      </c>
      <c r="O59" t="str">
        <f t="shared" si="3"/>
        <v>DOWN</v>
      </c>
      <c r="P59" t="str">
        <f t="shared" si="4"/>
        <v>DOWN</v>
      </c>
      <c r="Q59">
        <f t="shared" si="5"/>
        <v>1.3000000000000114</v>
      </c>
      <c r="R59">
        <f t="shared" si="6"/>
        <v>6.8000000000000114</v>
      </c>
      <c r="S59">
        <f t="shared" si="7"/>
        <v>0.19117647058823664</v>
      </c>
      <c r="T59" t="str">
        <f t="shared" si="8"/>
        <v>DOWN</v>
      </c>
      <c r="U59" t="str">
        <f t="shared" si="9"/>
        <v>DOWN</v>
      </c>
      <c r="V59">
        <v>162.92878577177058</v>
      </c>
      <c r="W59">
        <v>168.09986831370324</v>
      </c>
      <c r="X59">
        <f t="shared" si="10"/>
        <v>-5.1710825419326625</v>
      </c>
      <c r="Y59">
        <v>-4.8572610522183419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159.70000000000002</v>
      </c>
      <c r="AE59">
        <f t="shared" si="16"/>
        <v>157.9</v>
      </c>
      <c r="AF59">
        <f t="shared" si="17"/>
        <v>157.10000000000002</v>
      </c>
      <c r="AG59">
        <f t="shared" si="18"/>
        <v>156.30000000000001</v>
      </c>
    </row>
    <row r="60" spans="1:34" x14ac:dyDescent="0.25">
      <c r="A60" t="s">
        <v>5</v>
      </c>
      <c r="B60" s="1">
        <v>42940</v>
      </c>
      <c r="C60">
        <v>155.1</v>
      </c>
      <c r="D60">
        <v>156.69999999999999</v>
      </c>
      <c r="E60">
        <v>154.30000000000001</v>
      </c>
      <c r="F60">
        <v>155</v>
      </c>
      <c r="G60">
        <f>_xll.TA_TYPPRICE(D60,E60,F60)</f>
        <v>155.33333333333334</v>
      </c>
      <c r="H60">
        <v>157.18008537516471</v>
      </c>
      <c r="I60" t="str">
        <f t="shared" si="0"/>
        <v>DOWN</v>
      </c>
      <c r="J60">
        <v>163.17730405331952</v>
      </c>
      <c r="K60">
        <v>158.88642908305465</v>
      </c>
      <c r="L60" t="str">
        <f t="shared" si="1"/>
        <v>DOWN</v>
      </c>
      <c r="M60" t="str">
        <f t="shared" si="2"/>
        <v>DOWN</v>
      </c>
      <c r="N60">
        <v>8.7435355861502408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2.3999999999999773</v>
      </c>
      <c r="S60">
        <f t="shared" si="7"/>
        <v>0.29166666666666469</v>
      </c>
      <c r="T60" t="str">
        <f t="shared" si="8"/>
        <v>No Indication</v>
      </c>
      <c r="U60" t="str">
        <f t="shared" si="9"/>
        <v>No T+M+I</v>
      </c>
      <c r="V60">
        <v>161.70897257611355</v>
      </c>
      <c r="W60">
        <v>167.12950769787338</v>
      </c>
      <c r="X60">
        <f t="shared" si="10"/>
        <v>-5.4205351217598263</v>
      </c>
      <c r="Y60">
        <v>-4.9699158661266392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155.85</v>
      </c>
      <c r="D61">
        <v>156.35</v>
      </c>
      <c r="E61">
        <v>153.1</v>
      </c>
      <c r="F61">
        <v>154</v>
      </c>
      <c r="G61">
        <f>_xll.TA_TYPPRICE(D61,E61,F61)</f>
        <v>154.48333333333332</v>
      </c>
      <c r="H61">
        <v>155.83170935424903</v>
      </c>
      <c r="I61" t="str">
        <f t="shared" si="0"/>
        <v>DOWN</v>
      </c>
      <c r="J61">
        <v>161.66012537480407</v>
      </c>
      <c r="K61">
        <v>157.60055595348695</v>
      </c>
      <c r="L61" t="str">
        <f t="shared" si="1"/>
        <v>DOWN</v>
      </c>
      <c r="M61" t="str">
        <f t="shared" si="2"/>
        <v>DOWN</v>
      </c>
      <c r="N61">
        <v>7.5737402647724963</v>
      </c>
      <c r="O61" t="str">
        <f t="shared" si="3"/>
        <v>DOWN</v>
      </c>
      <c r="P61" t="str">
        <f t="shared" si="4"/>
        <v>DOWN</v>
      </c>
      <c r="Q61">
        <f t="shared" si="5"/>
        <v>0.90000000000000568</v>
      </c>
      <c r="R61">
        <f t="shared" si="6"/>
        <v>3.25</v>
      </c>
      <c r="S61">
        <f t="shared" si="7"/>
        <v>0.27692307692307866</v>
      </c>
      <c r="T61" t="str">
        <f t="shared" si="8"/>
        <v>No Indication</v>
      </c>
      <c r="U61" t="str">
        <f t="shared" si="9"/>
        <v>No T+M+I</v>
      </c>
      <c r="V61">
        <v>160.52297679517301</v>
      </c>
      <c r="W61">
        <v>166.15695157210499</v>
      </c>
      <c r="X61">
        <f t="shared" si="10"/>
        <v>-5.6339747769319786</v>
      </c>
      <c r="Y61">
        <v>-5.1027276482877069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154</v>
      </c>
      <c r="D62">
        <v>157.15</v>
      </c>
      <c r="E62">
        <v>153.55000000000001</v>
      </c>
      <c r="F62">
        <v>156</v>
      </c>
      <c r="G62">
        <f>_xll.TA_TYPPRICE(D62,E62,F62)</f>
        <v>155.56666666666669</v>
      </c>
      <c r="H62">
        <v>155.69918801045787</v>
      </c>
      <c r="I62" t="str">
        <f t="shared" si="0"/>
        <v>UP</v>
      </c>
      <c r="J62">
        <v>160.65787529151427</v>
      </c>
      <c r="K62">
        <v>156.70043240826763</v>
      </c>
      <c r="L62" t="str">
        <f t="shared" si="1"/>
        <v>DOWN</v>
      </c>
      <c r="M62" t="str">
        <f t="shared" si="2"/>
        <v>No Trend</v>
      </c>
      <c r="N62">
        <v>30.739575206868668</v>
      </c>
      <c r="O62" t="str">
        <f t="shared" si="3"/>
        <v>DOWN</v>
      </c>
      <c r="P62" t="str">
        <f t="shared" si="4"/>
        <v>No Trend + Momentum</v>
      </c>
      <c r="Q62">
        <f t="shared" si="5"/>
        <v>2.4499999999999886</v>
      </c>
      <c r="R62">
        <f t="shared" si="6"/>
        <v>3.5999999999999943</v>
      </c>
      <c r="S62">
        <f t="shared" si="7"/>
        <v>0.68055555555555347</v>
      </c>
      <c r="T62" t="str">
        <f t="shared" si="8"/>
        <v>No Indication</v>
      </c>
      <c r="U62" t="str">
        <f t="shared" si="9"/>
        <v>No T+M+I</v>
      </c>
      <c r="V62">
        <v>159.82713421130023</v>
      </c>
      <c r="W62">
        <v>165.40458478898609</v>
      </c>
      <c r="X62">
        <f t="shared" si="10"/>
        <v>-5.5774505776858518</v>
      </c>
      <c r="Y62">
        <v>-5.197672234167336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155.4</v>
      </c>
      <c r="D63">
        <v>157.19999999999999</v>
      </c>
      <c r="E63">
        <v>154.19999999999999</v>
      </c>
      <c r="F63">
        <v>155</v>
      </c>
      <c r="G63">
        <f>_xll.TA_TYPPRICE(D63,E63,F63)</f>
        <v>155.46666666666667</v>
      </c>
      <c r="H63">
        <v>155.58292733856229</v>
      </c>
      <c r="I63" t="str">
        <f t="shared" si="0"/>
        <v>DOWN</v>
      </c>
      <c r="J63">
        <v>159.88945856006666</v>
      </c>
      <c r="K63">
        <v>156.14478076198594</v>
      </c>
      <c r="L63" t="str">
        <f t="shared" si="1"/>
        <v>DOWN</v>
      </c>
      <c r="M63" t="str">
        <f t="shared" si="2"/>
        <v>DOWN</v>
      </c>
      <c r="N63">
        <v>26.576366354643906</v>
      </c>
      <c r="O63" t="str">
        <f t="shared" si="3"/>
        <v>DOWN</v>
      </c>
      <c r="P63" t="str">
        <f t="shared" si="4"/>
        <v>DOWN</v>
      </c>
      <c r="Q63">
        <f t="shared" si="5"/>
        <v>0.80000000000001137</v>
      </c>
      <c r="R63">
        <f t="shared" si="6"/>
        <v>3</v>
      </c>
      <c r="S63">
        <f t="shared" si="7"/>
        <v>0.26666666666667044</v>
      </c>
      <c r="T63" t="str">
        <f t="shared" si="8"/>
        <v>No Indication</v>
      </c>
      <c r="U63" t="str">
        <f t="shared" si="9"/>
        <v>No T+M+I</v>
      </c>
      <c r="V63">
        <v>159.0844981787925</v>
      </c>
      <c r="W63">
        <v>164.63387480461674</v>
      </c>
      <c r="X63">
        <f t="shared" si="10"/>
        <v>-5.5493766258242374</v>
      </c>
      <c r="Y63">
        <v>-5.268013112498716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153.75</v>
      </c>
      <c r="D64">
        <v>158.19999999999999</v>
      </c>
      <c r="E64">
        <v>153.75</v>
      </c>
      <c r="F64">
        <v>157</v>
      </c>
      <c r="G64">
        <f>_xll.TA_TYPPRICE(D64,E64,F64)</f>
        <v>156.31666666666666</v>
      </c>
      <c r="H64">
        <v>155.94979700261447</v>
      </c>
      <c r="I64" t="str">
        <f t="shared" si="0"/>
        <v>UP</v>
      </c>
      <c r="J64">
        <v>159.51402332449629</v>
      </c>
      <c r="K64">
        <v>155.6126072593224</v>
      </c>
      <c r="L64" t="str">
        <f t="shared" si="1"/>
        <v>No Confirmation</v>
      </c>
      <c r="M64" t="str">
        <f t="shared" si="2"/>
        <v>No Trend</v>
      </c>
      <c r="N64">
        <v>45.148405874238748</v>
      </c>
      <c r="O64" t="str">
        <f t="shared" si="3"/>
        <v>No Momentum</v>
      </c>
      <c r="P64" t="str">
        <f t="shared" si="4"/>
        <v>No Trend + Momentum</v>
      </c>
      <c r="Q64">
        <f t="shared" si="5"/>
        <v>3.25</v>
      </c>
      <c r="R64">
        <f t="shared" si="6"/>
        <v>4.4499999999999886</v>
      </c>
      <c r="S64">
        <f t="shared" si="7"/>
        <v>0.73033707865168729</v>
      </c>
      <c r="T64" t="str">
        <f t="shared" si="8"/>
        <v>No Indication</v>
      </c>
      <c r="U64" t="str">
        <f t="shared" si="9"/>
        <v>No T+M+I</v>
      </c>
      <c r="V64">
        <v>158.76380615128596</v>
      </c>
      <c r="W64">
        <v>164.06840259686734</v>
      </c>
      <c r="X64">
        <f t="shared" si="10"/>
        <v>-5.3045964455813817</v>
      </c>
      <c r="Y64">
        <v>-5.2753297791152489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155.19999999999999</v>
      </c>
      <c r="D65">
        <v>157.5</v>
      </c>
      <c r="E65">
        <v>144.69999999999999</v>
      </c>
      <c r="F65">
        <v>148.5</v>
      </c>
      <c r="G65">
        <f>_xll.TA_TYPPRICE(D65,E65,F65)</f>
        <v>150.23333333333332</v>
      </c>
      <c r="H65">
        <v>153.0915651679739</v>
      </c>
      <c r="I65" t="str">
        <f t="shared" si="0"/>
        <v>DOWN</v>
      </c>
      <c r="J65">
        <v>159.06646258571934</v>
      </c>
      <c r="K65">
        <v>153.18758342391743</v>
      </c>
      <c r="L65" t="str">
        <f t="shared" si="1"/>
        <v>DOWN</v>
      </c>
      <c r="M65" t="str">
        <f t="shared" si="2"/>
        <v>DOWN</v>
      </c>
      <c r="N65">
        <v>19.263213247191736</v>
      </c>
      <c r="O65" t="str">
        <f t="shared" si="3"/>
        <v>DOWN</v>
      </c>
      <c r="P65" t="str">
        <f t="shared" si="4"/>
        <v>DOWN</v>
      </c>
      <c r="Q65">
        <f t="shared" si="5"/>
        <v>3.8000000000000114</v>
      </c>
      <c r="R65">
        <f t="shared" si="6"/>
        <v>12.800000000000011</v>
      </c>
      <c r="S65">
        <f t="shared" si="7"/>
        <v>0.29687500000000061</v>
      </c>
      <c r="T65" t="str">
        <f t="shared" si="8"/>
        <v>No Indication</v>
      </c>
      <c r="U65" t="str">
        <f t="shared" si="9"/>
        <v>No T+M+I</v>
      </c>
      <c r="V65">
        <v>157.18475905108812</v>
      </c>
      <c r="W65">
        <v>162.91518758969198</v>
      </c>
      <c r="X65">
        <f t="shared" si="10"/>
        <v>-5.73042853860386</v>
      </c>
      <c r="Y65">
        <v>-5.366349531012971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148.35</v>
      </c>
      <c r="D66">
        <v>150</v>
      </c>
      <c r="E66">
        <v>142.1</v>
      </c>
      <c r="F66">
        <v>144.69999999999999</v>
      </c>
      <c r="G66">
        <f>_xll.TA_TYPPRICE(D66,E66,F66)</f>
        <v>145.6</v>
      </c>
      <c r="H66">
        <v>149.34578258398693</v>
      </c>
      <c r="I66" t="str">
        <f t="shared" si="0"/>
        <v>DOWN</v>
      </c>
      <c r="J66">
        <v>157.05169312222614</v>
      </c>
      <c r="K66">
        <v>150.72367599638022</v>
      </c>
      <c r="L66" t="str">
        <f t="shared" si="1"/>
        <v>DOWN</v>
      </c>
      <c r="M66" t="str">
        <f t="shared" si="2"/>
        <v>DOWN</v>
      </c>
      <c r="N66">
        <v>14.588994564329521</v>
      </c>
      <c r="O66" t="str">
        <f t="shared" si="3"/>
        <v>DOWN</v>
      </c>
      <c r="P66" t="str">
        <f t="shared" si="4"/>
        <v>DOWN</v>
      </c>
      <c r="Q66">
        <f t="shared" si="5"/>
        <v>2.5999999999999943</v>
      </c>
      <c r="R66">
        <f t="shared" si="6"/>
        <v>7.9000000000000057</v>
      </c>
      <c r="S66">
        <f t="shared" si="7"/>
        <v>0.32911392405063195</v>
      </c>
      <c r="T66" t="str">
        <f t="shared" si="8"/>
        <v>No Indication</v>
      </c>
      <c r="U66" t="str">
        <f t="shared" si="9"/>
        <v>No T+M+I</v>
      </c>
      <c r="V66">
        <v>155.26402688938225</v>
      </c>
      <c r="W66">
        <v>161.56591443489998</v>
      </c>
      <c r="X66">
        <f t="shared" si="10"/>
        <v>-6.3018875455177294</v>
      </c>
      <c r="Y66">
        <v>-5.5534571339139225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144.05000000000001</v>
      </c>
      <c r="D67">
        <v>145.35</v>
      </c>
      <c r="E67">
        <v>142.6</v>
      </c>
      <c r="F67">
        <v>144.1</v>
      </c>
      <c r="G67">
        <f>_xll.TA_TYPPRICE(D67,E67,F67)</f>
        <v>144.01666666666665</v>
      </c>
      <c r="H67">
        <v>146.68122462532679</v>
      </c>
      <c r="I67" t="str">
        <f t="shared" ref="I67:I127" si="20">IF(F67&gt;H67,"UP","DOWN")</f>
        <v>DOWN</v>
      </c>
      <c r="J67">
        <v>154.45131687284254</v>
      </c>
      <c r="K67">
        <v>148.91841466385128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13.922238417554835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1.5</v>
      </c>
      <c r="R67">
        <f t="shared" ref="R67:R127" si="26">D67-E67</f>
        <v>2.75</v>
      </c>
      <c r="S67">
        <f t="shared" ref="S67:S127" si="27">Q67/R67</f>
        <v>0.54545454545454541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153.54648429101576</v>
      </c>
      <c r="W67">
        <v>160.27214299527776</v>
      </c>
      <c r="X67">
        <f t="shared" ref="X67:X127" si="30">V67-W67</f>
        <v>-6.7256587042620026</v>
      </c>
      <c r="Y67">
        <v>-5.7878974479835383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147</v>
      </c>
      <c r="D68">
        <v>147</v>
      </c>
      <c r="E68">
        <v>141</v>
      </c>
      <c r="F68">
        <v>142.19999999999999</v>
      </c>
      <c r="G68">
        <f>_xll.TA_TYPPRICE(D68,E68,F68)</f>
        <v>143.4</v>
      </c>
      <c r="H68">
        <v>145.0406123126634</v>
      </c>
      <c r="I68" t="str">
        <f t="shared" si="20"/>
        <v>DOWN</v>
      </c>
      <c r="J68">
        <v>152.79546867887754</v>
      </c>
      <c r="K68">
        <v>147.15876696077322</v>
      </c>
      <c r="L68" t="str">
        <f t="shared" si="21"/>
        <v>DOWN</v>
      </c>
      <c r="M68" t="str">
        <f t="shared" si="22"/>
        <v>DOWN</v>
      </c>
      <c r="N68">
        <v>11.789450829421785</v>
      </c>
      <c r="O68" t="str">
        <f t="shared" si="23"/>
        <v>DOWN</v>
      </c>
      <c r="P68" t="str">
        <f t="shared" si="24"/>
        <v>DOWN</v>
      </c>
      <c r="Q68">
        <f t="shared" si="25"/>
        <v>1.1999999999999886</v>
      </c>
      <c r="R68">
        <f t="shared" si="26"/>
        <v>6</v>
      </c>
      <c r="S68">
        <f t="shared" si="27"/>
        <v>0.1999999999999981</v>
      </c>
      <c r="T68" t="str">
        <f t="shared" si="28"/>
        <v>DOWN</v>
      </c>
      <c r="U68" t="str">
        <f t="shared" si="29"/>
        <v>DOWN</v>
      </c>
      <c r="V68">
        <v>151.80087132316717</v>
      </c>
      <c r="W68">
        <v>158.9334657363683</v>
      </c>
      <c r="X68">
        <f t="shared" si="30"/>
        <v>-7.132594413201133</v>
      </c>
      <c r="Y68">
        <v>-6.0568368410270574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146.30000000000001</v>
      </c>
      <c r="AE68">
        <f t="shared" si="36"/>
        <v>144.70000000000002</v>
      </c>
      <c r="AF68">
        <f t="shared" si="37"/>
        <v>144</v>
      </c>
      <c r="AG68">
        <f t="shared" si="38"/>
        <v>143.30000000000001</v>
      </c>
    </row>
    <row r="69" spans="1:33" x14ac:dyDescent="0.25">
      <c r="A69" t="s">
        <v>5</v>
      </c>
      <c r="B69" s="1">
        <v>42951</v>
      </c>
      <c r="C69">
        <v>142.25</v>
      </c>
      <c r="D69">
        <v>144.55000000000001</v>
      </c>
      <c r="E69">
        <v>140.75</v>
      </c>
      <c r="F69">
        <v>141.19999999999999</v>
      </c>
      <c r="G69">
        <f>_xll.TA_TYPPRICE(D69,E69,F69)</f>
        <v>142.16666666666666</v>
      </c>
      <c r="H69">
        <v>143.60363948966503</v>
      </c>
      <c r="I69" t="str">
        <f t="shared" si="20"/>
        <v>DOWN</v>
      </c>
      <c r="J69">
        <v>150.96314230579364</v>
      </c>
      <c r="K69">
        <v>145.73459652504584</v>
      </c>
      <c r="L69" t="str">
        <f t="shared" si="21"/>
        <v>DOWN</v>
      </c>
      <c r="M69" t="str">
        <f t="shared" si="22"/>
        <v>DOWN</v>
      </c>
      <c r="N69">
        <v>10.710041643922329</v>
      </c>
      <c r="O69" t="str">
        <f t="shared" si="23"/>
        <v>DOWN</v>
      </c>
      <c r="P69" t="str">
        <f t="shared" si="24"/>
        <v>DOWN</v>
      </c>
      <c r="Q69">
        <f t="shared" si="25"/>
        <v>0.44999999999998863</v>
      </c>
      <c r="R69">
        <f t="shared" si="26"/>
        <v>3.8000000000000114</v>
      </c>
      <c r="S69">
        <f t="shared" si="27"/>
        <v>0.1184210526315756</v>
      </c>
      <c r="T69" t="str">
        <f t="shared" si="28"/>
        <v>DOWN</v>
      </c>
      <c r="U69" t="str">
        <f t="shared" si="29"/>
        <v>DOWN</v>
      </c>
      <c r="V69">
        <v>150.16996804267993</v>
      </c>
      <c r="W69">
        <v>157.61987568182249</v>
      </c>
      <c r="X69">
        <f t="shared" si="30"/>
        <v>-7.449907639142566</v>
      </c>
      <c r="Y69">
        <v>-6.335451000650159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144.1</v>
      </c>
      <c r="AE69">
        <f t="shared" si="36"/>
        <v>143.1</v>
      </c>
      <c r="AF69">
        <f t="shared" si="37"/>
        <v>142.65</v>
      </c>
      <c r="AG69">
        <f t="shared" si="38"/>
        <v>142.20000000000002</v>
      </c>
    </row>
    <row r="70" spans="1:33" x14ac:dyDescent="0.25">
      <c r="A70" t="s">
        <v>5</v>
      </c>
      <c r="B70" s="1">
        <v>42954</v>
      </c>
      <c r="C70">
        <v>142.25</v>
      </c>
      <c r="D70">
        <v>148.80000000000001</v>
      </c>
      <c r="E70">
        <v>142.25</v>
      </c>
      <c r="F70">
        <v>146.94999999999999</v>
      </c>
      <c r="G70">
        <f>_xll.TA_TYPPRICE(D70,E70,F70)</f>
        <v>146</v>
      </c>
      <c r="H70">
        <v>144.80181974483253</v>
      </c>
      <c r="I70" t="str">
        <f t="shared" si="20"/>
        <v>UP</v>
      </c>
      <c r="J70">
        <v>150.48244401561729</v>
      </c>
      <c r="K70">
        <v>144.96024174170233</v>
      </c>
      <c r="L70" t="str">
        <f t="shared" si="21"/>
        <v>No Confirmation</v>
      </c>
      <c r="M70" t="str">
        <f t="shared" si="22"/>
        <v>No Trend</v>
      </c>
      <c r="N70">
        <v>46.148173988043069</v>
      </c>
      <c r="O70" t="str">
        <f t="shared" si="23"/>
        <v>No Momentum</v>
      </c>
      <c r="P70" t="str">
        <f t="shared" si="24"/>
        <v>No Trend + Momentum</v>
      </c>
      <c r="Q70">
        <f t="shared" si="25"/>
        <v>4.6999999999999886</v>
      </c>
      <c r="R70">
        <f t="shared" si="26"/>
        <v>6.5500000000000114</v>
      </c>
      <c r="S70">
        <f t="shared" si="27"/>
        <v>0.71755725190839392</v>
      </c>
      <c r="T70" t="str">
        <f t="shared" si="28"/>
        <v>No Indication</v>
      </c>
      <c r="U70" t="str">
        <f t="shared" si="29"/>
        <v>No T+M+I</v>
      </c>
      <c r="V70">
        <v>149.67458834380608</v>
      </c>
      <c r="W70">
        <v>156.829514520206</v>
      </c>
      <c r="X70">
        <f t="shared" si="30"/>
        <v>-7.1549261763999255</v>
      </c>
      <c r="Y70">
        <v>-6.4993460358001123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146.44999999999999</v>
      </c>
      <c r="D71">
        <v>147.55000000000001</v>
      </c>
      <c r="E71">
        <v>140.5</v>
      </c>
      <c r="F71">
        <v>141.5</v>
      </c>
      <c r="G71">
        <f>_xll.TA_TYPPRICE(D71,E71,F71)</f>
        <v>143.18333333333334</v>
      </c>
      <c r="H71">
        <v>143.99257653908293</v>
      </c>
      <c r="I71" t="str">
        <f t="shared" si="20"/>
        <v>DOWN</v>
      </c>
      <c r="J71">
        <v>149.83078978992455</v>
      </c>
      <c r="K71">
        <v>143.96907691021292</v>
      </c>
      <c r="L71" t="str">
        <f t="shared" si="21"/>
        <v>DOWN</v>
      </c>
      <c r="M71" t="str">
        <f t="shared" si="22"/>
        <v>DOWN</v>
      </c>
      <c r="N71">
        <v>31.38848444256584</v>
      </c>
      <c r="O71" t="str">
        <f t="shared" si="23"/>
        <v>DOWN</v>
      </c>
      <c r="P71" t="str">
        <f t="shared" si="24"/>
        <v>DOWN</v>
      </c>
      <c r="Q71">
        <f t="shared" si="25"/>
        <v>1</v>
      </c>
      <c r="R71">
        <f t="shared" si="26"/>
        <v>7.0500000000000114</v>
      </c>
      <c r="S71">
        <f t="shared" si="27"/>
        <v>0.14184397163120543</v>
      </c>
      <c r="T71" t="str">
        <f t="shared" si="28"/>
        <v>DOWN</v>
      </c>
      <c r="U71" t="str">
        <f t="shared" si="29"/>
        <v>DOWN</v>
      </c>
      <c r="V71">
        <v>148.41695936783591</v>
      </c>
      <c r="W71">
        <v>155.69399492611666</v>
      </c>
      <c r="X71">
        <f t="shared" si="30"/>
        <v>-7.277035558280744</v>
      </c>
      <c r="Y71">
        <v>-6.654883940296239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141.35</v>
      </c>
      <c r="D72">
        <v>141.35</v>
      </c>
      <c r="E72">
        <v>131</v>
      </c>
      <c r="F72">
        <v>131.80000000000001</v>
      </c>
      <c r="G72">
        <f>_xll.TA_TYPPRICE(D72,E72,F72)</f>
        <v>134.71666666666667</v>
      </c>
      <c r="H72">
        <v>139.3546216028748</v>
      </c>
      <c r="I72" t="str">
        <f t="shared" si="20"/>
        <v>DOWN</v>
      </c>
      <c r="J72">
        <v>147.94616983660799</v>
      </c>
      <c r="K72">
        <v>141.0870598190545</v>
      </c>
      <c r="L72" t="str">
        <f t="shared" si="21"/>
        <v>DOWN</v>
      </c>
      <c r="M72" t="str">
        <f t="shared" si="22"/>
        <v>DOWN</v>
      </c>
      <c r="N72">
        <v>18.339171291543547</v>
      </c>
      <c r="O72" t="str">
        <f t="shared" si="23"/>
        <v>DOWN</v>
      </c>
      <c r="P72" t="str">
        <f t="shared" si="24"/>
        <v>DOWN</v>
      </c>
      <c r="Q72">
        <f t="shared" si="25"/>
        <v>0.80000000000001137</v>
      </c>
      <c r="R72">
        <f t="shared" si="26"/>
        <v>10.349999999999994</v>
      </c>
      <c r="S72">
        <f t="shared" si="27"/>
        <v>7.7294685990339299E-2</v>
      </c>
      <c r="T72" t="str">
        <f t="shared" si="28"/>
        <v>DOWN</v>
      </c>
      <c r="U72" t="str">
        <f t="shared" si="29"/>
        <v>DOWN</v>
      </c>
      <c r="V72">
        <v>145.86050408047655</v>
      </c>
      <c r="W72">
        <v>153.92406937603394</v>
      </c>
      <c r="X72">
        <f t="shared" si="30"/>
        <v>-8.063565295557396</v>
      </c>
      <c r="Y72">
        <v>-6.9366202113484707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140.15</v>
      </c>
      <c r="AE72">
        <f t="shared" si="36"/>
        <v>137.4</v>
      </c>
      <c r="AF72">
        <f t="shared" si="37"/>
        <v>136.20000000000002</v>
      </c>
      <c r="AG72">
        <f t="shared" si="38"/>
        <v>134.95000000000002</v>
      </c>
    </row>
    <row r="73" spans="1:33" x14ac:dyDescent="0.25">
      <c r="A73" t="s">
        <v>5</v>
      </c>
      <c r="B73" s="1">
        <v>42957</v>
      </c>
      <c r="C73">
        <v>130.80000000000001</v>
      </c>
      <c r="D73">
        <v>138.6</v>
      </c>
      <c r="E73">
        <v>126.5</v>
      </c>
      <c r="F73">
        <v>136.4</v>
      </c>
      <c r="G73">
        <f>_xll.TA_TYPPRICE(D73,E73,F73)</f>
        <v>133.83333333333334</v>
      </c>
      <c r="H73">
        <v>136.59397746810407</v>
      </c>
      <c r="I73" t="str">
        <f t="shared" si="20"/>
        <v>DOWN</v>
      </c>
      <c r="J73">
        <v>145.86924320625067</v>
      </c>
      <c r="K73">
        <v>137.84549097037572</v>
      </c>
      <c r="L73" t="str">
        <f t="shared" si="21"/>
        <v>DOWN</v>
      </c>
      <c r="M73" t="str">
        <f t="shared" si="22"/>
        <v>DOWN</v>
      </c>
      <c r="N73">
        <v>34.484815717510017</v>
      </c>
      <c r="O73" t="str">
        <f t="shared" si="23"/>
        <v>DOWN</v>
      </c>
      <c r="P73" t="str">
        <f t="shared" si="24"/>
        <v>DOWN</v>
      </c>
      <c r="Q73">
        <f t="shared" si="25"/>
        <v>9.9000000000000057</v>
      </c>
      <c r="R73">
        <f t="shared" si="26"/>
        <v>12.099999999999994</v>
      </c>
      <c r="S73">
        <f t="shared" si="27"/>
        <v>0.81818181818181901</v>
      </c>
      <c r="T73" t="str">
        <f t="shared" si="28"/>
        <v>UP</v>
      </c>
      <c r="U73" t="str">
        <f t="shared" si="29"/>
        <v>No T+M+I</v>
      </c>
      <c r="V73">
        <v>144.40504191424938</v>
      </c>
      <c r="W73">
        <v>152.62599016299438</v>
      </c>
      <c r="X73">
        <f t="shared" si="30"/>
        <v>-8.2209482487450032</v>
      </c>
      <c r="Y73">
        <v>-7.193485818827777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128</v>
      </c>
      <c r="D74">
        <v>128.5</v>
      </c>
      <c r="E74">
        <v>107.15</v>
      </c>
      <c r="F74">
        <v>115.7</v>
      </c>
      <c r="G74">
        <f>_xll.TA_TYPPRICE(D74,E74,F74)</f>
        <v>117.11666666666667</v>
      </c>
      <c r="H74">
        <v>126.85532206738537</v>
      </c>
      <c r="I74" t="str">
        <f t="shared" si="20"/>
        <v>DOWN</v>
      </c>
      <c r="J74">
        <v>142.0094113826394</v>
      </c>
      <c r="K74">
        <v>131.02427075473668</v>
      </c>
      <c r="L74" t="str">
        <f t="shared" si="21"/>
        <v>DOWN</v>
      </c>
      <c r="M74" t="str">
        <f t="shared" si="22"/>
        <v>DOWN</v>
      </c>
      <c r="N74">
        <v>16.326863091286349</v>
      </c>
      <c r="O74" t="str">
        <f t="shared" si="23"/>
        <v>DOWN</v>
      </c>
      <c r="P74" t="str">
        <f t="shared" si="24"/>
        <v>DOWN</v>
      </c>
      <c r="Q74">
        <f t="shared" si="25"/>
        <v>8.5499999999999972</v>
      </c>
      <c r="R74">
        <f t="shared" si="26"/>
        <v>21.349999999999994</v>
      </c>
      <c r="S74">
        <f t="shared" si="27"/>
        <v>0.40046838407494145</v>
      </c>
      <c r="T74" t="str">
        <f t="shared" si="28"/>
        <v>No Indication</v>
      </c>
      <c r="U74" t="str">
        <f t="shared" si="29"/>
        <v>No T+M+I</v>
      </c>
      <c r="V74">
        <v>139.98888161974946</v>
      </c>
      <c r="W74">
        <v>149.89073163240221</v>
      </c>
      <c r="X74">
        <f t="shared" si="30"/>
        <v>-9.9018500126527442</v>
      </c>
      <c r="Y74">
        <v>-7.7351586575927707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115.7</v>
      </c>
      <c r="D75">
        <v>119.2</v>
      </c>
      <c r="E75">
        <v>111.8</v>
      </c>
      <c r="F75">
        <v>112</v>
      </c>
      <c r="G75">
        <f>_xll.TA_TYPPRICE(D75,E75,F75)</f>
        <v>114.33333333333333</v>
      </c>
      <c r="H75">
        <v>120.59432770035934</v>
      </c>
      <c r="I75" t="str">
        <f t="shared" si="20"/>
        <v>DOWN</v>
      </c>
      <c r="J75">
        <v>136.94065329760843</v>
      </c>
      <c r="K75">
        <v>126.75221058701742</v>
      </c>
      <c r="L75" t="str">
        <f t="shared" si="21"/>
        <v>DOWN</v>
      </c>
      <c r="M75" t="str">
        <f t="shared" si="22"/>
        <v>DOWN</v>
      </c>
      <c r="N75">
        <v>14.608248450029556</v>
      </c>
      <c r="O75" t="str">
        <f t="shared" si="23"/>
        <v>DOWN</v>
      </c>
      <c r="P75" t="str">
        <f t="shared" si="24"/>
        <v>DOWN</v>
      </c>
      <c r="Q75">
        <f t="shared" si="25"/>
        <v>0.20000000000000284</v>
      </c>
      <c r="R75">
        <f t="shared" si="26"/>
        <v>7.4000000000000057</v>
      </c>
      <c r="S75">
        <f t="shared" si="27"/>
        <v>2.7027027027027389E-2</v>
      </c>
      <c r="T75" t="str">
        <f t="shared" si="28"/>
        <v>DOWN</v>
      </c>
      <c r="U75" t="str">
        <f t="shared" si="29"/>
        <v>DOWN</v>
      </c>
      <c r="V75">
        <v>135.6828998320957</v>
      </c>
      <c r="W75">
        <v>147.08401077074279</v>
      </c>
      <c r="X75">
        <f t="shared" si="30"/>
        <v>-11.401110938647093</v>
      </c>
      <c r="Y75">
        <v>-8.4683491138036349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118.35000000000001</v>
      </c>
      <c r="AE75">
        <f t="shared" si="36"/>
        <v>116.35000000000001</v>
      </c>
      <c r="AF75">
        <f t="shared" si="37"/>
        <v>115.5</v>
      </c>
      <c r="AG75">
        <f t="shared" si="38"/>
        <v>114.65</v>
      </c>
    </row>
    <row r="76" spans="1:33" x14ac:dyDescent="0.25">
      <c r="A76" t="s">
        <v>5</v>
      </c>
      <c r="B76" s="1">
        <v>42963</v>
      </c>
      <c r="C76">
        <v>115.1</v>
      </c>
      <c r="D76">
        <v>119.05</v>
      </c>
      <c r="E76">
        <v>112</v>
      </c>
      <c r="F76">
        <v>117</v>
      </c>
      <c r="G76">
        <f>_xll.TA_TYPPRICE(D76,E76,F76)</f>
        <v>116.01666666666667</v>
      </c>
      <c r="H76">
        <v>118.30549718351301</v>
      </c>
      <c r="I76" t="str">
        <f t="shared" si="20"/>
        <v>DOWN</v>
      </c>
      <c r="J76">
        <v>132.96495256480657</v>
      </c>
      <c r="K76">
        <v>123.47394156768021</v>
      </c>
      <c r="L76" t="str">
        <f t="shared" si="21"/>
        <v>DOWN</v>
      </c>
      <c r="M76" t="str">
        <f t="shared" si="22"/>
        <v>DOWN</v>
      </c>
      <c r="N76">
        <v>27.499499201736217</v>
      </c>
      <c r="O76" t="str">
        <f t="shared" si="23"/>
        <v>DOWN</v>
      </c>
      <c r="P76" t="str">
        <f t="shared" si="24"/>
        <v>DOWN</v>
      </c>
      <c r="Q76">
        <f t="shared" si="25"/>
        <v>5</v>
      </c>
      <c r="R76">
        <f t="shared" si="26"/>
        <v>7.0499999999999972</v>
      </c>
      <c r="S76">
        <f t="shared" si="27"/>
        <v>0.70921985815602862</v>
      </c>
      <c r="T76" t="str">
        <f t="shared" si="28"/>
        <v>No Indication</v>
      </c>
      <c r="U76" t="str">
        <f t="shared" si="29"/>
        <v>No T+M+I</v>
      </c>
      <c r="V76">
        <v>132.80860755023483</v>
      </c>
      <c r="W76">
        <v>144.85556552846555</v>
      </c>
      <c r="X76">
        <f t="shared" si="30"/>
        <v>-12.046957978230722</v>
      </c>
      <c r="Y76">
        <v>-9.184070886689053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118.3</v>
      </c>
      <c r="D77">
        <v>119.7</v>
      </c>
      <c r="E77">
        <v>114.8</v>
      </c>
      <c r="F77">
        <v>114.85</v>
      </c>
      <c r="G77">
        <f>_xll.TA_TYPPRICE(D77,E77,F77)</f>
        <v>116.45</v>
      </c>
      <c r="H77">
        <v>117.3777485917565</v>
      </c>
      <c r="I77" t="str">
        <f t="shared" si="20"/>
        <v>DOWN</v>
      </c>
      <c r="J77">
        <v>130.01718532818288</v>
      </c>
      <c r="K77">
        <v>121.54639899708461</v>
      </c>
      <c r="L77" t="str">
        <f t="shared" si="21"/>
        <v>DOWN</v>
      </c>
      <c r="M77" t="str">
        <f t="shared" si="22"/>
        <v>DOWN</v>
      </c>
      <c r="N77">
        <v>25.435551179885511</v>
      </c>
      <c r="O77" t="str">
        <f t="shared" si="23"/>
        <v>DOWN</v>
      </c>
      <c r="P77" t="str">
        <f t="shared" si="24"/>
        <v>DOWN</v>
      </c>
      <c r="Q77">
        <f t="shared" si="25"/>
        <v>4.9999999999997158E-2</v>
      </c>
      <c r="R77">
        <f t="shared" si="26"/>
        <v>4.9000000000000057</v>
      </c>
      <c r="S77">
        <f t="shared" si="27"/>
        <v>1.0204081632652469E-2</v>
      </c>
      <c r="T77" t="str">
        <f t="shared" si="28"/>
        <v>DOWN</v>
      </c>
      <c r="U77" t="str">
        <f t="shared" si="29"/>
        <v>DOWN</v>
      </c>
      <c r="V77">
        <v>130.0457448501987</v>
      </c>
      <c r="W77">
        <v>142.63293104487551</v>
      </c>
      <c r="X77">
        <f t="shared" si="30"/>
        <v>-12.587186194676804</v>
      </c>
      <c r="Y77">
        <v>-9.8646939482866038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119.15</v>
      </c>
      <c r="AE77">
        <f t="shared" si="36"/>
        <v>117.85000000000001</v>
      </c>
      <c r="AF77">
        <f t="shared" si="37"/>
        <v>117.25</v>
      </c>
      <c r="AG77">
        <f t="shared" si="38"/>
        <v>116.65</v>
      </c>
    </row>
    <row r="78" spans="1:33" x14ac:dyDescent="0.25">
      <c r="A78" t="s">
        <v>5</v>
      </c>
      <c r="B78" s="1">
        <v>42965</v>
      </c>
      <c r="C78">
        <v>116.85</v>
      </c>
      <c r="D78">
        <v>117.3</v>
      </c>
      <c r="E78">
        <v>112.25</v>
      </c>
      <c r="F78">
        <v>114</v>
      </c>
      <c r="G78">
        <f>_xll.TA_TYPPRICE(D78,E78,F78)</f>
        <v>114.51666666666667</v>
      </c>
      <c r="H78">
        <v>115.94720762921159</v>
      </c>
      <c r="I78" t="str">
        <f t="shared" si="20"/>
        <v>DOWN</v>
      </c>
      <c r="J78">
        <v>127.19114414414224</v>
      </c>
      <c r="K78">
        <v>119.48053255328803</v>
      </c>
      <c r="L78" t="str">
        <f t="shared" si="21"/>
        <v>DOWN</v>
      </c>
      <c r="M78" t="str">
        <f t="shared" si="22"/>
        <v>DOWN</v>
      </c>
      <c r="N78">
        <v>24.525870682799439</v>
      </c>
      <c r="O78" t="str">
        <f t="shared" si="23"/>
        <v>DOWN</v>
      </c>
      <c r="P78" t="str">
        <f t="shared" si="24"/>
        <v>DOWN</v>
      </c>
      <c r="Q78">
        <f t="shared" si="25"/>
        <v>1.75</v>
      </c>
      <c r="R78">
        <f t="shared" si="26"/>
        <v>5.0499999999999972</v>
      </c>
      <c r="S78">
        <f t="shared" si="27"/>
        <v>0.34653465346534673</v>
      </c>
      <c r="T78" t="str">
        <f t="shared" si="28"/>
        <v>No Indication</v>
      </c>
      <c r="U78" t="str">
        <f t="shared" si="29"/>
        <v>No T+M+I</v>
      </c>
      <c r="V78">
        <v>127.5771687193989</v>
      </c>
      <c r="W78">
        <v>140.51197318969955</v>
      </c>
      <c r="X78">
        <f t="shared" si="30"/>
        <v>-12.934804470300648</v>
      </c>
      <c r="Y78">
        <v>-10.478716052689412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115</v>
      </c>
      <c r="D79">
        <v>116</v>
      </c>
      <c r="E79">
        <v>105.65</v>
      </c>
      <c r="F79">
        <v>109</v>
      </c>
      <c r="G79">
        <f>_xll.TA_TYPPRICE(D79,E79,F79)</f>
        <v>110.21666666666665</v>
      </c>
      <c r="H79">
        <v>113.08193714793913</v>
      </c>
      <c r="I79" t="str">
        <f t="shared" si="20"/>
        <v>DOWN</v>
      </c>
      <c r="J79">
        <v>124.70422322322175</v>
      </c>
      <c r="K79">
        <v>116.40708087477958</v>
      </c>
      <c r="L79" t="str">
        <f t="shared" si="21"/>
        <v>DOWN</v>
      </c>
      <c r="M79" t="str">
        <f t="shared" si="22"/>
        <v>DOWN</v>
      </c>
      <c r="N79">
        <v>19.419178541242928</v>
      </c>
      <c r="O79" t="str">
        <f t="shared" si="23"/>
        <v>DOWN</v>
      </c>
      <c r="P79" t="str">
        <f t="shared" si="24"/>
        <v>DOWN</v>
      </c>
      <c r="Q79">
        <f t="shared" si="25"/>
        <v>3.3499999999999943</v>
      </c>
      <c r="R79">
        <f t="shared" si="26"/>
        <v>10.349999999999994</v>
      </c>
      <c r="S79">
        <f t="shared" si="27"/>
        <v>0.32367149758454067</v>
      </c>
      <c r="T79" t="str">
        <f t="shared" si="28"/>
        <v>No Indication</v>
      </c>
      <c r="U79" t="str">
        <f t="shared" si="29"/>
        <v>No T+M+I</v>
      </c>
      <c r="V79">
        <v>124.7191427625683</v>
      </c>
      <c r="W79">
        <v>138.17775295342551</v>
      </c>
      <c r="X79">
        <f t="shared" si="30"/>
        <v>-13.458610190857215</v>
      </c>
      <c r="Y79">
        <v>-11.074694880322973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110.05</v>
      </c>
      <c r="D80">
        <v>112.25</v>
      </c>
      <c r="E80">
        <v>96.1</v>
      </c>
      <c r="F80">
        <v>99.5</v>
      </c>
      <c r="G80">
        <f>_xll.TA_TYPPRICE(D80,E80,F80)</f>
        <v>102.61666666666667</v>
      </c>
      <c r="H80">
        <v>107.8493019073029</v>
      </c>
      <c r="I80" t="str">
        <f t="shared" si="20"/>
        <v>DOWN</v>
      </c>
      <c r="J80">
        <v>121.9366180625058</v>
      </c>
      <c r="K80">
        <v>111.89439623593967</v>
      </c>
      <c r="L80" t="str">
        <f t="shared" si="21"/>
        <v>DOWN</v>
      </c>
      <c r="M80" t="str">
        <f t="shared" si="22"/>
        <v>DOWN</v>
      </c>
      <c r="N80">
        <v>12.993638473413888</v>
      </c>
      <c r="O80" t="str">
        <f t="shared" si="23"/>
        <v>DOWN</v>
      </c>
      <c r="P80" t="str">
        <f t="shared" si="24"/>
        <v>DOWN</v>
      </c>
      <c r="Q80">
        <f t="shared" si="25"/>
        <v>3.4000000000000057</v>
      </c>
      <c r="R80">
        <f t="shared" si="26"/>
        <v>16.150000000000006</v>
      </c>
      <c r="S80">
        <f t="shared" si="27"/>
        <v>0.21052631578947395</v>
      </c>
      <c r="T80" t="str">
        <f t="shared" si="28"/>
        <v>No Indication</v>
      </c>
      <c r="U80" t="str">
        <f t="shared" si="29"/>
        <v>No T+M+I</v>
      </c>
      <c r="V80">
        <v>120.8392746452501</v>
      </c>
      <c r="W80">
        <v>135.31273421613474</v>
      </c>
      <c r="X80">
        <f t="shared" si="30"/>
        <v>-14.473459570884643</v>
      </c>
      <c r="Y80">
        <v>-11.754447818435306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103.1</v>
      </c>
      <c r="D81">
        <v>110.7</v>
      </c>
      <c r="E81">
        <v>101.85</v>
      </c>
      <c r="F81">
        <v>109.25</v>
      </c>
      <c r="G81">
        <f>_xll.TA_TYPPRICE(D81,E81,F81)</f>
        <v>107.26666666666667</v>
      </c>
      <c r="H81">
        <v>107.55798428698478</v>
      </c>
      <c r="I81" t="str">
        <f t="shared" si="20"/>
        <v>UP</v>
      </c>
      <c r="J81">
        <v>119.4395918263934</v>
      </c>
      <c r="K81">
        <v>109.66230818350863</v>
      </c>
      <c r="L81" t="str">
        <f t="shared" si="21"/>
        <v>DOWN</v>
      </c>
      <c r="M81" t="str">
        <f t="shared" si="22"/>
        <v>No Trend</v>
      </c>
      <c r="N81">
        <v>38.921142468861952</v>
      </c>
      <c r="O81" t="str">
        <f t="shared" si="23"/>
        <v>DOWN</v>
      </c>
      <c r="P81" t="str">
        <f t="shared" si="24"/>
        <v>No Trend + Momentum</v>
      </c>
      <c r="Q81">
        <f t="shared" si="25"/>
        <v>7.4000000000000057</v>
      </c>
      <c r="R81">
        <f t="shared" si="26"/>
        <v>8.8500000000000085</v>
      </c>
      <c r="S81">
        <f t="shared" si="27"/>
        <v>0.83615819209039532</v>
      </c>
      <c r="T81" t="str">
        <f t="shared" si="28"/>
        <v>UP</v>
      </c>
      <c r="U81" t="str">
        <f t="shared" si="29"/>
        <v>No T+M+I</v>
      </c>
      <c r="V81">
        <v>119.05630931521162</v>
      </c>
      <c r="W81">
        <v>133.38216131123588</v>
      </c>
      <c r="X81">
        <f t="shared" si="30"/>
        <v>-14.325851996024255</v>
      </c>
      <c r="Y81">
        <v>-12.268728653953096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110</v>
      </c>
      <c r="D82">
        <v>112.5</v>
      </c>
      <c r="E82">
        <v>108.25</v>
      </c>
      <c r="F82">
        <v>109.55</v>
      </c>
      <c r="G82">
        <f>_xll.TA_TYPPRICE(D82,E82,F82)</f>
        <v>110.10000000000001</v>
      </c>
      <c r="H82">
        <v>108.8289921434924</v>
      </c>
      <c r="I82" t="str">
        <f t="shared" si="20"/>
        <v>UP</v>
      </c>
      <c r="J82">
        <v>117.89746030941708</v>
      </c>
      <c r="K82">
        <v>109.34846192050671</v>
      </c>
      <c r="L82" t="str">
        <f t="shared" si="21"/>
        <v>No Confirmation</v>
      </c>
      <c r="M82" t="str">
        <f t="shared" si="22"/>
        <v>No Trend</v>
      </c>
      <c r="N82">
        <v>39.613256989266411</v>
      </c>
      <c r="O82" t="str">
        <f t="shared" si="23"/>
        <v>DOWN</v>
      </c>
      <c r="P82" t="str">
        <f t="shared" si="24"/>
        <v>No Trend + Momentum</v>
      </c>
      <c r="Q82">
        <f t="shared" si="25"/>
        <v>1.2999999999999972</v>
      </c>
      <c r="R82">
        <f t="shared" si="26"/>
        <v>4.25</v>
      </c>
      <c r="S82">
        <f t="shared" si="27"/>
        <v>0.30588235294117583</v>
      </c>
      <c r="T82" t="str">
        <f t="shared" si="28"/>
        <v>No Indication</v>
      </c>
      <c r="U82" t="str">
        <f t="shared" si="29"/>
        <v>No T+M+I</v>
      </c>
      <c r="V82">
        <v>117.59380018979445</v>
      </c>
      <c r="W82">
        <v>131.6168160289221</v>
      </c>
      <c r="X82">
        <f t="shared" si="30"/>
        <v>-14.023015839127652</v>
      </c>
      <c r="Y82">
        <v>-12.619586090988006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110.45</v>
      </c>
      <c r="D83">
        <v>113.85</v>
      </c>
      <c r="E83">
        <v>109.7</v>
      </c>
      <c r="F83">
        <v>111.7</v>
      </c>
      <c r="G83">
        <f>_xll.TA_TYPPRICE(D83,E83,F83)</f>
        <v>111.75</v>
      </c>
      <c r="H83">
        <v>110.2894960717462</v>
      </c>
      <c r="I83" t="str">
        <f t="shared" si="20"/>
        <v>UP</v>
      </c>
      <c r="J83">
        <v>116.99802468510218</v>
      </c>
      <c r="K83">
        <v>109.42658149372744</v>
      </c>
      <c r="L83" t="str">
        <f t="shared" si="21"/>
        <v>No Confirmation</v>
      </c>
      <c r="M83" t="str">
        <f t="shared" si="22"/>
        <v>No Trend</v>
      </c>
      <c r="N83">
        <v>45.178279611487802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4.1499999999999915</v>
      </c>
      <c r="S83">
        <f t="shared" si="27"/>
        <v>0.48192771084337449</v>
      </c>
      <c r="T83" t="str">
        <f t="shared" si="28"/>
        <v>No Indication</v>
      </c>
      <c r="U83" t="str">
        <f t="shared" si="29"/>
        <v>No T+M+I</v>
      </c>
      <c r="V83">
        <v>116.68706169905684</v>
      </c>
      <c r="W83">
        <v>130.14149632307601</v>
      </c>
      <c r="X83">
        <f t="shared" si="30"/>
        <v>-13.454434624019171</v>
      </c>
      <c r="Y83">
        <v>-12.786555797594239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110.6</v>
      </c>
      <c r="D84">
        <v>115.2</v>
      </c>
      <c r="E84">
        <v>110.25</v>
      </c>
      <c r="F84">
        <v>112.45</v>
      </c>
      <c r="G84">
        <f>_xll.TA_TYPPRICE(D84,E84,F84)</f>
        <v>112.63333333333333</v>
      </c>
      <c r="H84">
        <v>111.46141470253977</v>
      </c>
      <c r="I84" t="str">
        <f t="shared" si="20"/>
        <v>UP</v>
      </c>
      <c r="J84">
        <v>116.59846364396836</v>
      </c>
      <c r="K84">
        <v>109.60956338401023</v>
      </c>
      <c r="L84" t="str">
        <f t="shared" si="21"/>
        <v>No Confirmation</v>
      </c>
      <c r="M84" t="str">
        <f t="shared" si="22"/>
        <v>No Trend</v>
      </c>
      <c r="N84">
        <v>47.296155192113602</v>
      </c>
      <c r="O84" t="str">
        <f t="shared" si="23"/>
        <v>No Momentum</v>
      </c>
      <c r="P84" t="str">
        <f t="shared" si="24"/>
        <v>No Trend + Momentum</v>
      </c>
      <c r="Q84">
        <f t="shared" si="25"/>
        <v>2.2000000000000028</v>
      </c>
      <c r="R84">
        <f t="shared" si="26"/>
        <v>4.9500000000000028</v>
      </c>
      <c r="S84">
        <f t="shared" si="27"/>
        <v>0.44444444444444475</v>
      </c>
      <c r="T84" t="str">
        <f t="shared" si="28"/>
        <v>No Indication</v>
      </c>
      <c r="U84" t="str">
        <f t="shared" si="29"/>
        <v>No T+M+I</v>
      </c>
      <c r="V84">
        <v>116.0352060530481</v>
      </c>
      <c r="W84">
        <v>128.83101511395927</v>
      </c>
      <c r="X84">
        <f t="shared" si="30"/>
        <v>-12.795809060911168</v>
      </c>
      <c r="Y84">
        <v>-12.788406450257625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113.9</v>
      </c>
      <c r="D85">
        <v>116.25</v>
      </c>
      <c r="E85">
        <v>113.75</v>
      </c>
      <c r="F85">
        <v>115</v>
      </c>
      <c r="G85">
        <f>_xll.TA_TYPPRICE(D85,E85,F85)</f>
        <v>115</v>
      </c>
      <c r="H85">
        <v>113.23070735126988</v>
      </c>
      <c r="I85" t="str">
        <f t="shared" si="20"/>
        <v>UP</v>
      </c>
      <c r="J85">
        <v>116.52102727864205</v>
      </c>
      <c r="K85">
        <v>110.52966040978573</v>
      </c>
      <c r="L85" t="str">
        <f t="shared" si="21"/>
        <v>No Confirmation</v>
      </c>
      <c r="M85" t="str">
        <f t="shared" si="22"/>
        <v>No Trend</v>
      </c>
      <c r="N85">
        <v>54.729025512015831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1.25</v>
      </c>
      <c r="R85">
        <f t="shared" si="26"/>
        <v>2.5</v>
      </c>
      <c r="S85">
        <f t="shared" si="27"/>
        <v>0.5</v>
      </c>
      <c r="T85" t="str">
        <f t="shared" si="28"/>
        <v>No Indication</v>
      </c>
      <c r="U85" t="str">
        <f t="shared" si="29"/>
        <v>No T+M+I</v>
      </c>
      <c r="V85">
        <v>115.87594358334839</v>
      </c>
      <c r="W85">
        <v>127.80649547588821</v>
      </c>
      <c r="X85">
        <f t="shared" si="30"/>
        <v>-11.930551892539825</v>
      </c>
      <c r="Y85">
        <v>-12.616835538714065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114.9</v>
      </c>
      <c r="D86">
        <v>117.5</v>
      </c>
      <c r="E86">
        <v>113.65</v>
      </c>
      <c r="F86">
        <v>117.05</v>
      </c>
      <c r="G86">
        <f>_xll.TA_TYPPRICE(D86,E86,F86)</f>
        <v>116.06666666666666</v>
      </c>
      <c r="H86">
        <v>114.64868700896827</v>
      </c>
      <c r="I86" t="str">
        <f t="shared" si="20"/>
        <v>UP</v>
      </c>
      <c r="J86">
        <v>116.73857677227716</v>
      </c>
      <c r="K86">
        <v>111.22306920761113</v>
      </c>
      <c r="L86" t="str">
        <f t="shared" si="21"/>
        <v>UP</v>
      </c>
      <c r="M86" t="str">
        <f t="shared" si="22"/>
        <v>UP</v>
      </c>
      <c r="N86">
        <v>60.348521170668043</v>
      </c>
      <c r="O86" t="str">
        <f t="shared" si="23"/>
        <v>UP</v>
      </c>
      <c r="P86" t="str">
        <f t="shared" si="24"/>
        <v>UP</v>
      </c>
      <c r="Q86">
        <f t="shared" si="25"/>
        <v>3.3999999999999915</v>
      </c>
      <c r="R86">
        <f t="shared" si="26"/>
        <v>3.8499999999999943</v>
      </c>
      <c r="S86">
        <f t="shared" si="27"/>
        <v>0.88311688311688219</v>
      </c>
      <c r="T86" t="str">
        <f t="shared" si="28"/>
        <v>UP</v>
      </c>
      <c r="U86" t="str">
        <f t="shared" si="29"/>
        <v>UP</v>
      </c>
      <c r="V86">
        <v>116.05656764744863</v>
      </c>
      <c r="W86">
        <v>127.00971803322983</v>
      </c>
      <c r="X86">
        <f t="shared" si="30"/>
        <v>-10.9531503857812</v>
      </c>
      <c r="Y86">
        <v>-12.284098508127492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117.4</v>
      </c>
      <c r="D87">
        <v>118.1</v>
      </c>
      <c r="E87">
        <v>115.35</v>
      </c>
      <c r="F87">
        <v>116</v>
      </c>
      <c r="G87">
        <f>_xll.TA_TYPPRICE(D87,E87,F87)</f>
        <v>116.48333333333333</v>
      </c>
      <c r="H87">
        <v>115.56601017115079</v>
      </c>
      <c r="I87" t="str">
        <f t="shared" si="20"/>
        <v>UP</v>
      </c>
      <c r="J87">
        <v>117.04111526732667</v>
      </c>
      <c r="K87">
        <v>112.1401649392531</v>
      </c>
      <c r="L87" t="str">
        <f t="shared" si="21"/>
        <v>No Confirmation</v>
      </c>
      <c r="M87" t="str">
        <f t="shared" si="22"/>
        <v>No Trend</v>
      </c>
      <c r="N87">
        <v>55.905508516548672</v>
      </c>
      <c r="O87" t="str">
        <f t="shared" si="23"/>
        <v>No Momentum</v>
      </c>
      <c r="P87" t="str">
        <f t="shared" si="24"/>
        <v>No Trend + Momentum</v>
      </c>
      <c r="Q87">
        <f t="shared" si="25"/>
        <v>0.65000000000000568</v>
      </c>
      <c r="R87">
        <f t="shared" si="26"/>
        <v>2.75</v>
      </c>
      <c r="S87">
        <f t="shared" si="27"/>
        <v>0.23636363636363844</v>
      </c>
      <c r="T87" t="str">
        <f t="shared" si="28"/>
        <v>No Indication</v>
      </c>
      <c r="U87" t="str">
        <f t="shared" si="29"/>
        <v>No T+M+I</v>
      </c>
      <c r="V87">
        <v>116.04786493245653</v>
      </c>
      <c r="W87">
        <v>126.19418336410169</v>
      </c>
      <c r="X87">
        <f t="shared" si="30"/>
        <v>-10.146318431645156</v>
      </c>
      <c r="Y87">
        <v>-11.856542492831025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116.15</v>
      </c>
      <c r="D88">
        <v>116.7</v>
      </c>
      <c r="E88">
        <v>109.55</v>
      </c>
      <c r="F88">
        <v>114.2</v>
      </c>
      <c r="G88">
        <f>_xll.TA_TYPPRICE(D88,E88,F88)</f>
        <v>113.48333333333333</v>
      </c>
      <c r="H88">
        <v>114.52467175224206</v>
      </c>
      <c r="I88" t="str">
        <f t="shared" si="20"/>
        <v>DOWN</v>
      </c>
      <c r="J88">
        <v>116.96531187458741</v>
      </c>
      <c r="K88">
        <v>111.56457273053019</v>
      </c>
      <c r="L88" t="str">
        <f t="shared" si="21"/>
        <v>No Confirmation</v>
      </c>
      <c r="M88" t="str">
        <f t="shared" si="22"/>
        <v>No Trend</v>
      </c>
      <c r="N88">
        <v>48.28753932781499</v>
      </c>
      <c r="O88" t="str">
        <f t="shared" si="23"/>
        <v>No Momentum</v>
      </c>
      <c r="P88" t="str">
        <f t="shared" si="24"/>
        <v>No Trend + Momentum</v>
      </c>
      <c r="Q88">
        <f t="shared" si="25"/>
        <v>4.6500000000000057</v>
      </c>
      <c r="R88">
        <f t="shared" si="26"/>
        <v>7.1500000000000057</v>
      </c>
      <c r="S88">
        <f t="shared" si="27"/>
        <v>0.65034965034965064</v>
      </c>
      <c r="T88" t="str">
        <f t="shared" si="28"/>
        <v>No Indication</v>
      </c>
      <c r="U88" t="str">
        <f t="shared" si="29"/>
        <v>No T+M+I</v>
      </c>
      <c r="V88">
        <v>115.76357801977092</v>
      </c>
      <c r="W88">
        <v>125.30572533713119</v>
      </c>
      <c r="X88">
        <f t="shared" si="30"/>
        <v>-9.5421473173602749</v>
      </c>
      <c r="Y88">
        <v>-11.393663457736874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115.95</v>
      </c>
      <c r="D89">
        <v>116.75</v>
      </c>
      <c r="E89">
        <v>113.65</v>
      </c>
      <c r="F89">
        <v>115.2</v>
      </c>
      <c r="G89">
        <f>_xll.TA_TYPPRICE(D89,E89,F89)</f>
        <v>115.2</v>
      </c>
      <c r="H89">
        <v>114.86233587612102</v>
      </c>
      <c r="I89" t="str">
        <f t="shared" si="20"/>
        <v>UP</v>
      </c>
      <c r="J89">
        <v>116.91746479134576</v>
      </c>
      <c r="K89">
        <v>112.02800101263459</v>
      </c>
      <c r="L89" t="str">
        <f t="shared" si="21"/>
        <v>No Confirmation</v>
      </c>
      <c r="M89" t="str">
        <f t="shared" si="22"/>
        <v>No Trend</v>
      </c>
      <c r="N89">
        <v>52.757982266297986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1.5499999999999972</v>
      </c>
      <c r="R89">
        <f t="shared" si="26"/>
        <v>3.0999999999999943</v>
      </c>
      <c r="S89">
        <f t="shared" si="27"/>
        <v>0.5</v>
      </c>
      <c r="T89" t="str">
        <f t="shared" si="28"/>
        <v>No Indication</v>
      </c>
      <c r="U89" t="str">
        <f t="shared" si="29"/>
        <v>No T+M+I</v>
      </c>
      <c r="V89">
        <v>115.67687370903693</v>
      </c>
      <c r="W89">
        <v>124.55715308993629</v>
      </c>
      <c r="X89">
        <f t="shared" si="30"/>
        <v>-8.880279380899367</v>
      </c>
      <c r="Y89">
        <v>-10.890986642369374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115.5</v>
      </c>
      <c r="D90">
        <v>127</v>
      </c>
      <c r="E90">
        <v>114.2</v>
      </c>
      <c r="F90">
        <v>123.2</v>
      </c>
      <c r="G90">
        <f>_xll.TA_TYPPRICE(D90,E90,F90)</f>
        <v>121.46666666666665</v>
      </c>
      <c r="H90">
        <v>118.16450127139385</v>
      </c>
      <c r="I90" t="str">
        <f t="shared" si="20"/>
        <v>UP</v>
      </c>
      <c r="J90">
        <v>119.15802817104671</v>
      </c>
      <c r="K90">
        <v>112.51066745427134</v>
      </c>
      <c r="L90" t="str">
        <f t="shared" si="21"/>
        <v>UP</v>
      </c>
      <c r="M90" t="str">
        <f t="shared" si="22"/>
        <v>UP</v>
      </c>
      <c r="N90">
        <v>74.662105543083882</v>
      </c>
      <c r="O90" t="str">
        <f t="shared" si="23"/>
        <v>UP</v>
      </c>
      <c r="P90" t="str">
        <f t="shared" si="24"/>
        <v>UP</v>
      </c>
      <c r="Q90">
        <f t="shared" si="25"/>
        <v>9</v>
      </c>
      <c r="R90">
        <f t="shared" si="26"/>
        <v>12.799999999999997</v>
      </c>
      <c r="S90">
        <f t="shared" si="27"/>
        <v>0.70312500000000011</v>
      </c>
      <c r="T90" t="str">
        <f t="shared" si="28"/>
        <v>No Indication</v>
      </c>
      <c r="U90" t="str">
        <f t="shared" si="29"/>
        <v>No T+M+I</v>
      </c>
      <c r="V90">
        <v>116.83427775380048</v>
      </c>
      <c r="W90">
        <v>124.4566232314225</v>
      </c>
      <c r="X90">
        <f t="shared" si="30"/>
        <v>-7.6223454776220194</v>
      </c>
      <c r="Y90">
        <v>-10.237258409419903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122.2</v>
      </c>
      <c r="D91">
        <v>127.8</v>
      </c>
      <c r="E91">
        <v>120.4</v>
      </c>
      <c r="F91">
        <v>121.5</v>
      </c>
      <c r="G91">
        <f>_xll.TA_TYPPRICE(D91,E91,F91)</f>
        <v>123.23333333333333</v>
      </c>
      <c r="H91">
        <v>120.69891730236358</v>
      </c>
      <c r="I91" t="str">
        <f t="shared" si="20"/>
        <v>UP</v>
      </c>
      <c r="J91">
        <v>121.07846635525856</v>
      </c>
      <c r="K91">
        <v>114.26385246443327</v>
      </c>
      <c r="L91" t="str">
        <f t="shared" si="21"/>
        <v>UP</v>
      </c>
      <c r="M91" t="str">
        <f t="shared" si="22"/>
        <v>UP</v>
      </c>
      <c r="N91">
        <v>66.475094981630264</v>
      </c>
      <c r="O91" t="str">
        <f t="shared" si="23"/>
        <v>UP</v>
      </c>
      <c r="P91" t="str">
        <f t="shared" si="24"/>
        <v>UP</v>
      </c>
      <c r="Q91">
        <f t="shared" si="25"/>
        <v>1.0999999999999943</v>
      </c>
      <c r="R91">
        <f t="shared" si="26"/>
        <v>7.3999999999999915</v>
      </c>
      <c r="S91">
        <f t="shared" si="27"/>
        <v>0.14864864864864805</v>
      </c>
      <c r="T91" t="str">
        <f t="shared" si="28"/>
        <v>DOWN</v>
      </c>
      <c r="U91" t="str">
        <f t="shared" si="29"/>
        <v>No T+M+I</v>
      </c>
      <c r="V91">
        <v>117.55208117629272</v>
      </c>
      <c r="W91">
        <v>124.23761410316898</v>
      </c>
      <c r="X91">
        <f t="shared" si="30"/>
        <v>-6.6855329268762631</v>
      </c>
      <c r="Y91">
        <v>-9.5269133129111747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122.8</v>
      </c>
      <c r="D92">
        <v>124.4</v>
      </c>
      <c r="E92">
        <v>115.05</v>
      </c>
      <c r="F92">
        <v>117.4</v>
      </c>
      <c r="G92">
        <f>_xll.TA_TYPPRICE(D92,E92,F92)</f>
        <v>118.95</v>
      </c>
      <c r="H92">
        <v>119.8244586511818</v>
      </c>
      <c r="I92" t="str">
        <f t="shared" si="20"/>
        <v>DOWN</v>
      </c>
      <c r="J92">
        <v>121.81658494297888</v>
      </c>
      <c r="K92">
        <v>114.43855191678144</v>
      </c>
      <c r="L92" t="str">
        <f t="shared" si="21"/>
        <v>No Confirmation</v>
      </c>
      <c r="M92" t="str">
        <f t="shared" si="22"/>
        <v>No Trend</v>
      </c>
      <c r="N92">
        <v>49.95967362549866</v>
      </c>
      <c r="O92" t="str">
        <f t="shared" si="23"/>
        <v>No Momentum</v>
      </c>
      <c r="P92" t="str">
        <f t="shared" si="24"/>
        <v>No Trend + Momentum</v>
      </c>
      <c r="Q92">
        <f t="shared" si="25"/>
        <v>2.3500000000000085</v>
      </c>
      <c r="R92">
        <f t="shared" si="26"/>
        <v>9.3500000000000085</v>
      </c>
      <c r="S92">
        <f t="shared" si="27"/>
        <v>0.2513368983957226</v>
      </c>
      <c r="T92" t="str">
        <f t="shared" si="28"/>
        <v>No Indication</v>
      </c>
      <c r="U92" t="str">
        <f t="shared" si="29"/>
        <v>No T+M+I</v>
      </c>
      <c r="V92">
        <v>117.52868407224769</v>
      </c>
      <c r="W92">
        <v>123.7311241696009</v>
      </c>
      <c r="X92">
        <f t="shared" si="30"/>
        <v>-6.2024400973532181</v>
      </c>
      <c r="Y92">
        <v>-8.8620186697995837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119</v>
      </c>
      <c r="D93">
        <v>123.3</v>
      </c>
      <c r="E93">
        <v>118.25</v>
      </c>
      <c r="F93">
        <v>121.35</v>
      </c>
      <c r="G93">
        <f>_xll.TA_TYPPRICE(D93,E93,F93)</f>
        <v>120.96666666666665</v>
      </c>
      <c r="H93">
        <v>120.39556265892423</v>
      </c>
      <c r="I93" t="str">
        <f t="shared" si="20"/>
        <v>UP</v>
      </c>
      <c r="J93">
        <v>122.14623273342802</v>
      </c>
      <c r="K93">
        <v>115.2855403797189</v>
      </c>
      <c r="L93" t="str">
        <f t="shared" si="21"/>
        <v>No Confirmation</v>
      </c>
      <c r="M93" t="str">
        <f t="shared" si="22"/>
        <v>No Trend</v>
      </c>
      <c r="N93">
        <v>61.483582782494736</v>
      </c>
      <c r="O93" t="str">
        <f t="shared" si="23"/>
        <v>UP</v>
      </c>
      <c r="P93" t="str">
        <f t="shared" si="24"/>
        <v>No Trend + Momentum</v>
      </c>
      <c r="Q93">
        <f t="shared" si="25"/>
        <v>3.0999999999999943</v>
      </c>
      <c r="R93">
        <f t="shared" si="26"/>
        <v>5.0499999999999972</v>
      </c>
      <c r="S93">
        <f t="shared" si="27"/>
        <v>0.61386138613861307</v>
      </c>
      <c r="T93" t="str">
        <f t="shared" si="28"/>
        <v>No Indication</v>
      </c>
      <c r="U93" t="str">
        <f t="shared" si="29"/>
        <v>No T+M+I</v>
      </c>
      <c r="V93">
        <v>118.11657883036342</v>
      </c>
      <c r="W93">
        <v>123.55474460148231</v>
      </c>
      <c r="X93">
        <f t="shared" si="30"/>
        <v>-5.4381657711188893</v>
      </c>
      <c r="Y93">
        <v>-8.1772480900634452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122.5</v>
      </c>
      <c r="D94">
        <v>125.2</v>
      </c>
      <c r="E94">
        <v>121.3</v>
      </c>
      <c r="F94">
        <v>122.75</v>
      </c>
      <c r="G94">
        <f>_xll.TA_TYPPRICE(D94,E94,F94)</f>
        <v>123.08333333333333</v>
      </c>
      <c r="H94">
        <v>121.73944799612877</v>
      </c>
      <c r="I94" t="str">
        <f t="shared" si="20"/>
        <v>UP</v>
      </c>
      <c r="J94">
        <v>122.82484768155513</v>
      </c>
      <c r="K94">
        <v>116.62208696200358</v>
      </c>
      <c r="L94" t="str">
        <f t="shared" si="21"/>
        <v>No Confirmation</v>
      </c>
      <c r="M94" t="str">
        <f t="shared" si="22"/>
        <v>No Trend</v>
      </c>
      <c r="N94">
        <v>65.049520726397887</v>
      </c>
      <c r="O94" t="str">
        <f t="shared" si="23"/>
        <v>UP</v>
      </c>
      <c r="P94" t="str">
        <f t="shared" si="24"/>
        <v>No Trend + Momentum</v>
      </c>
      <c r="Q94">
        <f t="shared" si="25"/>
        <v>1.4500000000000028</v>
      </c>
      <c r="R94">
        <f t="shared" si="26"/>
        <v>3.9000000000000057</v>
      </c>
      <c r="S94">
        <f t="shared" si="27"/>
        <v>0.37179487179487197</v>
      </c>
      <c r="T94" t="str">
        <f t="shared" si="28"/>
        <v>No Indication</v>
      </c>
      <c r="U94" t="str">
        <f t="shared" si="29"/>
        <v>No T+M+I</v>
      </c>
      <c r="V94">
        <v>118.82941285646136</v>
      </c>
      <c r="W94">
        <v>123.4951338902614</v>
      </c>
      <c r="X94">
        <f t="shared" si="30"/>
        <v>-4.6657210338000397</v>
      </c>
      <c r="Y94">
        <v>-7.4749426788107645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123.65</v>
      </c>
      <c r="D95">
        <v>126.7</v>
      </c>
      <c r="E95">
        <v>122.1</v>
      </c>
      <c r="F95">
        <v>123.5</v>
      </c>
      <c r="G95">
        <f>_xll.TA_TYPPRICE(D95,E95,F95)</f>
        <v>124.10000000000001</v>
      </c>
      <c r="H95">
        <v>122.9197239980644</v>
      </c>
      <c r="I95" t="str">
        <f t="shared" si="20"/>
        <v>UP</v>
      </c>
      <c r="J95">
        <v>123.68599264120954</v>
      </c>
      <c r="K95">
        <v>117.83940097044723</v>
      </c>
      <c r="L95" t="str">
        <f t="shared" si="21"/>
        <v>No Confirmation</v>
      </c>
      <c r="M95" t="str">
        <f t="shared" si="22"/>
        <v>No Trend</v>
      </c>
      <c r="N95">
        <v>67.089853275886824</v>
      </c>
      <c r="O95" t="str">
        <f t="shared" si="23"/>
        <v>UP</v>
      </c>
      <c r="P95" t="str">
        <f t="shared" si="24"/>
        <v>No Trend + Momentum</v>
      </c>
      <c r="Q95">
        <f t="shared" si="25"/>
        <v>1.4000000000000057</v>
      </c>
      <c r="R95">
        <f t="shared" si="26"/>
        <v>4.6000000000000085</v>
      </c>
      <c r="S95">
        <f t="shared" si="27"/>
        <v>0.30434782608695721</v>
      </c>
      <c r="T95" t="str">
        <f t="shared" si="28"/>
        <v>No Indication</v>
      </c>
      <c r="U95" t="str">
        <f t="shared" si="29"/>
        <v>No T+M+I</v>
      </c>
      <c r="V95">
        <v>119.54796472469808</v>
      </c>
      <c r="W95">
        <v>123.49549434283463</v>
      </c>
      <c r="X95">
        <f t="shared" si="30"/>
        <v>-3.9475296181365565</v>
      </c>
      <c r="Y95">
        <v>-6.769460066675923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124.45</v>
      </c>
      <c r="D96">
        <v>124.9</v>
      </c>
      <c r="E96">
        <v>122</v>
      </c>
      <c r="F96">
        <v>122.1</v>
      </c>
      <c r="G96">
        <f>_xll.TA_TYPPRICE(D96,E96,F96)</f>
        <v>123</v>
      </c>
      <c r="H96">
        <v>122.9598619990322</v>
      </c>
      <c r="I96" t="str">
        <f t="shared" si="20"/>
        <v>DOWN</v>
      </c>
      <c r="J96">
        <v>123.95577205427409</v>
      </c>
      <c r="K96">
        <v>118.76397853257006</v>
      </c>
      <c r="L96" t="str">
        <f t="shared" si="21"/>
        <v>No Confirmation</v>
      </c>
      <c r="M96" t="str">
        <f t="shared" si="22"/>
        <v>No Trend</v>
      </c>
      <c r="N96">
        <v>59.046799534673767</v>
      </c>
      <c r="O96" t="str">
        <f t="shared" si="23"/>
        <v>No Momentum</v>
      </c>
      <c r="P96" t="str">
        <f t="shared" si="24"/>
        <v>No Trend + Momentum</v>
      </c>
      <c r="Q96">
        <f t="shared" si="25"/>
        <v>9.9999999999994316E-2</v>
      </c>
      <c r="R96">
        <f t="shared" si="26"/>
        <v>2.9000000000000057</v>
      </c>
      <c r="S96">
        <f t="shared" si="27"/>
        <v>3.4482758620687629E-2</v>
      </c>
      <c r="T96" t="str">
        <f t="shared" si="28"/>
        <v>DOWN</v>
      </c>
      <c r="U96" t="str">
        <f t="shared" si="29"/>
        <v>No T+M+I</v>
      </c>
      <c r="V96">
        <v>119.94058553628298</v>
      </c>
      <c r="W96">
        <v>123.39212439151355</v>
      </c>
      <c r="X96">
        <f t="shared" si="30"/>
        <v>-3.4515388552305666</v>
      </c>
      <c r="Y96">
        <v>-6.1058758243868514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121.5</v>
      </c>
      <c r="D97">
        <v>122.15</v>
      </c>
      <c r="E97">
        <v>118.5</v>
      </c>
      <c r="F97">
        <v>118.95</v>
      </c>
      <c r="G97">
        <f>_xll.TA_TYPPRICE(D97,E97,F97)</f>
        <v>119.86666666666667</v>
      </c>
      <c r="H97">
        <v>121.41326433284944</v>
      </c>
      <c r="I97" t="str">
        <f t="shared" si="20"/>
        <v>DOWN</v>
      </c>
      <c r="J97">
        <v>123.55448937554652</v>
      </c>
      <c r="K97">
        <v>118.70531663644338</v>
      </c>
      <c r="L97" t="str">
        <f t="shared" si="21"/>
        <v>No Confirmation</v>
      </c>
      <c r="M97" t="str">
        <f t="shared" si="22"/>
        <v>No Trend</v>
      </c>
      <c r="N97">
        <v>44.157836628111433</v>
      </c>
      <c r="O97" t="str">
        <f t="shared" si="23"/>
        <v>No Momentum</v>
      </c>
      <c r="P97" t="str">
        <f t="shared" si="24"/>
        <v>No Trend + Momentum</v>
      </c>
      <c r="Q97">
        <f t="shared" si="25"/>
        <v>0.45000000000000284</v>
      </c>
      <c r="R97">
        <f t="shared" si="26"/>
        <v>3.6500000000000057</v>
      </c>
      <c r="S97">
        <f t="shared" si="27"/>
        <v>0.1232876712328773</v>
      </c>
      <c r="T97" t="str">
        <f t="shared" si="28"/>
        <v>DOWN</v>
      </c>
      <c r="U97" t="str">
        <f t="shared" si="29"/>
        <v>No T+M+I</v>
      </c>
      <c r="V97">
        <v>119.78818776147021</v>
      </c>
      <c r="W97">
        <v>123.06307814029032</v>
      </c>
      <c r="X97">
        <f t="shared" si="30"/>
        <v>-3.2748903788201034</v>
      </c>
      <c r="Y97">
        <v>-5.539678735273502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120.75</v>
      </c>
      <c r="D98">
        <v>121.75</v>
      </c>
      <c r="E98">
        <v>119.05</v>
      </c>
      <c r="F98">
        <v>119.6</v>
      </c>
      <c r="G98">
        <f>_xll.TA_TYPPRICE(D98,E98,F98)</f>
        <v>120.13333333333333</v>
      </c>
      <c r="H98">
        <v>120.77329883309139</v>
      </c>
      <c r="I98" t="str">
        <f t="shared" si="20"/>
        <v>DOWN</v>
      </c>
      <c r="J98">
        <v>123.15349173653618</v>
      </c>
      <c r="K98">
        <v>118.78191293945596</v>
      </c>
      <c r="L98" t="str">
        <f t="shared" si="21"/>
        <v>No Confirmation</v>
      </c>
      <c r="M98" t="str">
        <f t="shared" si="22"/>
        <v>No Trend</v>
      </c>
      <c r="N98">
        <v>47.568015774431167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0.54999999999999716</v>
      </c>
      <c r="R98">
        <f t="shared" si="26"/>
        <v>2.7000000000000028</v>
      </c>
      <c r="S98">
        <f t="shared" si="27"/>
        <v>0.20370370370370244</v>
      </c>
      <c r="T98" t="str">
        <f t="shared" si="28"/>
        <v>No Indication</v>
      </c>
      <c r="U98" t="str">
        <f t="shared" si="29"/>
        <v>No T+M+I</v>
      </c>
      <c r="V98">
        <v>119.7592357981671</v>
      </c>
      <c r="W98">
        <v>122.80655383360214</v>
      </c>
      <c r="X98">
        <f t="shared" si="30"/>
        <v>-3.0473180354350404</v>
      </c>
      <c r="Y98">
        <v>-5.0412065953058098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120.75</v>
      </c>
      <c r="D99">
        <v>120.75</v>
      </c>
      <c r="E99">
        <v>117.7</v>
      </c>
      <c r="F99">
        <v>118</v>
      </c>
      <c r="G99">
        <f>_xll.TA_TYPPRICE(D99,E99,F99)</f>
        <v>118.81666666666666</v>
      </c>
      <c r="H99">
        <v>119.79498274987903</v>
      </c>
      <c r="I99" t="str">
        <f t="shared" si="20"/>
        <v>DOWN</v>
      </c>
      <c r="J99">
        <v>122.61938246175036</v>
      </c>
      <c r="K99">
        <v>118.54148784179908</v>
      </c>
      <c r="L99" t="str">
        <f t="shared" si="21"/>
        <v>DOWN</v>
      </c>
      <c r="M99" t="str">
        <f t="shared" si="22"/>
        <v>DOWN</v>
      </c>
      <c r="N99">
        <v>40.043717733210229</v>
      </c>
      <c r="O99" t="str">
        <f t="shared" si="23"/>
        <v>No Momentum</v>
      </c>
      <c r="P99" t="str">
        <f t="shared" si="24"/>
        <v>No Trend + Momentum</v>
      </c>
      <c r="Q99">
        <f t="shared" si="25"/>
        <v>0.29999999999999716</v>
      </c>
      <c r="R99">
        <f t="shared" si="26"/>
        <v>3.0499999999999972</v>
      </c>
      <c r="S99">
        <f t="shared" si="27"/>
        <v>9.8360655737704084E-2</v>
      </c>
      <c r="T99" t="str">
        <f t="shared" si="28"/>
        <v>DOWN</v>
      </c>
      <c r="U99" t="str">
        <f t="shared" si="29"/>
        <v>No T+M+I</v>
      </c>
      <c r="V99">
        <v>119.48858413691062</v>
      </c>
      <c r="W99">
        <v>122.45051280889086</v>
      </c>
      <c r="X99">
        <f t="shared" si="30"/>
        <v>-2.961928671980246</v>
      </c>
      <c r="Y99">
        <v>-4.6253510106406974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118.25</v>
      </c>
      <c r="D100">
        <v>119.5</v>
      </c>
      <c r="E100">
        <v>112.15</v>
      </c>
      <c r="F100">
        <v>117.25</v>
      </c>
      <c r="G100">
        <f>_xll.TA_TYPPRICE(D100,E100,F100)</f>
        <v>116.3</v>
      </c>
      <c r="H100">
        <v>118.04749137493951</v>
      </c>
      <c r="I100" t="str">
        <f t="shared" si="20"/>
        <v>DOWN</v>
      </c>
      <c r="J100">
        <v>121.92618635913917</v>
      </c>
      <c r="K100">
        <v>117.12115721028817</v>
      </c>
      <c r="L100" t="str">
        <f t="shared" si="21"/>
        <v>No Confirmation</v>
      </c>
      <c r="M100" t="str">
        <f t="shared" si="22"/>
        <v>No Trend</v>
      </c>
      <c r="N100">
        <v>36.647134440088976</v>
      </c>
      <c r="O100" t="str">
        <f t="shared" si="23"/>
        <v>DOWN</v>
      </c>
      <c r="P100" t="str">
        <f t="shared" si="24"/>
        <v>No Trend + Momentum</v>
      </c>
      <c r="Q100">
        <f t="shared" si="25"/>
        <v>5.0999999999999943</v>
      </c>
      <c r="R100">
        <f t="shared" si="26"/>
        <v>7.3499999999999943</v>
      </c>
      <c r="S100">
        <f t="shared" si="27"/>
        <v>0.69387755102040793</v>
      </c>
      <c r="T100" t="str">
        <f t="shared" si="28"/>
        <v>No Indication</v>
      </c>
      <c r="U100" t="str">
        <f t="shared" si="29"/>
        <v>No T+M+I</v>
      </c>
      <c r="V100">
        <v>119.14418657738591</v>
      </c>
      <c r="W100">
        <v>122.06528963786191</v>
      </c>
      <c r="X100">
        <f t="shared" si="30"/>
        <v>-2.9211030604759998</v>
      </c>
      <c r="Y100">
        <v>-4.2845014206077581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117.55</v>
      </c>
      <c r="D101">
        <v>118.5</v>
      </c>
      <c r="E101">
        <v>114.05</v>
      </c>
      <c r="F101">
        <v>116.1</v>
      </c>
      <c r="G101">
        <f>_xll.TA_TYPPRICE(D101,E101,F101)</f>
        <v>116.21666666666665</v>
      </c>
      <c r="H101">
        <v>117.13207902080308</v>
      </c>
      <c r="I101" t="str">
        <f t="shared" si="20"/>
        <v>DOWN</v>
      </c>
      <c r="J101">
        <v>121.1648116126638</v>
      </c>
      <c r="K101">
        <v>116.43867783022414</v>
      </c>
      <c r="L101" t="str">
        <f t="shared" si="21"/>
        <v>DOWN</v>
      </c>
      <c r="M101" t="str">
        <f t="shared" si="22"/>
        <v>DOWN</v>
      </c>
      <c r="N101">
        <v>31.52237586475286</v>
      </c>
      <c r="O101" t="str">
        <f t="shared" si="23"/>
        <v>DOWN</v>
      </c>
      <c r="P101" t="str">
        <f t="shared" si="24"/>
        <v>DOWN</v>
      </c>
      <c r="Q101">
        <f t="shared" si="25"/>
        <v>2.0499999999999972</v>
      </c>
      <c r="R101">
        <f t="shared" si="26"/>
        <v>4.4500000000000028</v>
      </c>
      <c r="S101">
        <f t="shared" si="27"/>
        <v>0.46067415730336986</v>
      </c>
      <c r="T101" t="str">
        <f t="shared" si="28"/>
        <v>No Indication</v>
      </c>
      <c r="U101" t="str">
        <f t="shared" si="29"/>
        <v>No T+M+I</v>
      </c>
      <c r="V101">
        <v>118.675850180865</v>
      </c>
      <c r="W101">
        <v>121.62341633135362</v>
      </c>
      <c r="X101">
        <f t="shared" si="30"/>
        <v>-2.9475661504886261</v>
      </c>
      <c r="Y101">
        <v>-4.0171143665839315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115.3</v>
      </c>
      <c r="D102">
        <v>115.3</v>
      </c>
      <c r="E102">
        <v>105.8</v>
      </c>
      <c r="F102">
        <v>107.5</v>
      </c>
      <c r="G102">
        <f>_xll.TA_TYPPRICE(D102,E102,F102)</f>
        <v>109.53333333333335</v>
      </c>
      <c r="H102">
        <v>113.33270617706822</v>
      </c>
      <c r="I102" t="str">
        <f t="shared" si="20"/>
        <v>DOWN</v>
      </c>
      <c r="J102">
        <v>119.86152014318296</v>
      </c>
      <c r="K102">
        <v>114.07452720128543</v>
      </c>
      <c r="L102" t="str">
        <f t="shared" si="21"/>
        <v>DOWN</v>
      </c>
      <c r="M102" t="str">
        <f t="shared" si="22"/>
        <v>DOWN</v>
      </c>
      <c r="N102">
        <v>13.662575711159464</v>
      </c>
      <c r="O102" t="str">
        <f t="shared" si="23"/>
        <v>DOWN</v>
      </c>
      <c r="P102" t="str">
        <f t="shared" si="24"/>
        <v>DOWN</v>
      </c>
      <c r="Q102">
        <f t="shared" si="25"/>
        <v>1.7000000000000028</v>
      </c>
      <c r="R102">
        <f t="shared" si="26"/>
        <v>9.5</v>
      </c>
      <c r="S102">
        <f t="shared" si="27"/>
        <v>0.17894736842105294</v>
      </c>
      <c r="T102" t="str">
        <f t="shared" si="28"/>
        <v>DOWN</v>
      </c>
      <c r="U102" t="str">
        <f t="shared" si="29"/>
        <v>DOWN</v>
      </c>
      <c r="V102">
        <v>116.95648861457808</v>
      </c>
      <c r="W102">
        <v>120.57723734384595</v>
      </c>
      <c r="X102">
        <f t="shared" si="30"/>
        <v>-3.6207487292678735</v>
      </c>
      <c r="Y102">
        <v>-3.9378412391207198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107.95</v>
      </c>
      <c r="D103">
        <v>108.75</v>
      </c>
      <c r="E103">
        <v>98.05</v>
      </c>
      <c r="F103">
        <v>102.65</v>
      </c>
      <c r="G103">
        <f>_xll.TA_TYPPRICE(D103,E103,F103)</f>
        <v>103.15000000000002</v>
      </c>
      <c r="H103">
        <v>108.24135308853411</v>
      </c>
      <c r="I103" t="str">
        <f t="shared" si="20"/>
        <v>DOWN</v>
      </c>
      <c r="J103">
        <v>117.39229344469786</v>
      </c>
      <c r="K103">
        <v>110.51352115655534</v>
      </c>
      <c r="L103" t="str">
        <f t="shared" si="21"/>
        <v>DOWN</v>
      </c>
      <c r="M103" t="str">
        <f t="shared" si="22"/>
        <v>DOWN</v>
      </c>
      <c r="N103">
        <v>9.7631483121534668</v>
      </c>
      <c r="O103" t="str">
        <f t="shared" si="23"/>
        <v>DOWN</v>
      </c>
      <c r="P103" t="str">
        <f t="shared" si="24"/>
        <v>DOWN</v>
      </c>
      <c r="Q103">
        <f t="shared" si="25"/>
        <v>4.6000000000000085</v>
      </c>
      <c r="R103">
        <f t="shared" si="26"/>
        <v>10.700000000000003</v>
      </c>
      <c r="S103">
        <f t="shared" si="27"/>
        <v>0.42990654205607542</v>
      </c>
      <c r="T103" t="str">
        <f t="shared" si="28"/>
        <v>No Indication</v>
      </c>
      <c r="U103" t="str">
        <f t="shared" si="29"/>
        <v>No T+M+I</v>
      </c>
      <c r="V103">
        <v>114.75549036618145</v>
      </c>
      <c r="W103">
        <v>119.2492938368944</v>
      </c>
      <c r="X103">
        <f t="shared" si="30"/>
        <v>-4.4938034707129475</v>
      </c>
      <c r="Y103">
        <v>-4.0490336854391655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102</v>
      </c>
      <c r="D104">
        <v>104.65</v>
      </c>
      <c r="E104">
        <v>100</v>
      </c>
      <c r="F104">
        <v>101.8</v>
      </c>
      <c r="G104">
        <f>_xll.TA_TYPPRICE(D104,E104,F104)</f>
        <v>102.14999999999999</v>
      </c>
      <c r="H104">
        <v>105.19567654426706</v>
      </c>
      <c r="I104" t="str">
        <f t="shared" si="20"/>
        <v>DOWN</v>
      </c>
      <c r="J104">
        <v>114.56067267920945</v>
      </c>
      <c r="K104">
        <v>108.17718312176527</v>
      </c>
      <c r="L104" t="str">
        <f t="shared" si="21"/>
        <v>DOWN</v>
      </c>
      <c r="M104" t="str">
        <f t="shared" si="22"/>
        <v>DOWN</v>
      </c>
      <c r="N104">
        <v>9.1886270796853093</v>
      </c>
      <c r="O104" t="str">
        <f t="shared" si="23"/>
        <v>DOWN</v>
      </c>
      <c r="P104" t="str">
        <f t="shared" si="24"/>
        <v>DOWN</v>
      </c>
      <c r="Q104">
        <f t="shared" si="25"/>
        <v>1.7999999999999972</v>
      </c>
      <c r="R104">
        <f t="shared" si="26"/>
        <v>4.6500000000000057</v>
      </c>
      <c r="S104">
        <f t="shared" si="27"/>
        <v>0.38709677419354732</v>
      </c>
      <c r="T104" t="str">
        <f t="shared" si="28"/>
        <v>No Indication</v>
      </c>
      <c r="U104" t="str">
        <f t="shared" si="29"/>
        <v>No T+M+I</v>
      </c>
      <c r="V104">
        <v>112.76233800215353</v>
      </c>
      <c r="W104">
        <v>117.95675355268</v>
      </c>
      <c r="X104">
        <f t="shared" si="30"/>
        <v>-5.1944155505264717</v>
      </c>
      <c r="Y104">
        <v>-4.278110058456627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103</v>
      </c>
      <c r="D105">
        <v>104.4</v>
      </c>
      <c r="E105">
        <v>93.7</v>
      </c>
      <c r="F105">
        <v>96.85</v>
      </c>
      <c r="G105">
        <f>_xll.TA_TYPPRICE(D105,E105,F105)</f>
        <v>98.316666666666677</v>
      </c>
      <c r="H105">
        <v>101.75617160546688</v>
      </c>
      <c r="I105" t="str">
        <f t="shared" si="20"/>
        <v>DOWN</v>
      </c>
      <c r="J105">
        <v>112.30274541716291</v>
      </c>
      <c r="K105">
        <v>104.96003131692854</v>
      </c>
      <c r="L105" t="str">
        <f t="shared" si="21"/>
        <v>DOWN</v>
      </c>
      <c r="M105" t="str">
        <f t="shared" si="22"/>
        <v>DOWN</v>
      </c>
      <c r="N105">
        <v>6.4329751661465275</v>
      </c>
      <c r="O105" t="str">
        <f t="shared" si="23"/>
        <v>DOWN</v>
      </c>
      <c r="P105" t="str">
        <f t="shared" si="24"/>
        <v>DOWN</v>
      </c>
      <c r="Q105">
        <f t="shared" si="25"/>
        <v>3.1499999999999915</v>
      </c>
      <c r="R105">
        <f t="shared" si="26"/>
        <v>10.700000000000003</v>
      </c>
      <c r="S105">
        <f t="shared" si="27"/>
        <v>0.29439252336448513</v>
      </c>
      <c r="T105" t="str">
        <f t="shared" si="28"/>
        <v>No Indication</v>
      </c>
      <c r="U105" t="str">
        <f t="shared" si="29"/>
        <v>No T+M+I</v>
      </c>
      <c r="V105">
        <v>110.31428600182221</v>
      </c>
      <c r="W105">
        <v>116.39329032655556</v>
      </c>
      <c r="X105">
        <f t="shared" si="30"/>
        <v>-6.0790043247333472</v>
      </c>
      <c r="Y105">
        <v>-4.638288911711971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98</v>
      </c>
      <c r="D106">
        <v>104.4</v>
      </c>
      <c r="E106">
        <v>96.85</v>
      </c>
      <c r="F106">
        <v>102.35</v>
      </c>
      <c r="G106">
        <f>_xll.TA_TYPPRICE(D106,E106,F106)</f>
        <v>101.2</v>
      </c>
      <c r="H106">
        <v>101.47808580273343</v>
      </c>
      <c r="I106" t="str">
        <f t="shared" si="20"/>
        <v>UP</v>
      </c>
      <c r="J106">
        <v>110.54657976890449</v>
      </c>
      <c r="K106">
        <v>103.15780213538886</v>
      </c>
      <c r="L106" t="str">
        <f t="shared" si="21"/>
        <v>DOWN</v>
      </c>
      <c r="M106" t="str">
        <f t="shared" si="22"/>
        <v>No Trend</v>
      </c>
      <c r="N106">
        <v>33.946090217880084</v>
      </c>
      <c r="O106" t="str">
        <f t="shared" si="23"/>
        <v>DOWN</v>
      </c>
      <c r="P106" t="str">
        <f t="shared" si="24"/>
        <v>No Trend + Momentum</v>
      </c>
      <c r="Q106">
        <f t="shared" si="25"/>
        <v>5.5</v>
      </c>
      <c r="R106">
        <f t="shared" si="26"/>
        <v>7.5500000000000114</v>
      </c>
      <c r="S106">
        <f t="shared" si="27"/>
        <v>0.72847682119205193</v>
      </c>
      <c r="T106" t="str">
        <f t="shared" si="28"/>
        <v>No Indication</v>
      </c>
      <c r="U106" t="str">
        <f t="shared" si="29"/>
        <v>No T+M+I</v>
      </c>
      <c r="V106">
        <v>109.08901123231109</v>
      </c>
      <c r="W106">
        <v>115.35304659866256</v>
      </c>
      <c r="X106">
        <f t="shared" si="30"/>
        <v>-6.2640353663514645</v>
      </c>
      <c r="Y106">
        <v>-4.9634382026398693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104</v>
      </c>
      <c r="D107">
        <v>104</v>
      </c>
      <c r="E107">
        <v>98.15</v>
      </c>
      <c r="F107">
        <v>99.8</v>
      </c>
      <c r="G107">
        <f>_xll.TA_TYPPRICE(D107,E107,F107)</f>
        <v>100.64999999999999</v>
      </c>
      <c r="H107">
        <v>101.06404290136672</v>
      </c>
      <c r="I107" t="str">
        <f t="shared" si="20"/>
        <v>DOWN</v>
      </c>
      <c r="J107">
        <v>109.09178426470349</v>
      </c>
      <c r="K107">
        <v>102.04495721641356</v>
      </c>
      <c r="L107" t="str">
        <f t="shared" si="21"/>
        <v>DOWN</v>
      </c>
      <c r="M107" t="str">
        <f t="shared" si="22"/>
        <v>DOWN</v>
      </c>
      <c r="N107">
        <v>29.003497548374924</v>
      </c>
      <c r="O107" t="str">
        <f t="shared" si="23"/>
        <v>DOWN</v>
      </c>
      <c r="P107" t="str">
        <f t="shared" si="24"/>
        <v>DOWN</v>
      </c>
      <c r="Q107">
        <f t="shared" si="25"/>
        <v>1.6499999999999915</v>
      </c>
      <c r="R107">
        <f t="shared" si="26"/>
        <v>5.8499999999999943</v>
      </c>
      <c r="S107">
        <f t="shared" si="27"/>
        <v>0.28205128205128088</v>
      </c>
      <c r="T107" t="str">
        <f t="shared" si="28"/>
        <v>No Indication</v>
      </c>
      <c r="U107" t="str">
        <f t="shared" si="29"/>
        <v>No T+M+I</v>
      </c>
      <c r="V107">
        <v>107.65993258118631</v>
      </c>
      <c r="W107">
        <v>114.2009690728357</v>
      </c>
      <c r="X107">
        <f t="shared" si="30"/>
        <v>-6.5410364916493933</v>
      </c>
      <c r="Y107">
        <v>-5.278957860441774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102.5</v>
      </c>
      <c r="D108">
        <v>102.75</v>
      </c>
      <c r="E108">
        <v>97.5</v>
      </c>
      <c r="F108">
        <v>98</v>
      </c>
      <c r="G108">
        <f>_xll.TA_TYPPRICE(D108,E108,F108)</f>
        <v>99.416666666666671</v>
      </c>
      <c r="H108">
        <v>100.24035478401669</v>
      </c>
      <c r="I108" t="str">
        <f t="shared" si="20"/>
        <v>DOWN</v>
      </c>
      <c r="J108">
        <v>107.68249887254716</v>
      </c>
      <c r="K108">
        <v>101.03496672387722</v>
      </c>
      <c r="L108" t="str">
        <f t="shared" si="21"/>
        <v>DOWN</v>
      </c>
      <c r="M108" t="str">
        <f t="shared" si="22"/>
        <v>DOWN</v>
      </c>
      <c r="N108">
        <v>25.701573294571833</v>
      </c>
      <c r="O108" t="str">
        <f t="shared" si="23"/>
        <v>DOWN</v>
      </c>
      <c r="P108" t="str">
        <f t="shared" si="24"/>
        <v>DOWN</v>
      </c>
      <c r="Q108">
        <f t="shared" si="25"/>
        <v>0.5</v>
      </c>
      <c r="R108">
        <f t="shared" si="26"/>
        <v>5.25</v>
      </c>
      <c r="S108">
        <f t="shared" si="27"/>
        <v>9.5238095238095233E-2</v>
      </c>
      <c r="T108" t="str">
        <f t="shared" si="28"/>
        <v>DOWN</v>
      </c>
      <c r="U108" t="str">
        <f t="shared" si="29"/>
        <v>DOWN</v>
      </c>
      <c r="V108">
        <v>106.17378910715765</v>
      </c>
      <c r="W108">
        <v>113.00089728966269</v>
      </c>
      <c r="X108">
        <f t="shared" si="30"/>
        <v>-6.827108182505043</v>
      </c>
      <c r="Y108">
        <v>-5.5885879248544281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102.15</v>
      </c>
      <c r="AE108">
        <f t="shared" si="36"/>
        <v>100.75</v>
      </c>
      <c r="AF108">
        <f t="shared" si="37"/>
        <v>100.15</v>
      </c>
      <c r="AG108">
        <f t="shared" si="38"/>
        <v>99.5</v>
      </c>
    </row>
    <row r="109" spans="1:33" x14ac:dyDescent="0.25">
      <c r="A109" t="s">
        <v>5</v>
      </c>
      <c r="B109" s="1">
        <v>43012</v>
      </c>
      <c r="C109">
        <v>100</v>
      </c>
      <c r="D109">
        <v>100</v>
      </c>
      <c r="E109">
        <v>98</v>
      </c>
      <c r="F109">
        <v>99</v>
      </c>
      <c r="G109">
        <f>_xll.TA_TYPPRICE(D109,E109,F109)</f>
        <v>99</v>
      </c>
      <c r="H109">
        <v>99.620177392008344</v>
      </c>
      <c r="I109" t="str">
        <f t="shared" si="20"/>
        <v>DOWN</v>
      </c>
      <c r="J109">
        <v>105.97527690087001</v>
      </c>
      <c r="K109">
        <v>100.36052967412672</v>
      </c>
      <c r="L109" t="str">
        <f t="shared" si="21"/>
        <v>DOWN</v>
      </c>
      <c r="M109" t="str">
        <f t="shared" si="22"/>
        <v>DOWN</v>
      </c>
      <c r="N109">
        <v>31.145201469620726</v>
      </c>
      <c r="O109" t="str">
        <f t="shared" si="23"/>
        <v>DOWN</v>
      </c>
      <c r="P109" t="str">
        <f t="shared" si="24"/>
        <v>DOWN</v>
      </c>
      <c r="Q109">
        <f t="shared" si="25"/>
        <v>1</v>
      </c>
      <c r="R109">
        <f t="shared" si="26"/>
        <v>2</v>
      </c>
      <c r="S109">
        <f t="shared" si="27"/>
        <v>0.5</v>
      </c>
      <c r="T109" t="str">
        <f t="shared" si="28"/>
        <v>No Indication</v>
      </c>
      <c r="U109" t="str">
        <f t="shared" si="29"/>
        <v>No T+M+I</v>
      </c>
      <c r="V109">
        <v>105.07012924451801</v>
      </c>
      <c r="W109">
        <v>111.96379378672471</v>
      </c>
      <c r="X109">
        <f t="shared" si="30"/>
        <v>-6.8936645422066931</v>
      </c>
      <c r="Y109">
        <v>-5.8496032483248808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99.05</v>
      </c>
      <c r="D110">
        <v>108.9</v>
      </c>
      <c r="E110">
        <v>98.6</v>
      </c>
      <c r="F110">
        <v>108.15</v>
      </c>
      <c r="G110">
        <f>_xll.TA_TYPPRICE(D110,E110,F110)</f>
        <v>105.21666666666665</v>
      </c>
      <c r="H110">
        <v>102.41842202933751</v>
      </c>
      <c r="I110" t="str">
        <f t="shared" si="20"/>
        <v>UP</v>
      </c>
      <c r="J110">
        <v>106.62521536734334</v>
      </c>
      <c r="K110">
        <v>99.969300857654119</v>
      </c>
      <c r="L110" t="str">
        <f t="shared" si="21"/>
        <v>UP</v>
      </c>
      <c r="M110" t="str">
        <f t="shared" si="22"/>
        <v>UP</v>
      </c>
      <c r="N110">
        <v>62.538034192837785</v>
      </c>
      <c r="O110" t="str">
        <f t="shared" si="23"/>
        <v>UP</v>
      </c>
      <c r="P110" t="str">
        <f t="shared" si="24"/>
        <v>UP</v>
      </c>
      <c r="Q110">
        <f t="shared" si="25"/>
        <v>9.5500000000000114</v>
      </c>
      <c r="R110">
        <f t="shared" si="26"/>
        <v>10.300000000000011</v>
      </c>
      <c r="S110">
        <f t="shared" si="27"/>
        <v>0.92718446601941751</v>
      </c>
      <c r="T110" t="str">
        <f t="shared" si="28"/>
        <v>UP</v>
      </c>
      <c r="U110" t="str">
        <f t="shared" si="29"/>
        <v>UP</v>
      </c>
      <c r="V110">
        <v>105.54395551459217</v>
      </c>
      <c r="W110">
        <v>111.68129054326361</v>
      </c>
      <c r="X110">
        <f t="shared" si="30"/>
        <v>-6.1373350286714441</v>
      </c>
      <c r="Y110">
        <v>-5.9071496043941938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107.8</v>
      </c>
      <c r="D111">
        <v>112.4</v>
      </c>
      <c r="E111">
        <v>107.8</v>
      </c>
      <c r="F111">
        <v>110</v>
      </c>
      <c r="G111">
        <f>_xll.TA_TYPPRICE(D111,E111,F111)</f>
        <v>110.06666666666666</v>
      </c>
      <c r="H111">
        <v>106.24254434800208</v>
      </c>
      <c r="I111" t="str">
        <f t="shared" si="20"/>
        <v>UP</v>
      </c>
      <c r="J111">
        <v>107.90850084126704</v>
      </c>
      <c r="K111">
        <v>101.70945622261986</v>
      </c>
      <c r="L111" t="str">
        <f t="shared" si="21"/>
        <v>UP</v>
      </c>
      <c r="M111" t="str">
        <f t="shared" si="22"/>
        <v>UP</v>
      </c>
      <c r="N111">
        <v>66.408684631628461</v>
      </c>
      <c r="O111" t="str">
        <f t="shared" si="23"/>
        <v>UP</v>
      </c>
      <c r="P111" t="str">
        <f t="shared" si="24"/>
        <v>UP</v>
      </c>
      <c r="Q111">
        <f t="shared" si="25"/>
        <v>2.2000000000000028</v>
      </c>
      <c r="R111">
        <f t="shared" si="26"/>
        <v>4.6000000000000085</v>
      </c>
      <c r="S111">
        <f t="shared" si="27"/>
        <v>0.47826086956521713</v>
      </c>
      <c r="T111" t="str">
        <f t="shared" si="28"/>
        <v>No Indication</v>
      </c>
      <c r="U111" t="str">
        <f t="shared" si="29"/>
        <v>No T+M+I</v>
      </c>
      <c r="V111">
        <v>106.22950082003953</v>
      </c>
      <c r="W111">
        <v>111.55675050302186</v>
      </c>
      <c r="X111">
        <f t="shared" si="30"/>
        <v>-5.3272496829823268</v>
      </c>
      <c r="Y111">
        <v>-5.7911696201118206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111.15</v>
      </c>
      <c r="D112">
        <v>111.2</v>
      </c>
      <c r="E112">
        <v>107.65</v>
      </c>
      <c r="F112">
        <v>107.8</v>
      </c>
      <c r="G112">
        <f>_xll.TA_TYPPRICE(D112,E112,F112)</f>
        <v>108.88333333333334</v>
      </c>
      <c r="H112">
        <v>107.56293884066771</v>
      </c>
      <c r="I112" t="str">
        <f t="shared" si="20"/>
        <v>UP</v>
      </c>
      <c r="J112">
        <v>108.63994509876325</v>
      </c>
      <c r="K112">
        <v>103.02957706203767</v>
      </c>
      <c r="L112" t="str">
        <f t="shared" si="21"/>
        <v>No Confirmation</v>
      </c>
      <c r="M112" t="str">
        <f t="shared" si="22"/>
        <v>No Trend</v>
      </c>
      <c r="N112">
        <v>57.567124749847579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0.14999999999999147</v>
      </c>
      <c r="R112">
        <f t="shared" si="26"/>
        <v>3.5499999999999972</v>
      </c>
      <c r="S112">
        <f t="shared" si="27"/>
        <v>4.2253521126758196E-2</v>
      </c>
      <c r="T112" t="str">
        <f t="shared" si="28"/>
        <v>DOWN</v>
      </c>
      <c r="U112" t="str">
        <f t="shared" si="29"/>
        <v>No T+M+I</v>
      </c>
      <c r="V112">
        <v>106.47111607849499</v>
      </c>
      <c r="W112">
        <v>111.2784726879832</v>
      </c>
      <c r="X112">
        <f t="shared" si="30"/>
        <v>-4.8073566094882096</v>
      </c>
      <c r="Y112">
        <v>-5.5944070179870984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108</v>
      </c>
      <c r="D113">
        <v>112.4</v>
      </c>
      <c r="E113">
        <v>108</v>
      </c>
      <c r="F113">
        <v>111</v>
      </c>
      <c r="G113">
        <f>_xll.TA_TYPPRICE(D113,E113,F113)</f>
        <v>110.46666666666665</v>
      </c>
      <c r="H113">
        <v>109.01480275366718</v>
      </c>
      <c r="I113" t="str">
        <f t="shared" si="20"/>
        <v>UP</v>
      </c>
      <c r="J113">
        <v>109.47551285459365</v>
      </c>
      <c r="K113">
        <v>104.13411549269597</v>
      </c>
      <c r="L113" t="str">
        <f t="shared" si="21"/>
        <v>UP</v>
      </c>
      <c r="M113" t="str">
        <f t="shared" si="22"/>
        <v>UP</v>
      </c>
      <c r="N113">
        <v>65.836974973836007</v>
      </c>
      <c r="O113" t="str">
        <f t="shared" si="23"/>
        <v>UP</v>
      </c>
      <c r="P113" t="str">
        <f t="shared" si="24"/>
        <v>UP</v>
      </c>
      <c r="Q113">
        <f t="shared" si="25"/>
        <v>3</v>
      </c>
      <c r="R113">
        <f t="shared" si="26"/>
        <v>4.4000000000000057</v>
      </c>
      <c r="S113">
        <f t="shared" si="27"/>
        <v>0.68181818181818099</v>
      </c>
      <c r="T113" t="str">
        <f t="shared" si="28"/>
        <v>No Indication</v>
      </c>
      <c r="U113" t="str">
        <f t="shared" si="29"/>
        <v>No T+M+I</v>
      </c>
      <c r="V113">
        <v>107.16786745103423</v>
      </c>
      <c r="W113">
        <v>111.25784508146592</v>
      </c>
      <c r="X113">
        <f t="shared" si="30"/>
        <v>-4.0899776304316902</v>
      </c>
      <c r="Y113">
        <v>-5.2935211404760167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110.85</v>
      </c>
      <c r="D114">
        <v>114.35</v>
      </c>
      <c r="E114">
        <v>106.05</v>
      </c>
      <c r="F114">
        <v>108.2</v>
      </c>
      <c r="G114">
        <f>_xll.TA_TYPPRICE(D114,E114,F114)</f>
        <v>109.53333333333332</v>
      </c>
      <c r="H114">
        <v>109.27406804350025</v>
      </c>
      <c r="I114" t="str">
        <f t="shared" si="20"/>
        <v>DOWN</v>
      </c>
      <c r="J114">
        <v>110.55873222023951</v>
      </c>
      <c r="K114">
        <v>104.5598676054302</v>
      </c>
      <c r="L114" t="str">
        <f t="shared" si="21"/>
        <v>No Confirmation</v>
      </c>
      <c r="M114" t="str">
        <f t="shared" si="22"/>
        <v>No Trend</v>
      </c>
      <c r="N114">
        <v>54.268830318113068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2.1500000000000057</v>
      </c>
      <c r="R114">
        <f t="shared" si="26"/>
        <v>8.2999999999999972</v>
      </c>
      <c r="S114">
        <f t="shared" si="27"/>
        <v>0.25903614457831403</v>
      </c>
      <c r="T114" t="str">
        <f t="shared" si="28"/>
        <v>No Indication</v>
      </c>
      <c r="U114" t="str">
        <f t="shared" si="29"/>
        <v>No T+M+I</v>
      </c>
      <c r="V114">
        <v>107.32665707395203</v>
      </c>
      <c r="W114">
        <v>111.03133803839437</v>
      </c>
      <c r="X114">
        <f t="shared" si="30"/>
        <v>-3.704680964442332</v>
      </c>
      <c r="Y114">
        <v>-4.9757531052692796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108.75</v>
      </c>
      <c r="D115">
        <v>112.35</v>
      </c>
      <c r="E115">
        <v>108.15</v>
      </c>
      <c r="F115">
        <v>112.1</v>
      </c>
      <c r="G115">
        <f>_xll.TA_TYPPRICE(D115,E115,F115)</f>
        <v>110.86666666666667</v>
      </c>
      <c r="H115">
        <v>110.07036735508346</v>
      </c>
      <c r="I115" t="str">
        <f t="shared" si="20"/>
        <v>UP</v>
      </c>
      <c r="J115">
        <v>110.95679172685294</v>
      </c>
      <c r="K115">
        <v>105.35767480422349</v>
      </c>
      <c r="L115" t="str">
        <f t="shared" si="21"/>
        <v>UP</v>
      </c>
      <c r="M115" t="str">
        <f t="shared" si="22"/>
        <v>UP</v>
      </c>
      <c r="N115">
        <v>64.981693736697579</v>
      </c>
      <c r="O115" t="str">
        <f t="shared" si="23"/>
        <v>UP</v>
      </c>
      <c r="P115" t="str">
        <f t="shared" si="24"/>
        <v>UP</v>
      </c>
      <c r="Q115">
        <f t="shared" si="25"/>
        <v>3.9499999999999886</v>
      </c>
      <c r="R115">
        <f t="shared" si="26"/>
        <v>4.1999999999999886</v>
      </c>
      <c r="S115">
        <f t="shared" si="27"/>
        <v>0.94047619047619035</v>
      </c>
      <c r="T115" t="str">
        <f t="shared" si="28"/>
        <v>UP</v>
      </c>
      <c r="U115" t="str">
        <f t="shared" si="29"/>
        <v>UP</v>
      </c>
      <c r="V115">
        <v>108.06101752411325</v>
      </c>
      <c r="W115">
        <v>111.11049818369848</v>
      </c>
      <c r="X115">
        <f t="shared" si="30"/>
        <v>-3.0494806595852282</v>
      </c>
      <c r="Y115">
        <v>-4.5904986161324697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113</v>
      </c>
      <c r="D116">
        <v>113.05</v>
      </c>
      <c r="E116">
        <v>110</v>
      </c>
      <c r="F116">
        <v>110.25</v>
      </c>
      <c r="G116">
        <f>_xll.TA_TYPPRICE(D116,E116,F116)</f>
        <v>111.10000000000001</v>
      </c>
      <c r="H116">
        <v>110.58518367754174</v>
      </c>
      <c r="I116" t="str">
        <f t="shared" si="20"/>
        <v>DOWN</v>
      </c>
      <c r="J116">
        <v>111.42194912088561</v>
      </c>
      <c r="K116">
        <v>106.38930262550716</v>
      </c>
      <c r="L116" t="str">
        <f t="shared" si="21"/>
        <v>No Confirmation</v>
      </c>
      <c r="M116" t="str">
        <f t="shared" si="22"/>
        <v>No Trend</v>
      </c>
      <c r="N116">
        <v>57.056409751471115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0.25</v>
      </c>
      <c r="R116">
        <f t="shared" si="26"/>
        <v>3.0499999999999972</v>
      </c>
      <c r="S116">
        <f t="shared" si="27"/>
        <v>8.1967213114754175E-2</v>
      </c>
      <c r="T116" t="str">
        <f t="shared" si="28"/>
        <v>DOWN</v>
      </c>
      <c r="U116" t="str">
        <f t="shared" si="29"/>
        <v>No T+M+I</v>
      </c>
      <c r="V116">
        <v>108.39778405886506</v>
      </c>
      <c r="W116">
        <v>111.0467575774986</v>
      </c>
      <c r="X116">
        <f t="shared" si="30"/>
        <v>-2.6489735186335395</v>
      </c>
      <c r="Y116">
        <v>-4.202193596632684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111.4</v>
      </c>
      <c r="D117">
        <v>112.75</v>
      </c>
      <c r="E117">
        <v>110.25</v>
      </c>
      <c r="F117">
        <v>112.2</v>
      </c>
      <c r="G117">
        <f>_xll.TA_TYPPRICE(D117,E117,F117)</f>
        <v>111.73333333333333</v>
      </c>
      <c r="H117">
        <v>111.15925850543753</v>
      </c>
      <c r="I117" t="str">
        <f t="shared" si="20"/>
        <v>UP</v>
      </c>
      <c r="J117">
        <v>111.71707153846658</v>
      </c>
      <c r="K117">
        <v>107.24723537539445</v>
      </c>
      <c r="L117" t="str">
        <f t="shared" si="21"/>
        <v>UP</v>
      </c>
      <c r="M117" t="str">
        <f t="shared" si="22"/>
        <v>UP</v>
      </c>
      <c r="N117">
        <v>63.00176380757204</v>
      </c>
      <c r="O117" t="str">
        <f t="shared" si="23"/>
        <v>UP</v>
      </c>
      <c r="P117" t="str">
        <f t="shared" si="24"/>
        <v>UP</v>
      </c>
      <c r="Q117">
        <f t="shared" si="25"/>
        <v>1.9500000000000028</v>
      </c>
      <c r="R117">
        <f t="shared" si="26"/>
        <v>2.5</v>
      </c>
      <c r="S117">
        <f t="shared" si="27"/>
        <v>0.78000000000000114</v>
      </c>
      <c r="T117" t="str">
        <f t="shared" si="28"/>
        <v>No Indication</v>
      </c>
      <c r="U117" t="str">
        <f t="shared" si="29"/>
        <v>No T+M+I</v>
      </c>
      <c r="V117">
        <v>108.9827403575012</v>
      </c>
      <c r="W117">
        <v>111.13218294212832</v>
      </c>
      <c r="X117">
        <f t="shared" si="30"/>
        <v>-2.1494425846271241</v>
      </c>
      <c r="Y117">
        <v>-3.7916433942315719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112.7</v>
      </c>
      <c r="D118">
        <v>115.75</v>
      </c>
      <c r="E118">
        <v>111.4</v>
      </c>
      <c r="F118">
        <v>114</v>
      </c>
      <c r="G118">
        <f>_xll.TA_TYPPRICE(D118,E118,F118)</f>
        <v>113.71666666666665</v>
      </c>
      <c r="H118">
        <v>112.43796258605209</v>
      </c>
      <c r="I118" t="str">
        <f t="shared" si="20"/>
        <v>UP</v>
      </c>
      <c r="J118">
        <v>112.61327786325178</v>
      </c>
      <c r="K118">
        <v>108.17007195864014</v>
      </c>
      <c r="L118" t="str">
        <f t="shared" si="21"/>
        <v>UP</v>
      </c>
      <c r="M118" t="str">
        <f t="shared" si="22"/>
        <v>UP</v>
      </c>
      <c r="N118">
        <v>68.097955905764834</v>
      </c>
      <c r="O118" t="str">
        <f t="shared" si="23"/>
        <v>UP</v>
      </c>
      <c r="P118" t="str">
        <f t="shared" si="24"/>
        <v>UP</v>
      </c>
      <c r="Q118">
        <f t="shared" si="25"/>
        <v>2.5999999999999943</v>
      </c>
      <c r="R118">
        <f t="shared" si="26"/>
        <v>4.3499999999999943</v>
      </c>
      <c r="S118">
        <f t="shared" si="27"/>
        <v>0.59770114942528685</v>
      </c>
      <c r="T118" t="str">
        <f t="shared" si="28"/>
        <v>No Indication</v>
      </c>
      <c r="U118" t="str">
        <f t="shared" si="29"/>
        <v>No T+M+I</v>
      </c>
      <c r="V118">
        <v>109.75462645634717</v>
      </c>
      <c r="W118">
        <v>111.344613835304</v>
      </c>
      <c r="X118">
        <f t="shared" si="30"/>
        <v>-1.5899873789568346</v>
      </c>
      <c r="Y118">
        <v>-3.3513121911766244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114.3</v>
      </c>
      <c r="D119">
        <v>115.7</v>
      </c>
      <c r="E119">
        <v>113.4</v>
      </c>
      <c r="F119">
        <v>113.7</v>
      </c>
      <c r="G119">
        <f>_xll.TA_TYPPRICE(D119,E119,F119)</f>
        <v>114.26666666666667</v>
      </c>
      <c r="H119">
        <v>113.35231462635937</v>
      </c>
      <c r="I119" t="str">
        <f t="shared" si="20"/>
        <v>UP</v>
      </c>
      <c r="J119">
        <v>113.29921611586249</v>
      </c>
      <c r="K119">
        <v>109.33227819005344</v>
      </c>
      <c r="L119" t="str">
        <f t="shared" si="21"/>
        <v>UP</v>
      </c>
      <c r="M119" t="str">
        <f t="shared" si="22"/>
        <v>UP</v>
      </c>
      <c r="N119">
        <v>66.198319445631412</v>
      </c>
      <c r="O119" t="str">
        <f t="shared" si="23"/>
        <v>UP</v>
      </c>
      <c r="P119" t="str">
        <f t="shared" si="24"/>
        <v>UP</v>
      </c>
      <c r="Q119">
        <f t="shared" si="25"/>
        <v>0.29999999999999716</v>
      </c>
      <c r="R119">
        <f t="shared" si="26"/>
        <v>2.2999999999999972</v>
      </c>
      <c r="S119">
        <f t="shared" si="27"/>
        <v>0.13043478260869457</v>
      </c>
      <c r="T119" t="str">
        <f t="shared" si="28"/>
        <v>DOWN</v>
      </c>
      <c r="U119" t="str">
        <f t="shared" si="29"/>
        <v>No T+M+I</v>
      </c>
      <c r="V119">
        <v>110.36160700152453</v>
      </c>
      <c r="W119">
        <v>111.51908688454074</v>
      </c>
      <c r="X119">
        <f t="shared" si="30"/>
        <v>-1.1574798830162081</v>
      </c>
      <c r="Y119">
        <v>-2.9125457295445409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114.9</v>
      </c>
      <c r="D120">
        <v>115.85</v>
      </c>
      <c r="E120">
        <v>110.3</v>
      </c>
      <c r="F120">
        <v>113.8</v>
      </c>
      <c r="G120">
        <f>_xll.TA_TYPPRICE(D120,E120,F120)</f>
        <v>113.31666666666666</v>
      </c>
      <c r="H120">
        <v>113.33449064651302</v>
      </c>
      <c r="I120" t="str">
        <f t="shared" si="20"/>
        <v>UP</v>
      </c>
      <c r="J120">
        <v>113.86605697900416</v>
      </c>
      <c r="K120">
        <v>109.54732748115268</v>
      </c>
      <c r="L120" t="str">
        <f t="shared" si="21"/>
        <v>No Confirmation</v>
      </c>
      <c r="M120" t="str">
        <f t="shared" si="22"/>
        <v>No Trend</v>
      </c>
      <c r="N120">
        <v>66.586688571396124</v>
      </c>
      <c r="O120" t="str">
        <f t="shared" si="23"/>
        <v>UP</v>
      </c>
      <c r="P120" t="str">
        <f t="shared" si="24"/>
        <v>No Trend + Momentum</v>
      </c>
      <c r="Q120">
        <f t="shared" si="25"/>
        <v>3.5</v>
      </c>
      <c r="R120">
        <f t="shared" si="26"/>
        <v>5.5499999999999972</v>
      </c>
      <c r="S120">
        <f t="shared" si="27"/>
        <v>0.63063063063063096</v>
      </c>
      <c r="T120" t="str">
        <f t="shared" si="28"/>
        <v>No Indication</v>
      </c>
      <c r="U120" t="str">
        <f t="shared" si="29"/>
        <v>No T+M+I</v>
      </c>
      <c r="V120">
        <v>110.89059053975153</v>
      </c>
      <c r="W120">
        <v>111.6880434116118</v>
      </c>
      <c r="X120">
        <f t="shared" si="30"/>
        <v>-0.79745287186027269</v>
      </c>
      <c r="Y120">
        <v>-2.4895271580076872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114.35</v>
      </c>
      <c r="D121">
        <v>114.35</v>
      </c>
      <c r="E121">
        <v>110</v>
      </c>
      <c r="F121">
        <v>112.2</v>
      </c>
      <c r="G121">
        <f>_xll.TA_TYPPRICE(D121,E121,F121)</f>
        <v>112.18333333333334</v>
      </c>
      <c r="H121">
        <v>112.75891198992318</v>
      </c>
      <c r="I121" t="str">
        <f t="shared" si="20"/>
        <v>DOWN</v>
      </c>
      <c r="J121">
        <v>113.97359987255879</v>
      </c>
      <c r="K121">
        <v>109.64792137422987</v>
      </c>
      <c r="L121" t="str">
        <f t="shared" si="21"/>
        <v>No Confirmation</v>
      </c>
      <c r="M121" t="str">
        <f t="shared" si="22"/>
        <v>No Trend</v>
      </c>
      <c r="N121">
        <v>54.144640510460128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2.2000000000000028</v>
      </c>
      <c r="R121">
        <f t="shared" si="26"/>
        <v>4.3499999999999943</v>
      </c>
      <c r="S121">
        <f t="shared" si="27"/>
        <v>0.50574712643678288</v>
      </c>
      <c r="T121" t="str">
        <f t="shared" si="28"/>
        <v>No Indication</v>
      </c>
      <c r="U121" t="str">
        <f t="shared" si="29"/>
        <v>No T+M+I</v>
      </c>
      <c r="V121">
        <v>111.09203814902052</v>
      </c>
      <c r="W121">
        <v>111.72596612186278</v>
      </c>
      <c r="X121">
        <f t="shared" si="30"/>
        <v>-0.63392797284225821</v>
      </c>
      <c r="Y121">
        <v>-2.1184073209746015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113.5</v>
      </c>
      <c r="D122">
        <v>115.85</v>
      </c>
      <c r="E122">
        <v>110.95</v>
      </c>
      <c r="F122">
        <v>114.5</v>
      </c>
      <c r="G122">
        <f>_xll.TA_TYPPRICE(D122,E122,F122)</f>
        <v>113.76666666666667</v>
      </c>
      <c r="H122">
        <v>113.26278932829493</v>
      </c>
      <c r="I122" t="str">
        <f t="shared" si="20"/>
        <v>UP</v>
      </c>
      <c r="J122">
        <v>114.39057767865684</v>
      </c>
      <c r="K122">
        <v>109.93727217995657</v>
      </c>
      <c r="L122" t="str">
        <f t="shared" si="21"/>
        <v>UP</v>
      </c>
      <c r="M122" t="str">
        <f t="shared" si="22"/>
        <v>UP</v>
      </c>
      <c r="N122">
        <v>65.670827451256088</v>
      </c>
      <c r="O122" t="str">
        <f t="shared" si="23"/>
        <v>UP</v>
      </c>
      <c r="P122" t="str">
        <f t="shared" si="24"/>
        <v>UP</v>
      </c>
      <c r="Q122">
        <f t="shared" si="25"/>
        <v>3.5499999999999972</v>
      </c>
      <c r="R122">
        <f t="shared" si="26"/>
        <v>4.8999999999999915</v>
      </c>
      <c r="S122">
        <f t="shared" si="27"/>
        <v>0.72448979591836804</v>
      </c>
      <c r="T122" t="str">
        <f t="shared" si="28"/>
        <v>No Indication</v>
      </c>
      <c r="U122" t="str">
        <f t="shared" si="29"/>
        <v>No T+M+I</v>
      </c>
      <c r="V122">
        <v>111.61633997224814</v>
      </c>
      <c r="W122">
        <v>111.9314501128359</v>
      </c>
      <c r="X122">
        <f t="shared" si="30"/>
        <v>-0.31511014058776254</v>
      </c>
      <c r="Y122">
        <v>-1.7577478848972337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115.85</v>
      </c>
      <c r="D123">
        <v>117.7</v>
      </c>
      <c r="E123">
        <v>112.2</v>
      </c>
      <c r="F123">
        <v>116.05</v>
      </c>
      <c r="G123">
        <f>_xll.TA_TYPPRICE(D123,E123,F123)</f>
        <v>115.31666666666666</v>
      </c>
      <c r="H123">
        <v>114.2897279974808</v>
      </c>
      <c r="I123" t="str">
        <f t="shared" si="20"/>
        <v>UP</v>
      </c>
      <c r="J123">
        <v>115.12600486117755</v>
      </c>
      <c r="K123">
        <v>110.44010058441066</v>
      </c>
      <c r="L123" t="str">
        <f t="shared" si="21"/>
        <v>UP</v>
      </c>
      <c r="M123" t="str">
        <f t="shared" si="22"/>
        <v>UP</v>
      </c>
      <c r="N123">
        <v>71.669597066928461</v>
      </c>
      <c r="O123" t="str">
        <f t="shared" si="23"/>
        <v>UP</v>
      </c>
      <c r="P123" t="str">
        <f t="shared" si="24"/>
        <v>UP</v>
      </c>
      <c r="Q123">
        <f t="shared" si="25"/>
        <v>3.8499999999999943</v>
      </c>
      <c r="R123">
        <f t="shared" si="26"/>
        <v>5.5</v>
      </c>
      <c r="S123">
        <f t="shared" si="27"/>
        <v>0.69999999999999896</v>
      </c>
      <c r="T123" t="str">
        <f t="shared" si="28"/>
        <v>No Indication</v>
      </c>
      <c r="U123" t="str">
        <f t="shared" si="29"/>
        <v>No T+M+I</v>
      </c>
      <c r="V123">
        <v>112.2984415149792</v>
      </c>
      <c r="W123">
        <v>112.23652788225547</v>
      </c>
      <c r="X123">
        <f t="shared" si="30"/>
        <v>6.1913632723729961E-2</v>
      </c>
      <c r="Y123">
        <v>-1.3938155813730408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116.05</v>
      </c>
      <c r="D124">
        <v>122.5</v>
      </c>
      <c r="E124">
        <v>114.4</v>
      </c>
      <c r="F124">
        <v>120</v>
      </c>
      <c r="G124">
        <f>_xll.TA_TYPPRICE(D124,E124,F124)</f>
        <v>118.96666666666665</v>
      </c>
      <c r="H124">
        <v>116.62819733207373</v>
      </c>
      <c r="I124" t="str">
        <f t="shared" si="20"/>
        <v>UP</v>
      </c>
      <c r="J124">
        <v>116.76467044758253</v>
      </c>
      <c r="K124">
        <v>111.3200782323194</v>
      </c>
      <c r="L124" t="str">
        <f t="shared" si="21"/>
        <v>UP</v>
      </c>
      <c r="M124" t="str">
        <f t="shared" si="22"/>
        <v>UP</v>
      </c>
      <c r="N124">
        <v>81.800283615853232</v>
      </c>
      <c r="O124" t="str">
        <f t="shared" si="23"/>
        <v>UP</v>
      </c>
      <c r="P124" t="str">
        <f t="shared" si="24"/>
        <v>UP</v>
      </c>
      <c r="Q124">
        <f t="shared" si="25"/>
        <v>5.5999999999999943</v>
      </c>
      <c r="R124">
        <f t="shared" si="26"/>
        <v>8.0999999999999943</v>
      </c>
      <c r="S124">
        <f t="shared" si="27"/>
        <v>0.69135802469135776</v>
      </c>
      <c r="T124" t="str">
        <f t="shared" si="28"/>
        <v>No Indication</v>
      </c>
      <c r="U124" t="str">
        <f t="shared" si="29"/>
        <v>No T+M+I</v>
      </c>
      <c r="V124">
        <v>113.48329666652086</v>
      </c>
      <c r="W124">
        <v>112.81159989097729</v>
      </c>
      <c r="X124">
        <f t="shared" si="30"/>
        <v>0.6716967755435661</v>
      </c>
      <c r="Y124">
        <v>-0.9807131099897195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121</v>
      </c>
      <c r="D125">
        <v>124.3</v>
      </c>
      <c r="E125">
        <v>116.9</v>
      </c>
      <c r="F125">
        <v>117.2</v>
      </c>
      <c r="G125">
        <f>_xll.TA_TYPPRICE(D125,E125,F125)</f>
        <v>119.46666666666665</v>
      </c>
      <c r="H125">
        <v>118.04743199937019</v>
      </c>
      <c r="I125" t="str">
        <f t="shared" si="20"/>
        <v>DOWN</v>
      </c>
      <c r="J125">
        <v>118.43918812589753</v>
      </c>
      <c r="K125">
        <v>112.56006084735954</v>
      </c>
      <c r="L125" t="str">
        <f t="shared" si="21"/>
        <v>No Confirmation</v>
      </c>
      <c r="M125" t="str">
        <f t="shared" si="22"/>
        <v>No Trend</v>
      </c>
      <c r="N125">
        <v>62.118032545493264</v>
      </c>
      <c r="O125" t="str">
        <f t="shared" si="23"/>
        <v>UP</v>
      </c>
      <c r="P125" t="str">
        <f t="shared" si="24"/>
        <v>No Trend + Momentum</v>
      </c>
      <c r="Q125">
        <f t="shared" si="25"/>
        <v>0.29999999999999716</v>
      </c>
      <c r="R125">
        <f t="shared" si="26"/>
        <v>7.3999999999999915</v>
      </c>
      <c r="S125">
        <f t="shared" si="27"/>
        <v>4.0540540540540203E-2</v>
      </c>
      <c r="T125" t="str">
        <f t="shared" si="28"/>
        <v>DOWN</v>
      </c>
      <c r="U125" t="str">
        <f t="shared" si="29"/>
        <v>No T+M+I</v>
      </c>
      <c r="V125">
        <v>114.0550971793638</v>
      </c>
      <c r="W125">
        <v>113.13666656571971</v>
      </c>
      <c r="X125">
        <f t="shared" si="30"/>
        <v>0.91843061364409095</v>
      </c>
      <c r="Y125">
        <v>-0.60088436526295741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119.2</v>
      </c>
      <c r="D126">
        <v>122.65</v>
      </c>
      <c r="E126">
        <v>117.25</v>
      </c>
      <c r="F126">
        <v>119.95</v>
      </c>
      <c r="G126">
        <f>_xll.TA_TYPPRICE(D126,E126,F126)</f>
        <v>119.95</v>
      </c>
      <c r="H126">
        <v>118.99871599968509</v>
      </c>
      <c r="I126" t="str">
        <f t="shared" si="20"/>
        <v>UP</v>
      </c>
      <c r="J126">
        <v>119.3749240979203</v>
      </c>
      <c r="K126">
        <v>113.60226954794631</v>
      </c>
      <c r="L126" t="str">
        <f t="shared" si="21"/>
        <v>UP</v>
      </c>
      <c r="M126" t="str">
        <f t="shared" si="22"/>
        <v>UP</v>
      </c>
      <c r="N126">
        <v>70.756458264016089</v>
      </c>
      <c r="O126" t="str">
        <f t="shared" si="23"/>
        <v>UP</v>
      </c>
      <c r="P126" t="str">
        <f t="shared" si="24"/>
        <v>UP</v>
      </c>
      <c r="Q126">
        <f t="shared" si="25"/>
        <v>2.7000000000000028</v>
      </c>
      <c r="R126">
        <f t="shared" si="26"/>
        <v>5.4000000000000057</v>
      </c>
      <c r="S126">
        <f t="shared" si="27"/>
        <v>0.5</v>
      </c>
      <c r="T126" t="str">
        <f t="shared" si="28"/>
        <v>No Indication</v>
      </c>
      <c r="U126" t="str">
        <f t="shared" si="29"/>
        <v>No T+M+I</v>
      </c>
      <c r="V126">
        <v>114.96200530561552</v>
      </c>
      <c r="W126">
        <v>113.64135793122195</v>
      </c>
      <c r="X126">
        <f t="shared" si="30"/>
        <v>1.3206473743935732</v>
      </c>
      <c r="Y126">
        <v>-0.21657801733165127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119.35</v>
      </c>
      <c r="D127">
        <v>120.4</v>
      </c>
      <c r="E127">
        <v>116.9</v>
      </c>
      <c r="F127">
        <v>118.9</v>
      </c>
      <c r="G127">
        <f>_xll.TA_TYPPRICE(D127,E127,F127)</f>
        <v>118.73333333333335</v>
      </c>
      <c r="H127">
        <v>118.86602466650922</v>
      </c>
      <c r="I127" t="str">
        <f t="shared" si="20"/>
        <v>UP</v>
      </c>
      <c r="J127">
        <v>119.60271874282689</v>
      </c>
      <c r="K127">
        <v>114.33509853729157</v>
      </c>
      <c r="L127" t="str">
        <f t="shared" si="21"/>
        <v>No Confirmation</v>
      </c>
      <c r="M127" t="str">
        <f t="shared" si="22"/>
        <v>No Trend</v>
      </c>
      <c r="N127">
        <v>63.811528725819798</v>
      </c>
      <c r="O127" t="str">
        <f t="shared" si="23"/>
        <v>UP</v>
      </c>
      <c r="P127" t="str">
        <f t="shared" si="24"/>
        <v>No Trend + Momentum</v>
      </c>
      <c r="Q127">
        <f t="shared" si="25"/>
        <v>2</v>
      </c>
      <c r="R127">
        <f t="shared" si="26"/>
        <v>3.5</v>
      </c>
      <c r="S127">
        <f t="shared" si="27"/>
        <v>0.5714285714285714</v>
      </c>
      <c r="T127" t="str">
        <f t="shared" si="28"/>
        <v>No Indication</v>
      </c>
      <c r="U127" t="str">
        <f t="shared" si="29"/>
        <v>No T+M+I</v>
      </c>
      <c r="V127">
        <v>115.56785064321313</v>
      </c>
      <c r="W127">
        <v>114.03088697335366</v>
      </c>
      <c r="X127">
        <f t="shared" si="30"/>
        <v>1.5369636698594746</v>
      </c>
      <c r="Y127">
        <v>0.13413032010657394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2017-07-05T05:49:12Z</dcterms:created>
  <dcterms:modified xsi:type="dcterms:W3CDTF">2017-11-01T04:17:59Z</dcterms:modified>
</cp:coreProperties>
</file>