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7" i="1"/>
  <c r="K67" i="1"/>
  <c r="K75" i="1"/>
  <c r="K83" i="1"/>
  <c r="K95" i="1"/>
  <c r="K103" i="1"/>
  <c r="K111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87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" i="1"/>
  <c r="K7" i="1"/>
  <c r="K11" i="1"/>
  <c r="K15" i="1"/>
  <c r="K19" i="1"/>
  <c r="K23" i="1"/>
  <c r="K31" i="1"/>
  <c r="K35" i="1"/>
  <c r="K39" i="1"/>
  <c r="K43" i="1"/>
  <c r="K47" i="1"/>
  <c r="K51" i="1"/>
  <c r="K55" i="1"/>
  <c r="K59" i="1"/>
  <c r="K63" i="1"/>
  <c r="K71" i="1"/>
  <c r="K79" i="1"/>
  <c r="K91" i="1"/>
  <c r="K99" i="1"/>
  <c r="K107" i="1"/>
  <c r="K115" i="1"/>
  <c r="K123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124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108" i="1"/>
  <c r="G116" i="1"/>
  <c r="G120" i="1"/>
  <c r="G10" i="1"/>
  <c r="G26" i="1"/>
  <c r="G38" i="1"/>
  <c r="G50" i="1"/>
  <c r="G62" i="1"/>
  <c r="G74" i="1"/>
  <c r="G86" i="1"/>
  <c r="G98" i="1"/>
  <c r="G110" i="1"/>
  <c r="G122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12" i="1"/>
  <c r="G124" i="1"/>
  <c r="G14" i="1"/>
  <c r="G30" i="1"/>
  <c r="G46" i="1"/>
  <c r="G58" i="1"/>
  <c r="G70" i="1"/>
  <c r="G82" i="1"/>
  <c r="G94" i="1"/>
  <c r="G102" i="1"/>
  <c r="G114" i="1"/>
  <c r="G12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8" i="1"/>
  <c r="G22" i="1"/>
  <c r="G34" i="1"/>
  <c r="G42" i="1"/>
  <c r="G54" i="1"/>
  <c r="G66" i="1"/>
  <c r="G78" i="1"/>
  <c r="G90" i="1"/>
  <c r="G106" i="1"/>
  <c r="G118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3" i="1"/>
  <c r="H11" i="1"/>
  <c r="H15" i="1"/>
  <c r="H19" i="1"/>
  <c r="H27" i="1"/>
  <c r="H35" i="1"/>
  <c r="H43" i="1"/>
  <c r="H51" i="1"/>
  <c r="H59" i="1"/>
  <c r="H63" i="1"/>
  <c r="H71" i="1"/>
  <c r="H83" i="1"/>
  <c r="H91" i="1"/>
  <c r="H99" i="1"/>
  <c r="H103" i="1"/>
  <c r="H111" i="1"/>
  <c r="H119" i="1"/>
  <c r="H72" i="1"/>
  <c r="H80" i="1"/>
  <c r="H88" i="1"/>
  <c r="H96" i="1"/>
  <c r="H104" i="1"/>
  <c r="H116" i="1"/>
  <c r="H124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7" i="1"/>
  <c r="H23" i="1"/>
  <c r="H31" i="1"/>
  <c r="H39" i="1"/>
  <c r="H47" i="1"/>
  <c r="H55" i="1"/>
  <c r="H67" i="1"/>
  <c r="H75" i="1"/>
  <c r="H79" i="1"/>
  <c r="H87" i="1"/>
  <c r="H95" i="1"/>
  <c r="H107" i="1"/>
  <c r="H115" i="1"/>
  <c r="H123" i="1"/>
  <c r="H127" i="1"/>
  <c r="H76" i="1"/>
  <c r="H84" i="1"/>
  <c r="H100" i="1"/>
  <c r="H108" i="1"/>
  <c r="H112" i="1"/>
  <c r="H120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92" i="1"/>
  <c r="AH43" i="1" l="1"/>
  <c r="AH37" i="1"/>
  <c r="AH29" i="1"/>
  <c r="AH53" i="1"/>
  <c r="AH9" i="1"/>
  <c r="AH31" i="1"/>
  <c r="AH26" i="1" l="1"/>
  <c r="AH17" i="1"/>
  <c r="AH15" i="1"/>
  <c r="AH38" i="1"/>
  <c r="AH16" i="1"/>
  <c r="AH24" i="1"/>
  <c r="AH50" i="1"/>
  <c r="AH51" i="1"/>
  <c r="AH33" i="1"/>
  <c r="AH55" i="1"/>
  <c r="AH21" i="1"/>
  <c r="AH8" i="1"/>
  <c r="AH11" i="1"/>
  <c r="AH32" i="1"/>
  <c r="AH40" i="1"/>
  <c r="AH56" i="1"/>
  <c r="AH39" i="1"/>
  <c r="AH47" i="1"/>
  <c r="AH4" i="1"/>
  <c r="AH41" i="1"/>
  <c r="AH44" i="1"/>
  <c r="AH20" i="1"/>
  <c r="AH7" i="1"/>
  <c r="AH13" i="1"/>
  <c r="AH35" i="1"/>
  <c r="AH19" i="1"/>
  <c r="AH48" i="1"/>
  <c r="AH28" i="1"/>
  <c r="AH10" i="1"/>
  <c r="AH42" i="1"/>
  <c r="AH14" i="1"/>
  <c r="AH54" i="1"/>
  <c r="AH49" i="1"/>
  <c r="AH30" i="1"/>
  <c r="AH23" i="1"/>
  <c r="AH25" i="1"/>
  <c r="AH52" i="1"/>
  <c r="AH2" i="1"/>
  <c r="AH46" i="1"/>
  <c r="AH5" i="1"/>
  <c r="AH22" i="1"/>
  <c r="AH45" i="1"/>
  <c r="AH36" i="1"/>
  <c r="AH3" i="1"/>
  <c r="AH6" i="1"/>
  <c r="AH34" i="1"/>
  <c r="AH12" i="1"/>
  <c r="AH27" i="1"/>
  <c r="AH18" i="1" l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<sst xmlns="http://schemas.openxmlformats.org/spreadsheetml/2006/main" count="160" uniqueCount="35">
  <si>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</si>
  <si>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</si>
  <si>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</si>
  <si>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</si>
  <si>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</si>
  <si>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IDEA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</si>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</sst>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86</v>
      </c>
      <c r="D2">
        <v>86.2</v>
      </c>
      <c r="E2">
        <v>84.5</v>
      </c>
      <c r="F2">
        <v>85</v>
      </c>
      <c r="G2">
        <f>_xll.TA_TYPPRICE(D2,E2,F2)</f>
        <v>85.233333333333334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0.5</v>
      </c>
      <c r="R2">
        <f>D2-E2</f>
        <v>1.7000000000000028</v>
      </c>
      <c r="S2">
        <f>Q2/R2</f>
        <v>0.29411764705882304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85.35</v>
      </c>
      <c r="D3">
        <v>85.4</v>
      </c>
      <c r="E3">
        <v>83.3</v>
      </c>
      <c r="F3">
        <v>84</v>
      </c>
      <c r="G3">
        <f>_xll.TA_TYPPRICE(D3,E3,F3)</f>
        <v>84.233333333333334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0.70000000000000284</v>
      </c>
      <c r="R3">
        <f t="shared" ref="R3:R66" si="6">D3-E3</f>
        <v>2.1000000000000085</v>
      </c>
      <c r="S3">
        <f t="shared" ref="S3:S66" si="7">Q3/R3</f>
        <v>0.33333333333333331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84</v>
      </c>
      <c r="D4">
        <v>84.5</v>
      </c>
      <c r="E4">
        <v>81.95</v>
      </c>
      <c r="F4">
        <v>83</v>
      </c>
      <c r="G4">
        <f>_xll.TA_TYPPRICE(D4,E4,F4)</f>
        <v>83.149999999999991</v>
      </c>
      <c r="H4">
        <v>84.205555555555563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1.0499999999999972</v>
      </c>
      <c r="R4">
        <f t="shared" si="6"/>
        <v>2.5499999999999972</v>
      </c>
      <c r="S4">
        <f t="shared" si="7"/>
        <v>0.41176470588235231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82.65</v>
      </c>
      <c r="D5">
        <v>82.75</v>
      </c>
      <c r="E5">
        <v>81.2</v>
      </c>
      <c r="F5">
        <v>82</v>
      </c>
      <c r="G5">
        <f>_xll.TA_TYPPRICE(D5,E5,F5)</f>
        <v>81.983333333333334</v>
      </c>
      <c r="H5">
        <v>83.094444444444449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0.79999999999999716</v>
      </c>
      <c r="R5">
        <f t="shared" si="6"/>
        <v>1.5499999999999972</v>
      </c>
      <c r="S5">
        <f t="shared" si="7"/>
        <v>0.51612903225806361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80.5</v>
      </c>
      <c r="D6">
        <v>91.4</v>
      </c>
      <c r="E6">
        <v>80.5</v>
      </c>
      <c r="F6">
        <v>88</v>
      </c>
      <c r="G6">
        <f>_xll.TA_TYPPRICE(D6,E6,F6)</f>
        <v>86.633333333333326</v>
      </c>
      <c r="H6">
        <v>84.86388888888888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7.5</v>
      </c>
      <c r="R6">
        <f t="shared" si="6"/>
        <v>10.900000000000006</v>
      </c>
      <c r="S6">
        <f t="shared" si="7"/>
        <v>0.68807339449541249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87.65</v>
      </c>
      <c r="D7">
        <v>88.75</v>
      </c>
      <c r="E7">
        <v>85.6</v>
      </c>
      <c r="F7">
        <v>87</v>
      </c>
      <c r="G7">
        <f>_xll.TA_TYPPRICE(D7,E7,F7)</f>
        <v>87.116666666666674</v>
      </c>
      <c r="H7">
        <v>85.990277777777777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60</v>
      </c>
      <c r="O7" t="str">
        <f t="shared" si="3"/>
        <v>No Momentum</v>
      </c>
      <c r="P7" t="e">
        <f t="shared" si="4"/>
        <v>#N/A</v>
      </c>
      <c r="Q7">
        <f t="shared" si="5"/>
        <v>1.4000000000000057</v>
      </c>
      <c r="R7">
        <f t="shared" si="6"/>
        <v>3.1500000000000057</v>
      </c>
      <c r="S7">
        <f t="shared" si="7"/>
        <v>0.44444444444444547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86.05</v>
      </c>
      <c r="D8">
        <v>92.4</v>
      </c>
      <c r="E8">
        <v>85.7</v>
      </c>
      <c r="F8">
        <v>91</v>
      </c>
      <c r="G8">
        <f>_xll.TA_TYPPRICE(D8,E8,F8)</f>
        <v>89.7</v>
      </c>
      <c r="H8">
        <v>87.845138888888897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73.333333333333329</v>
      </c>
      <c r="O8" t="str">
        <f t="shared" si="3"/>
        <v>UP</v>
      </c>
      <c r="P8" t="e">
        <f t="shared" si="4"/>
        <v>#N/A</v>
      </c>
      <c r="Q8">
        <f t="shared" si="5"/>
        <v>5.2999999999999972</v>
      </c>
      <c r="R8">
        <f t="shared" si="6"/>
        <v>6.7000000000000028</v>
      </c>
      <c r="S8">
        <f t="shared" si="7"/>
        <v>0.79104477611940227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92</v>
      </c>
      <c r="D9">
        <v>92.3</v>
      </c>
      <c r="E9">
        <v>87.75</v>
      </c>
      <c r="F9">
        <v>91</v>
      </c>
      <c r="G9">
        <f>_xll.TA_TYPPRICE(D9,E9,F9)</f>
        <v>90.350000000000009</v>
      </c>
      <c r="H9">
        <v>89.097569444444446</v>
      </c>
      <c r="I9" t="str">
        <f t="shared" si="0"/>
        <v>UP</v>
      </c>
      <c r="J9">
        <v>87.962499999999991</v>
      </c>
      <c r="K9">
        <v>83.8125</v>
      </c>
      <c r="L9" t="str">
        <f t="shared" si="1"/>
        <v>UP</v>
      </c>
      <c r="M9" t="str">
        <f t="shared" si="2"/>
        <v>UP</v>
      </c>
      <c r="N9">
        <v>73.333333333333343</v>
      </c>
      <c r="O9" t="str">
        <f t="shared" si="3"/>
        <v>UP</v>
      </c>
      <c r="P9" t="str">
        <f t="shared" si="4"/>
        <v>UP</v>
      </c>
      <c r="Q9">
        <f t="shared" si="5"/>
        <v>3.25</v>
      </c>
      <c r="R9">
        <f t="shared" si="6"/>
        <v>4.5499999999999972</v>
      </c>
      <c r="S9">
        <f t="shared" si="7"/>
        <v>0.71428571428571475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90.9</v>
      </c>
      <c r="D10">
        <v>93</v>
      </c>
      <c r="E10">
        <v>90.3</v>
      </c>
      <c r="F10">
        <v>92</v>
      </c>
      <c r="G10">
        <f>_xll.TA_TYPPRICE(D10,E10,F10)</f>
        <v>91.766666666666666</v>
      </c>
      <c r="H10">
        <v>90.432118055555549</v>
      </c>
      <c r="I10" t="str">
        <f t="shared" si="0"/>
        <v>UP</v>
      </c>
      <c r="J10">
        <v>89.081944444444431</v>
      </c>
      <c r="K10">
        <v>85.254166666666663</v>
      </c>
      <c r="L10" t="str">
        <f t="shared" si="1"/>
        <v>UP</v>
      </c>
      <c r="M10" t="str">
        <f t="shared" si="2"/>
        <v>UP</v>
      </c>
      <c r="N10">
        <v>76.405529953917053</v>
      </c>
      <c r="O10" t="str">
        <f t="shared" si="3"/>
        <v>UP</v>
      </c>
      <c r="P10" t="str">
        <f t="shared" si="4"/>
        <v>UP</v>
      </c>
      <c r="Q10">
        <f t="shared" si="5"/>
        <v>1.7000000000000028</v>
      </c>
      <c r="R10">
        <f t="shared" si="6"/>
        <v>2.7000000000000028</v>
      </c>
      <c r="S10">
        <f t="shared" si="7"/>
        <v>0.62962962962962998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92</v>
      </c>
      <c r="D11">
        <v>93.35</v>
      </c>
      <c r="E11">
        <v>84.55</v>
      </c>
      <c r="F11">
        <v>86</v>
      </c>
      <c r="G11">
        <f>_xll.TA_TYPPRICE(D11,E11,F11)</f>
        <v>87.966666666666654</v>
      </c>
      <c r="H11">
        <v>89.199392361111109</v>
      </c>
      <c r="I11" t="str">
        <f t="shared" si="0"/>
        <v>DOWN</v>
      </c>
      <c r="J11">
        <v>90.03040123456789</v>
      </c>
      <c r="K11">
        <v>85.097685185185185</v>
      </c>
      <c r="L11" t="str">
        <f t="shared" si="1"/>
        <v>No Confirmation</v>
      </c>
      <c r="M11" t="str">
        <f t="shared" si="2"/>
        <v>No Trend</v>
      </c>
      <c r="N11">
        <v>40.988875154511746</v>
      </c>
      <c r="O11" t="str">
        <f t="shared" si="3"/>
        <v>No Momentum</v>
      </c>
      <c r="P11" t="str">
        <f t="shared" si="4"/>
        <v>No Trend + Momentum</v>
      </c>
      <c r="Q11">
        <f t="shared" si="5"/>
        <v>1.4500000000000028</v>
      </c>
      <c r="R11">
        <f t="shared" si="6"/>
        <v>8.7999999999999972</v>
      </c>
      <c r="S11">
        <f t="shared" si="7"/>
        <v>0.16477272727272765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86.5</v>
      </c>
      <c r="D12">
        <v>88</v>
      </c>
      <c r="E12">
        <v>85.05</v>
      </c>
      <c r="F12">
        <v>88</v>
      </c>
      <c r="G12">
        <f>_xll.TA_TYPPRICE(D12,E12,F12)</f>
        <v>87.016666666666666</v>
      </c>
      <c r="H12">
        <v>88.10802951388888</v>
      </c>
      <c r="I12" t="str">
        <f t="shared" si="0"/>
        <v>DOWN</v>
      </c>
      <c r="J12">
        <v>89.579200960219467</v>
      </c>
      <c r="K12">
        <v>85.087088477366251</v>
      </c>
      <c r="L12" t="str">
        <f t="shared" si="1"/>
        <v>No Confirmation</v>
      </c>
      <c r="M12" t="str">
        <f t="shared" si="2"/>
        <v>No Trend</v>
      </c>
      <c r="N12">
        <v>50.541310541310544</v>
      </c>
      <c r="O12" t="str">
        <f t="shared" si="3"/>
        <v>No Momentum</v>
      </c>
      <c r="P12" t="str">
        <f t="shared" si="4"/>
        <v>No Trend + Momentum</v>
      </c>
      <c r="Q12">
        <f t="shared" si="5"/>
        <v>2.9500000000000028</v>
      </c>
      <c r="R12">
        <f t="shared" si="6"/>
        <v>2.9500000000000028</v>
      </c>
      <c r="S12">
        <f t="shared" si="7"/>
        <v>1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87.9</v>
      </c>
      <c r="D13">
        <v>87.9</v>
      </c>
      <c r="E13">
        <v>86.2</v>
      </c>
      <c r="F13">
        <v>87</v>
      </c>
      <c r="G13">
        <f>_xll.TA_TYPPRICE(D13,E13,F13)</f>
        <v>87.033333333333346</v>
      </c>
      <c r="H13">
        <v>87.57068142361112</v>
      </c>
      <c r="I13" t="str">
        <f t="shared" si="0"/>
        <v>DOWN</v>
      </c>
      <c r="J13">
        <v>89.206045191281802</v>
      </c>
      <c r="K13">
        <v>85.33440214906264</v>
      </c>
      <c r="L13" t="str">
        <f t="shared" si="1"/>
        <v>No Confirmation</v>
      </c>
      <c r="M13" t="str">
        <f t="shared" si="2"/>
        <v>No Trend</v>
      </c>
      <c r="N13">
        <v>45.89774497986064</v>
      </c>
      <c r="O13" t="str">
        <f t="shared" si="3"/>
        <v>No Momentum</v>
      </c>
      <c r="P13" t="str">
        <f t="shared" si="4"/>
        <v>No Trend + Momentum</v>
      </c>
      <c r="Q13">
        <f t="shared" si="5"/>
        <v>0.79999999999999716</v>
      </c>
      <c r="R13">
        <f t="shared" si="6"/>
        <v>1.7000000000000028</v>
      </c>
      <c r="S13">
        <f t="shared" si="7"/>
        <v>0.4705882352941152</v>
      </c>
      <c r="T13" t="str">
        <f t="shared" si="8"/>
        <v>No Indication</v>
      </c>
      <c r="U13" t="str">
        <f t="shared" si="9"/>
        <v>No T+M+I</v>
      </c>
      <c r="V13">
        <v>87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86.2</v>
      </c>
      <c r="D14">
        <v>87.95</v>
      </c>
      <c r="E14">
        <v>85.8</v>
      </c>
      <c r="F14">
        <v>87</v>
      </c>
      <c r="G14">
        <f>_xll.TA_TYPPRICE(D14,E14,F14)</f>
        <v>86.916666666666671</v>
      </c>
      <c r="H14">
        <v>87.243674045138903</v>
      </c>
      <c r="I14" t="str">
        <f t="shared" si="0"/>
        <v>DOWN</v>
      </c>
      <c r="J14">
        <v>88.926924037663625</v>
      </c>
      <c r="K14">
        <v>85.437868338159831</v>
      </c>
      <c r="L14" t="str">
        <f t="shared" si="1"/>
        <v>No Confirmation</v>
      </c>
      <c r="M14" t="str">
        <f t="shared" si="2"/>
        <v>No Trend</v>
      </c>
      <c r="N14">
        <v>45.897744979860647</v>
      </c>
      <c r="O14" t="str">
        <f t="shared" si="3"/>
        <v>No Momentum</v>
      </c>
      <c r="P14" t="str">
        <f t="shared" si="4"/>
        <v>No Trend + Momentum</v>
      </c>
      <c r="Q14">
        <f t="shared" si="5"/>
        <v>1.2000000000000028</v>
      </c>
      <c r="R14">
        <f t="shared" si="6"/>
        <v>2.1500000000000057</v>
      </c>
      <c r="S14">
        <f t="shared" si="7"/>
        <v>0.55813953488372081</v>
      </c>
      <c r="T14" t="str">
        <f t="shared" si="8"/>
        <v>No Indication</v>
      </c>
      <c r="U14" t="str">
        <f t="shared" si="9"/>
        <v>No T+M+I</v>
      </c>
      <c r="V14">
        <v>87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88</v>
      </c>
      <c r="D15">
        <v>89</v>
      </c>
      <c r="E15">
        <v>87</v>
      </c>
      <c r="F15">
        <v>88</v>
      </c>
      <c r="G15">
        <f>_xll.TA_TYPPRICE(D15,E15,F15)</f>
        <v>88</v>
      </c>
      <c r="H15">
        <v>87.621837022569451</v>
      </c>
      <c r="I15" t="str">
        <f t="shared" si="0"/>
        <v>UP</v>
      </c>
      <c r="J15">
        <v>88.943163140405048</v>
      </c>
      <c r="K15">
        <v>85.785008707457649</v>
      </c>
      <c r="L15" t="str">
        <f t="shared" si="1"/>
        <v>No Confirmation</v>
      </c>
      <c r="M15" t="str">
        <f t="shared" si="2"/>
        <v>No Trend</v>
      </c>
      <c r="N15">
        <v>52.689508671402621</v>
      </c>
      <c r="O15" t="str">
        <f t="shared" si="3"/>
        <v>No Momentum</v>
      </c>
      <c r="P15" t="str">
        <f t="shared" si="4"/>
        <v>No Trend + Momentum</v>
      </c>
      <c r="Q15">
        <f t="shared" si="5"/>
        <v>1</v>
      </c>
      <c r="R15">
        <f t="shared" si="6"/>
        <v>2</v>
      </c>
      <c r="S15">
        <f t="shared" si="7"/>
        <v>0.5</v>
      </c>
      <c r="T15" t="str">
        <f t="shared" si="8"/>
        <v>No Indication</v>
      </c>
      <c r="U15" t="str">
        <f t="shared" si="9"/>
        <v>No T+M+I</v>
      </c>
      <c r="V15">
        <v>87.15384615384616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88</v>
      </c>
      <c r="D16">
        <v>88.55</v>
      </c>
      <c r="E16">
        <v>87.1</v>
      </c>
      <c r="F16">
        <v>88</v>
      </c>
      <c r="G16">
        <f>_xll.TA_TYPPRICE(D16,E16,F16)</f>
        <v>87.883333333333326</v>
      </c>
      <c r="H16">
        <v>87.752585177951389</v>
      </c>
      <c r="I16" t="str">
        <f t="shared" si="0"/>
        <v>UP</v>
      </c>
      <c r="J16">
        <v>88.855793553648368</v>
      </c>
      <c r="K16">
        <v>86.077228994689278</v>
      </c>
      <c r="L16" t="str">
        <f t="shared" si="1"/>
        <v>No Confirmation</v>
      </c>
      <c r="M16" t="str">
        <f t="shared" si="2"/>
        <v>No Trend</v>
      </c>
      <c r="N16">
        <v>52.689508671402621</v>
      </c>
      <c r="O16" t="str">
        <f t="shared" si="3"/>
        <v>No Momentum</v>
      </c>
      <c r="P16" t="str">
        <f t="shared" si="4"/>
        <v>No Trend + Momentum</v>
      </c>
      <c r="Q16">
        <f t="shared" si="5"/>
        <v>0.90000000000000568</v>
      </c>
      <c r="R16">
        <f t="shared" si="6"/>
        <v>1.4500000000000028</v>
      </c>
      <c r="S16">
        <f t="shared" si="7"/>
        <v>0.62068965517241648</v>
      </c>
      <c r="T16" t="str">
        <f t="shared" si="8"/>
        <v>No Indication</v>
      </c>
      <c r="U16" t="str">
        <f t="shared" si="9"/>
        <v>No T+M+I</v>
      </c>
      <c r="V16">
        <v>87.284023668639065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87.75</v>
      </c>
      <c r="D17">
        <v>88.15</v>
      </c>
      <c r="E17">
        <v>83.65</v>
      </c>
      <c r="F17">
        <v>84</v>
      </c>
      <c r="G17">
        <f>_xll.TA_TYPPRICE(D17,E17,F17)</f>
        <v>85.266666666666666</v>
      </c>
      <c r="H17">
        <v>86.509625922309027</v>
      </c>
      <c r="I17" t="str">
        <f t="shared" si="0"/>
        <v>DOWN</v>
      </c>
      <c r="J17">
        <v>88.698950541726504</v>
      </c>
      <c r="K17">
        <v>85.537844773647222</v>
      </c>
      <c r="L17" t="str">
        <f t="shared" si="1"/>
        <v>DOWN</v>
      </c>
      <c r="M17" t="str">
        <f t="shared" si="2"/>
        <v>DOWN</v>
      </c>
      <c r="N17">
        <v>29.524580654354114</v>
      </c>
      <c r="O17" t="str">
        <f t="shared" si="3"/>
        <v>DOWN</v>
      </c>
      <c r="P17" t="str">
        <f t="shared" si="4"/>
        <v>DOWN</v>
      </c>
      <c r="Q17">
        <f t="shared" si="5"/>
        <v>0.34999999999999432</v>
      </c>
      <c r="R17">
        <f t="shared" si="6"/>
        <v>4.5</v>
      </c>
      <c r="S17">
        <f t="shared" si="7"/>
        <v>7.7777777777776516E-2</v>
      </c>
      <c r="T17" t="str">
        <f t="shared" si="8"/>
        <v>DOWN</v>
      </c>
      <c r="U17" t="str">
        <f t="shared" si="9"/>
        <v>DOWN</v>
      </c>
      <c r="V17">
        <v>86.778789258079215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84.8</v>
      </c>
      <c r="D18">
        <v>84.85</v>
      </c>
      <c r="E18">
        <v>76.75</v>
      </c>
      <c r="F18">
        <v>80</v>
      </c>
      <c r="G18">
        <f>_xll.TA_TYPPRICE(D18,E18,F18)</f>
        <v>80.533333333333331</v>
      </c>
      <c r="H18">
        <v>83.521479627821179</v>
      </c>
      <c r="I18" t="str">
        <f t="shared" si="0"/>
        <v>DOWN</v>
      </c>
      <c r="J18">
        <v>87.843628199120616</v>
      </c>
      <c r="K18">
        <v>83.584990379503395</v>
      </c>
      <c r="L18" t="str">
        <f t="shared" si="1"/>
        <v>DOWN</v>
      </c>
      <c r="M18" t="str">
        <f t="shared" si="2"/>
        <v>DOWN</v>
      </c>
      <c r="N18">
        <v>19.053498774834033</v>
      </c>
      <c r="O18" t="str">
        <f t="shared" si="3"/>
        <v>DOWN</v>
      </c>
      <c r="P18" t="str">
        <f t="shared" si="4"/>
        <v>DOWN</v>
      </c>
      <c r="Q18">
        <f t="shared" si="5"/>
        <v>3.25</v>
      </c>
      <c r="R18">
        <f t="shared" si="6"/>
        <v>8.0999999999999943</v>
      </c>
      <c r="S18">
        <f t="shared" si="7"/>
        <v>0.40123456790123485</v>
      </c>
      <c r="T18" t="str">
        <f t="shared" si="8"/>
        <v>No Indication</v>
      </c>
      <c r="U18" t="str">
        <f t="shared" si="9"/>
        <v>No T+M+I</v>
      </c>
      <c r="V18">
        <v>85.735898602990105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78.099999999999994</v>
      </c>
      <c r="D19">
        <v>80.3</v>
      </c>
      <c r="E19">
        <v>75.8</v>
      </c>
      <c r="F19">
        <v>79</v>
      </c>
      <c r="G19">
        <f>_xll.TA_TYPPRICE(D19,E19,F19)</f>
        <v>78.36666666666666</v>
      </c>
      <c r="H19">
        <v>80.944073147243927</v>
      </c>
      <c r="I19" t="str">
        <f t="shared" si="0"/>
        <v>DOWN</v>
      </c>
      <c r="J19">
        <v>86.16726637709381</v>
      </c>
      <c r="K19">
        <v>81.854992517391523</v>
      </c>
      <c r="L19" t="str">
        <f t="shared" si="1"/>
        <v>DOWN</v>
      </c>
      <c r="M19" t="str">
        <f t="shared" si="2"/>
        <v>DOWN</v>
      </c>
      <c r="N19">
        <v>17.152486482539757</v>
      </c>
      <c r="O19" t="str">
        <f t="shared" si="3"/>
        <v>DOWN</v>
      </c>
      <c r="P19" t="str">
        <f t="shared" si="4"/>
        <v>DOWN</v>
      </c>
      <c r="Q19">
        <f t="shared" si="5"/>
        <v>3.2000000000000028</v>
      </c>
      <c r="R19">
        <f t="shared" si="6"/>
        <v>4.5</v>
      </c>
      <c r="S19">
        <f t="shared" si="7"/>
        <v>0.71111111111111169</v>
      </c>
      <c r="T19" t="str">
        <f t="shared" si="8"/>
        <v>No Indication</v>
      </c>
      <c r="U19" t="str">
        <f t="shared" si="9"/>
        <v>No T+M+I</v>
      </c>
      <c r="V19">
        <v>84.699606510222395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79.099999999999994</v>
      </c>
      <c r="D20">
        <v>81.05</v>
      </c>
      <c r="E20">
        <v>79.099999999999994</v>
      </c>
      <c r="F20">
        <v>80</v>
      </c>
      <c r="G20">
        <f>_xll.TA_TYPPRICE(D20,E20,F20)</f>
        <v>80.05</v>
      </c>
      <c r="H20">
        <v>80.497036573621955</v>
      </c>
      <c r="I20" t="str">
        <f t="shared" si="0"/>
        <v>DOWN</v>
      </c>
      <c r="J20">
        <v>85.030096071072961</v>
      </c>
      <c r="K20">
        <v>81.242771957971186</v>
      </c>
      <c r="L20" t="str">
        <f t="shared" si="1"/>
        <v>DOWN</v>
      </c>
      <c r="M20" t="str">
        <f t="shared" si="2"/>
        <v>DOWN</v>
      </c>
      <c r="N20">
        <v>26.339133413901212</v>
      </c>
      <c r="O20" t="str">
        <f t="shared" si="3"/>
        <v>DOWN</v>
      </c>
      <c r="P20" t="str">
        <f t="shared" si="4"/>
        <v>DOWN</v>
      </c>
      <c r="Q20">
        <f t="shared" si="5"/>
        <v>0.90000000000000568</v>
      </c>
      <c r="R20">
        <f t="shared" si="6"/>
        <v>1.9500000000000028</v>
      </c>
      <c r="S20">
        <f t="shared" si="7"/>
        <v>0.46153846153846378</v>
      </c>
      <c r="T20" t="str">
        <f t="shared" si="8"/>
        <v>No Indication</v>
      </c>
      <c r="U20" t="str">
        <f t="shared" si="9"/>
        <v>No T+M+I</v>
      </c>
      <c r="V20">
        <v>83.976590124034331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81</v>
      </c>
      <c r="D21">
        <v>81.3</v>
      </c>
      <c r="E21">
        <v>77.75</v>
      </c>
      <c r="F21">
        <v>79</v>
      </c>
      <c r="G21">
        <f>_xll.TA_TYPPRICE(D21,E21,F21)</f>
        <v>79.350000000000009</v>
      </c>
      <c r="H21">
        <v>79.923518286810975</v>
      </c>
      <c r="I21" t="str">
        <f t="shared" si="0"/>
        <v>DOWN</v>
      </c>
      <c r="J21">
        <v>84.201185833056741</v>
      </c>
      <c r="K21">
        <v>80.466600411755365</v>
      </c>
      <c r="L21" t="str">
        <f t="shared" si="1"/>
        <v>DOWN</v>
      </c>
      <c r="M21" t="str">
        <f t="shared" si="2"/>
        <v>DOWN</v>
      </c>
      <c r="N21">
        <v>23.132754078449835</v>
      </c>
      <c r="O21" t="str">
        <f t="shared" si="3"/>
        <v>DOWN</v>
      </c>
      <c r="P21" t="str">
        <f t="shared" si="4"/>
        <v>DOWN</v>
      </c>
      <c r="Q21">
        <f t="shared" si="5"/>
        <v>1.25</v>
      </c>
      <c r="R21">
        <f t="shared" si="6"/>
        <v>3.5499999999999972</v>
      </c>
      <c r="S21">
        <f t="shared" si="7"/>
        <v>0.35211267605633834</v>
      </c>
      <c r="T21" t="str">
        <f t="shared" si="8"/>
        <v>No Indication</v>
      </c>
      <c r="U21" t="str">
        <f t="shared" si="9"/>
        <v>No T+M+I</v>
      </c>
      <c r="V21">
        <v>83.210960874182902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79.650000000000006</v>
      </c>
      <c r="D22">
        <v>80.599999999999994</v>
      </c>
      <c r="E22">
        <v>78</v>
      </c>
      <c r="F22">
        <v>80</v>
      </c>
      <c r="G22">
        <f>_xll.TA_TYPPRICE(D22,E22,F22)</f>
        <v>79.533333333333331</v>
      </c>
      <c r="H22">
        <v>79.728425810072153</v>
      </c>
      <c r="I22" t="str">
        <f t="shared" si="0"/>
        <v>UP</v>
      </c>
      <c r="J22">
        <v>83.400922314599683</v>
      </c>
      <c r="K22">
        <v>79.918466986920834</v>
      </c>
      <c r="L22" t="str">
        <f t="shared" si="1"/>
        <v>No Confirmation</v>
      </c>
      <c r="M22" t="str">
        <f t="shared" si="2"/>
        <v>No Trend</v>
      </c>
      <c r="N22">
        <v>33.284691467378877</v>
      </c>
      <c r="O22" t="str">
        <f t="shared" si="3"/>
        <v>DOWN</v>
      </c>
      <c r="P22" t="str">
        <f t="shared" si="4"/>
        <v>No Trend + Momentum</v>
      </c>
      <c r="Q22">
        <f t="shared" si="5"/>
        <v>2</v>
      </c>
      <c r="R22">
        <f t="shared" si="6"/>
        <v>2.5999999999999943</v>
      </c>
      <c r="S22">
        <f t="shared" si="7"/>
        <v>0.76923076923077094</v>
      </c>
      <c r="T22" t="str">
        <f t="shared" si="8"/>
        <v>No Indication</v>
      </c>
      <c r="U22" t="str">
        <f t="shared" si="9"/>
        <v>No T+M+I</v>
      </c>
      <c r="V22">
        <v>82.716966893539379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79.5</v>
      </c>
      <c r="D23">
        <v>80.5</v>
      </c>
      <c r="E23">
        <v>78.5</v>
      </c>
      <c r="F23">
        <v>80</v>
      </c>
      <c r="G23">
        <f>_xll.TA_TYPPRICE(D23,E23,F23)</f>
        <v>79.666666666666671</v>
      </c>
      <c r="H23">
        <v>79.697546238369412</v>
      </c>
      <c r="I23" t="str">
        <f t="shared" si="0"/>
        <v>UP</v>
      </c>
      <c r="J23">
        <v>82.75627291135531</v>
      </c>
      <c r="K23">
        <v>79.60325210093842</v>
      </c>
      <c r="L23" t="str">
        <f t="shared" si="1"/>
        <v>No Confirmation</v>
      </c>
      <c r="M23" t="str">
        <f t="shared" si="2"/>
        <v>No Trend</v>
      </c>
      <c r="N23">
        <v>33.284691467378877</v>
      </c>
      <c r="O23" t="str">
        <f t="shared" si="3"/>
        <v>DOWN</v>
      </c>
      <c r="P23" t="str">
        <f t="shared" si="4"/>
        <v>No Trend + Momentum</v>
      </c>
      <c r="Q23">
        <f t="shared" si="5"/>
        <v>1.5</v>
      </c>
      <c r="R23">
        <f t="shared" si="6"/>
        <v>2</v>
      </c>
      <c r="S23">
        <f t="shared" si="7"/>
        <v>0.75</v>
      </c>
      <c r="T23" t="str">
        <f t="shared" si="8"/>
        <v>No Indication</v>
      </c>
      <c r="U23" t="str">
        <f t="shared" si="9"/>
        <v>No T+M+I</v>
      </c>
      <c r="V23">
        <v>82.298971986841011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79.25</v>
      </c>
      <c r="D24">
        <v>80.75</v>
      </c>
      <c r="E24">
        <v>78.75</v>
      </c>
      <c r="F24">
        <v>79</v>
      </c>
      <c r="G24">
        <f>_xll.TA_TYPPRICE(D24,E24,F24)</f>
        <v>79.5</v>
      </c>
      <c r="H24">
        <v>79.598773119184699</v>
      </c>
      <c r="I24" t="str">
        <f t="shared" si="0"/>
        <v>DOWN</v>
      </c>
      <c r="J24">
        <v>82.31043448660968</v>
      </c>
      <c r="K24">
        <v>79.413640522952107</v>
      </c>
      <c r="L24" t="str">
        <f t="shared" si="1"/>
        <v>DOWN</v>
      </c>
      <c r="M24" t="str">
        <f t="shared" si="2"/>
        <v>DOWN</v>
      </c>
      <c r="N24">
        <v>27.590987533074767</v>
      </c>
      <c r="O24" t="str">
        <f t="shared" si="3"/>
        <v>DOWN</v>
      </c>
      <c r="P24" t="str">
        <f t="shared" si="4"/>
        <v>DOWN</v>
      </c>
      <c r="Q24">
        <f t="shared" si="5"/>
        <v>0.25</v>
      </c>
      <c r="R24">
        <f t="shared" si="6"/>
        <v>2</v>
      </c>
      <c r="S24">
        <f t="shared" si="7"/>
        <v>0.125</v>
      </c>
      <c r="T24" t="str">
        <f t="shared" si="8"/>
        <v>DOWN</v>
      </c>
      <c r="U24" t="str">
        <f t="shared" si="9"/>
        <v>DOWN</v>
      </c>
      <c r="V24">
        <v>81.791437835019323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80</v>
      </c>
      <c r="D25">
        <v>81</v>
      </c>
      <c r="E25">
        <v>79.599999999999994</v>
      </c>
      <c r="F25">
        <v>80</v>
      </c>
      <c r="G25">
        <f>_xll.TA_TYPPRICE(D25,E25,F25)</f>
        <v>80.2</v>
      </c>
      <c r="H25">
        <v>79.899386559592358</v>
      </c>
      <c r="I25" t="str">
        <f t="shared" si="0"/>
        <v>UP</v>
      </c>
      <c r="J25">
        <v>82.01922682291864</v>
      </c>
      <c r="K25">
        <v>79.455053740073865</v>
      </c>
      <c r="L25" t="str">
        <f t="shared" si="1"/>
        <v>No Confirmation</v>
      </c>
      <c r="M25" t="str">
        <f t="shared" si="2"/>
        <v>No Trend</v>
      </c>
      <c r="N25">
        <v>40.346460709354318</v>
      </c>
      <c r="O25" t="str">
        <f t="shared" si="3"/>
        <v>No Momentum</v>
      </c>
      <c r="P25" t="str">
        <f t="shared" si="4"/>
        <v>No Trend + Momentum</v>
      </c>
      <c r="Q25">
        <f t="shared" si="5"/>
        <v>0.40000000000000568</v>
      </c>
      <c r="R25">
        <f t="shared" si="6"/>
        <v>1.4000000000000057</v>
      </c>
      <c r="S25">
        <f t="shared" si="7"/>
        <v>0.28571428571428864</v>
      </c>
      <c r="T25" t="str">
        <f t="shared" si="8"/>
        <v>No Indication</v>
      </c>
      <c r="U25" t="str">
        <f t="shared" si="9"/>
        <v>No T+M+I</v>
      </c>
      <c r="V25">
        <v>81.515832014247124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80</v>
      </c>
      <c r="D26">
        <v>82.1</v>
      </c>
      <c r="E26">
        <v>79.900000000000006</v>
      </c>
      <c r="F26">
        <v>82</v>
      </c>
      <c r="G26">
        <f>_xll.TA_TYPPRICE(D26,E26,F26)</f>
        <v>81.333333333333329</v>
      </c>
      <c r="H26">
        <v>80.616359946462836</v>
      </c>
      <c r="I26" t="str">
        <f t="shared" si="0"/>
        <v>UP</v>
      </c>
      <c r="J26">
        <v>82.037176417825606</v>
      </c>
      <c r="K26">
        <v>79.553930686724115</v>
      </c>
      <c r="L26" t="str">
        <f t="shared" si="1"/>
        <v>No Confirmation</v>
      </c>
      <c r="M26" t="str">
        <f t="shared" si="2"/>
        <v>No Trend</v>
      </c>
      <c r="N26">
        <v>58.585337352748191</v>
      </c>
      <c r="O26" t="str">
        <f t="shared" si="3"/>
        <v>No Momentum</v>
      </c>
      <c r="P26" t="str">
        <f t="shared" si="4"/>
        <v>No Trend + Momentum</v>
      </c>
      <c r="Q26">
        <f t="shared" si="5"/>
        <v>2.0999999999999943</v>
      </c>
      <c r="R26">
        <f t="shared" si="6"/>
        <v>2.1999999999999886</v>
      </c>
      <c r="S26">
        <f t="shared" si="7"/>
        <v>0.95454545454545692</v>
      </c>
      <c r="T26" t="str">
        <f t="shared" si="8"/>
        <v>UP</v>
      </c>
      <c r="U26" t="str">
        <f t="shared" si="9"/>
        <v>No T+M+I</v>
      </c>
      <c r="V26">
        <v>81.590319396670637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81.7</v>
      </c>
      <c r="D27">
        <v>81.95</v>
      </c>
      <c r="E27">
        <v>79.599999999999994</v>
      </c>
      <c r="F27">
        <v>80</v>
      </c>
      <c r="G27">
        <f>_xll.TA_TYPPRICE(D27,E27,F27)</f>
        <v>80.516666666666666</v>
      </c>
      <c r="H27">
        <v>80.566513306564758</v>
      </c>
      <c r="I27" t="str">
        <f t="shared" si="0"/>
        <v>DOWN</v>
      </c>
      <c r="J27">
        <v>82.017803880531034</v>
      </c>
      <c r="K27">
        <v>79.564168311896537</v>
      </c>
      <c r="L27" t="str">
        <f t="shared" si="1"/>
        <v>No Confirmation</v>
      </c>
      <c r="M27" t="str">
        <f t="shared" si="2"/>
        <v>No Trend</v>
      </c>
      <c r="N27">
        <v>42.386079142838028</v>
      </c>
      <c r="O27" t="str">
        <f t="shared" si="3"/>
        <v>No Momentum</v>
      </c>
      <c r="P27" t="str">
        <f t="shared" si="4"/>
        <v>No Trend + Momentum</v>
      </c>
      <c r="Q27">
        <f t="shared" si="5"/>
        <v>0.40000000000000568</v>
      </c>
      <c r="R27">
        <f t="shared" si="6"/>
        <v>2.3500000000000085</v>
      </c>
      <c r="S27">
        <f t="shared" si="7"/>
        <v>0.17021276595744861</v>
      </c>
      <c r="T27" t="str">
        <f t="shared" si="8"/>
        <v>DOWN</v>
      </c>
      <c r="U27" t="str">
        <f t="shared" si="9"/>
        <v>No T+M+I</v>
      </c>
      <c r="V27">
        <v>81.345654874105918</v>
      </c>
      <c r="W27">
        <v>84.230769230769226</v>
      </c>
      <c r="X27">
        <f t="shared" si="10"/>
        <v>-2.8851143566633084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80.099999999999994</v>
      </c>
      <c r="D28">
        <v>80.650000000000006</v>
      </c>
      <c r="E28">
        <v>78.349999999999994</v>
      </c>
      <c r="F28">
        <v>79</v>
      </c>
      <c r="G28">
        <f>_xll.TA_TYPPRICE(D28,E28,F28)</f>
        <v>79.333333333333329</v>
      </c>
      <c r="H28">
        <v>79.94992331994905</v>
      </c>
      <c r="I28" t="str">
        <f t="shared" si="0"/>
        <v>DOWN</v>
      </c>
      <c r="J28">
        <v>81.713847462635243</v>
      </c>
      <c r="K28">
        <v>79.294353131475077</v>
      </c>
      <c r="L28" t="str">
        <f t="shared" si="1"/>
        <v>DOWN</v>
      </c>
      <c r="M28" t="str">
        <f t="shared" si="2"/>
        <v>DOWN</v>
      </c>
      <c r="N28">
        <v>36.140406184690313</v>
      </c>
      <c r="O28" t="str">
        <f t="shared" si="3"/>
        <v>DOWN</v>
      </c>
      <c r="P28" t="str">
        <f t="shared" si="4"/>
        <v>DOWN</v>
      </c>
      <c r="Q28">
        <f t="shared" si="5"/>
        <v>0.65000000000000568</v>
      </c>
      <c r="R28">
        <f t="shared" si="6"/>
        <v>2.3000000000000114</v>
      </c>
      <c r="S28">
        <f t="shared" si="7"/>
        <v>0.282608695652175</v>
      </c>
      <c r="T28" t="str">
        <f t="shared" si="8"/>
        <v>No Indication</v>
      </c>
      <c r="U28" t="str">
        <f t="shared" si="9"/>
        <v>No T+M+I</v>
      </c>
      <c r="V28">
        <v>80.984784893474242</v>
      </c>
      <c r="W28">
        <v>83.843304843304836</v>
      </c>
      <c r="X28">
        <f t="shared" si="10"/>
        <v>-2.858519949830594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79</v>
      </c>
      <c r="D29">
        <v>80.5</v>
      </c>
      <c r="E29">
        <v>78.349999999999994</v>
      </c>
      <c r="F29">
        <v>79</v>
      </c>
      <c r="G29">
        <f>_xll.TA_TYPPRICE(D29,E29,F29)</f>
        <v>79.283333333333331</v>
      </c>
      <c r="H29">
        <v>79.616628326641191</v>
      </c>
      <c r="I29" t="str">
        <f t="shared" si="0"/>
        <v>DOWN</v>
      </c>
      <c r="J29">
        <v>81.444103582049635</v>
      </c>
      <c r="K29">
        <v>79.08449688003617</v>
      </c>
      <c r="L29" t="str">
        <f t="shared" si="1"/>
        <v>DOWN</v>
      </c>
      <c r="M29" t="str">
        <f t="shared" si="2"/>
        <v>DOWN</v>
      </c>
      <c r="N29">
        <v>36.140406184690313</v>
      </c>
      <c r="O29" t="str">
        <f t="shared" si="3"/>
        <v>DOWN</v>
      </c>
      <c r="P29" t="str">
        <f t="shared" si="4"/>
        <v>DOWN</v>
      </c>
      <c r="Q29">
        <f t="shared" si="5"/>
        <v>0.65000000000000568</v>
      </c>
      <c r="R29">
        <f t="shared" si="6"/>
        <v>2.1500000000000057</v>
      </c>
      <c r="S29">
        <f t="shared" si="7"/>
        <v>0.30232558139535071</v>
      </c>
      <c r="T29" t="str">
        <f t="shared" si="8"/>
        <v>No Indication</v>
      </c>
      <c r="U29" t="str">
        <f t="shared" si="9"/>
        <v>No T+M+I</v>
      </c>
      <c r="V29">
        <v>80.679433371401288</v>
      </c>
      <c r="W29">
        <v>83.484541521578549</v>
      </c>
      <c r="X29">
        <f t="shared" si="10"/>
        <v>-2.8051081501772615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79</v>
      </c>
      <c r="D30">
        <v>79.45</v>
      </c>
      <c r="E30">
        <v>78.3</v>
      </c>
      <c r="F30">
        <v>79</v>
      </c>
      <c r="G30">
        <f>_xll.TA_TYPPRICE(D30,E30,F30)</f>
        <v>78.916666666666671</v>
      </c>
      <c r="H30">
        <v>79.266647496653931</v>
      </c>
      <c r="I30" t="str">
        <f t="shared" si="0"/>
        <v>DOWN</v>
      </c>
      <c r="J30">
        <v>81.000969452705277</v>
      </c>
      <c r="K30">
        <v>78.910164240028138</v>
      </c>
      <c r="L30" t="str">
        <f t="shared" si="1"/>
        <v>No Confirmation</v>
      </c>
      <c r="M30" t="str">
        <f t="shared" si="2"/>
        <v>No Trend</v>
      </c>
      <c r="N30">
        <v>36.140406184690313</v>
      </c>
      <c r="O30" t="str">
        <f t="shared" si="3"/>
        <v>DOWN</v>
      </c>
      <c r="P30" t="str">
        <f t="shared" si="4"/>
        <v>No Trend + Momentum</v>
      </c>
      <c r="Q30">
        <f t="shared" si="5"/>
        <v>0.70000000000000284</v>
      </c>
      <c r="R30">
        <f t="shared" si="6"/>
        <v>1.1500000000000057</v>
      </c>
      <c r="S30">
        <f t="shared" si="7"/>
        <v>0.60869565217391253</v>
      </c>
      <c r="T30" t="str">
        <f t="shared" si="8"/>
        <v>No Indication</v>
      </c>
      <c r="U30" t="str">
        <f t="shared" si="9"/>
        <v>No T+M+I</v>
      </c>
      <c r="V30">
        <v>80.421059006570317</v>
      </c>
      <c r="W30">
        <v>83.152353260720872</v>
      </c>
      <c r="X30">
        <f t="shared" si="10"/>
        <v>-2.7312942541505549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78.8</v>
      </c>
      <c r="D31">
        <v>79.75</v>
      </c>
      <c r="E31">
        <v>78.2</v>
      </c>
      <c r="F31">
        <v>79</v>
      </c>
      <c r="G31">
        <f>_xll.TA_TYPPRICE(D31,E31,F31)</f>
        <v>78.983333333333334</v>
      </c>
      <c r="H31">
        <v>79.124990414993633</v>
      </c>
      <c r="I31" t="str">
        <f t="shared" si="0"/>
        <v>DOWN</v>
      </c>
      <c r="J31">
        <v>80.722976240992992</v>
      </c>
      <c r="K31">
        <v>78.752349964466333</v>
      </c>
      <c r="L31" t="str">
        <f t="shared" si="1"/>
        <v>No Confirmation</v>
      </c>
      <c r="M31" t="str">
        <f t="shared" si="2"/>
        <v>No Trend</v>
      </c>
      <c r="N31">
        <v>36.140406184690313</v>
      </c>
      <c r="O31" t="str">
        <f t="shared" si="3"/>
        <v>DOWN</v>
      </c>
      <c r="P31" t="str">
        <f t="shared" si="4"/>
        <v>No Trend + Momentum</v>
      </c>
      <c r="Q31">
        <f t="shared" si="5"/>
        <v>0.79999999999999716</v>
      </c>
      <c r="R31">
        <f t="shared" si="6"/>
        <v>1.5499999999999972</v>
      </c>
      <c r="S31">
        <f t="shared" si="7"/>
        <v>0.51612903225806361</v>
      </c>
      <c r="T31" t="str">
        <f t="shared" si="8"/>
        <v>No Indication</v>
      </c>
      <c r="U31" t="str">
        <f t="shared" si="9"/>
        <v>No T+M+I</v>
      </c>
      <c r="V31">
        <v>80.202434544021031</v>
      </c>
      <c r="W31">
        <v>82.844771537704517</v>
      </c>
      <c r="X31">
        <f t="shared" si="10"/>
        <v>-2.642336993683486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79</v>
      </c>
      <c r="D32">
        <v>79.55</v>
      </c>
      <c r="E32">
        <v>78.55</v>
      </c>
      <c r="F32">
        <v>79</v>
      </c>
      <c r="G32">
        <f>_xll.TA_TYPPRICE(D32,E32,F32)</f>
        <v>79.033333333333331</v>
      </c>
      <c r="H32">
        <v>79.079161874163475</v>
      </c>
      <c r="I32" t="str">
        <f t="shared" si="0"/>
        <v>DOWN</v>
      </c>
      <c r="J32">
        <v>80.462314854105657</v>
      </c>
      <c r="K32">
        <v>78.707383305696041</v>
      </c>
      <c r="L32" t="str">
        <f t="shared" si="1"/>
        <v>No Confirmation</v>
      </c>
      <c r="M32" t="str">
        <f t="shared" si="2"/>
        <v>No Trend</v>
      </c>
      <c r="N32">
        <v>36.140406184690313</v>
      </c>
      <c r="O32" t="str">
        <f t="shared" si="3"/>
        <v>DOWN</v>
      </c>
      <c r="P32" t="str">
        <f t="shared" si="4"/>
        <v>No Trend + Momentum</v>
      </c>
      <c r="Q32">
        <f t="shared" si="5"/>
        <v>0.45000000000000284</v>
      </c>
      <c r="R32">
        <f t="shared" si="6"/>
        <v>1</v>
      </c>
      <c r="S32">
        <f t="shared" si="7"/>
        <v>0.45000000000000284</v>
      </c>
      <c r="T32" t="str">
        <f t="shared" si="8"/>
        <v>No Indication</v>
      </c>
      <c r="U32" t="str">
        <f t="shared" si="9"/>
        <v>No T+M+I</v>
      </c>
      <c r="V32">
        <v>80.017444614171637</v>
      </c>
      <c r="W32">
        <v>82.559973646022698</v>
      </c>
      <c r="X32">
        <f t="shared" si="10"/>
        <v>-2.5425290318510605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79.099999999999994</v>
      </c>
      <c r="D33">
        <v>79.25</v>
      </c>
      <c r="E33">
        <v>76.3</v>
      </c>
      <c r="F33">
        <v>77</v>
      </c>
      <c r="G33">
        <f>_xll.TA_TYPPRICE(D33,E33,F33)</f>
        <v>77.516666666666666</v>
      </c>
      <c r="H33">
        <v>78.297914270415077</v>
      </c>
      <c r="I33" t="str">
        <f t="shared" si="0"/>
        <v>DOWN</v>
      </c>
      <c r="J33">
        <v>80.192911553193284</v>
      </c>
      <c r="K33">
        <v>78.172409237763588</v>
      </c>
      <c r="L33" t="str">
        <f t="shared" si="1"/>
        <v>DOWN</v>
      </c>
      <c r="M33" t="str">
        <f t="shared" si="2"/>
        <v>DOWN</v>
      </c>
      <c r="N33">
        <v>19.027624128325417</v>
      </c>
      <c r="O33" t="str">
        <f t="shared" si="3"/>
        <v>DOWN</v>
      </c>
      <c r="P33" t="str">
        <f t="shared" si="4"/>
        <v>DOWN</v>
      </c>
      <c r="Q33">
        <f t="shared" si="5"/>
        <v>0.70000000000000284</v>
      </c>
      <c r="R33">
        <f t="shared" si="6"/>
        <v>2.9500000000000028</v>
      </c>
      <c r="S33">
        <f t="shared" si="7"/>
        <v>0.23728813559322107</v>
      </c>
      <c r="T33" t="str">
        <f t="shared" si="8"/>
        <v>No Indication</v>
      </c>
      <c r="U33" t="str">
        <f t="shared" si="9"/>
        <v>No T+M+I</v>
      </c>
      <c r="V33">
        <v>79.553222365837541</v>
      </c>
      <c r="W33">
        <v>82.14812374631731</v>
      </c>
      <c r="X33">
        <f t="shared" si="10"/>
        <v>-2.5949013804797687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77.3</v>
      </c>
      <c r="D34">
        <v>77.75</v>
      </c>
      <c r="E34">
        <v>76.3</v>
      </c>
      <c r="F34">
        <v>76</v>
      </c>
      <c r="G34">
        <f>_xll.TA_TYPPRICE(D34,E34,F34)</f>
        <v>76.683333333333337</v>
      </c>
      <c r="H34">
        <v>77.490623801874207</v>
      </c>
      <c r="I34" t="str">
        <f t="shared" si="0"/>
        <v>DOWN</v>
      </c>
      <c r="J34">
        <v>79.65004231915033</v>
      </c>
      <c r="K34">
        <v>77.756318296038344</v>
      </c>
      <c r="L34" t="str">
        <f t="shared" si="1"/>
        <v>DOWN</v>
      </c>
      <c r="M34" t="str">
        <f t="shared" si="2"/>
        <v>DOWN</v>
      </c>
      <c r="N34">
        <v>14.682458084103375</v>
      </c>
      <c r="O34" t="str">
        <f t="shared" si="3"/>
        <v>DOWN</v>
      </c>
      <c r="P34" t="str">
        <f t="shared" si="4"/>
        <v>DOWN</v>
      </c>
      <c r="Q34">
        <f t="shared" si="5"/>
        <v>-0.29999999999999716</v>
      </c>
      <c r="R34">
        <f t="shared" si="6"/>
        <v>1.4500000000000028</v>
      </c>
      <c r="S34">
        <f t="shared" si="7"/>
        <v>-0.20689655172413557</v>
      </c>
      <c r="T34" t="str">
        <f t="shared" si="8"/>
        <v>DOWN</v>
      </c>
      <c r="U34" t="str">
        <f t="shared" si="9"/>
        <v>DOWN</v>
      </c>
      <c r="V34">
        <v>79.006572771093303</v>
      </c>
      <c r="W34">
        <v>81.692707172516023</v>
      </c>
      <c r="X34">
        <f t="shared" si="10"/>
        <v>-2.68613440142272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76.900000000000006</v>
      </c>
      <c r="D35">
        <v>79.55</v>
      </c>
      <c r="E35">
        <v>76.099999999999994</v>
      </c>
      <c r="F35">
        <v>78</v>
      </c>
      <c r="G35">
        <f>_xll.TA_TYPPRICE(D35,E35,F35)</f>
        <v>77.883333333333326</v>
      </c>
      <c r="H35">
        <v>77.686978567603774</v>
      </c>
      <c r="I35" t="str">
        <f t="shared" si="0"/>
        <v>UP</v>
      </c>
      <c r="J35">
        <v>79.627810692672483</v>
      </c>
      <c r="K35">
        <v>77.388247563585381</v>
      </c>
      <c r="L35" t="str">
        <f t="shared" si="1"/>
        <v>No Confirmation</v>
      </c>
      <c r="M35" t="str">
        <f t="shared" si="2"/>
        <v>No Trend</v>
      </c>
      <c r="N35">
        <v>45.688831300283702</v>
      </c>
      <c r="O35" t="str">
        <f t="shared" si="3"/>
        <v>No Momentum</v>
      </c>
      <c r="P35" t="str">
        <f t="shared" si="4"/>
        <v>No Trend + Momentum</v>
      </c>
      <c r="Q35">
        <f t="shared" si="5"/>
        <v>1.9000000000000057</v>
      </c>
      <c r="R35">
        <f t="shared" si="6"/>
        <v>3.4500000000000028</v>
      </c>
      <c r="S35">
        <f t="shared" si="7"/>
        <v>0.55072463768116064</v>
      </c>
      <c r="T35" t="str">
        <f t="shared" si="8"/>
        <v>No Indication</v>
      </c>
      <c r="U35" t="str">
        <f t="shared" si="9"/>
        <v>No T+M+I</v>
      </c>
      <c r="V35">
        <v>78.851715421694337</v>
      </c>
      <c r="W35">
        <v>81.419173307885202</v>
      </c>
      <c r="X35">
        <f t="shared" si="10"/>
        <v>-2.5674578861908657</v>
      </c>
      <c r="Y35">
        <v>-2.7014884893832911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78.7</v>
      </c>
      <c r="D36">
        <v>81.5</v>
      </c>
      <c r="E36">
        <v>77.5</v>
      </c>
      <c r="F36">
        <v>80</v>
      </c>
      <c r="G36">
        <f>_xll.TA_TYPPRICE(D36,E36,F36)</f>
        <v>79.666666666666671</v>
      </c>
      <c r="H36">
        <v>78.67682261713523</v>
      </c>
      <c r="I36" t="str">
        <f t="shared" si="0"/>
        <v>UP</v>
      </c>
      <c r="J36">
        <v>80.043852760967482</v>
      </c>
      <c r="K36">
        <v>77.413081438344179</v>
      </c>
      <c r="L36" t="str">
        <f t="shared" si="1"/>
        <v>No Confirmation</v>
      </c>
      <c r="M36" t="str">
        <f t="shared" si="2"/>
        <v>No Trend</v>
      </c>
      <c r="N36">
        <v>62.654229908516157</v>
      </c>
      <c r="O36" t="str">
        <f t="shared" si="3"/>
        <v>UP</v>
      </c>
      <c r="P36" t="str">
        <f t="shared" si="4"/>
        <v>No Trend + Momentum</v>
      </c>
      <c r="Q36">
        <f t="shared" si="5"/>
        <v>2.5</v>
      </c>
      <c r="R36">
        <f t="shared" si="6"/>
        <v>4</v>
      </c>
      <c r="S36">
        <f t="shared" si="7"/>
        <v>0.625</v>
      </c>
      <c r="T36" t="str">
        <f t="shared" si="8"/>
        <v>No Indication</v>
      </c>
      <c r="U36" t="str">
        <f t="shared" si="9"/>
        <v>No T+M+I</v>
      </c>
      <c r="V36">
        <v>79.028374587587521</v>
      </c>
      <c r="W36">
        <v>81.314049359152961</v>
      </c>
      <c r="X36">
        <f t="shared" si="10"/>
        <v>-2.2856747715654393</v>
      </c>
      <c r="Y36">
        <v>-2.6183257458197207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78.25</v>
      </c>
      <c r="D37">
        <v>82.4</v>
      </c>
      <c r="E37">
        <v>78.25</v>
      </c>
      <c r="F37">
        <v>82</v>
      </c>
      <c r="G37">
        <f>_xll.TA_TYPPRICE(D37,E37,F37)</f>
        <v>80.88333333333334</v>
      </c>
      <c r="H37">
        <v>79.780077975234292</v>
      </c>
      <c r="I37" t="str">
        <f t="shared" si="0"/>
        <v>UP</v>
      </c>
      <c r="J37">
        <v>80.56744103630804</v>
      </c>
      <c r="K37">
        <v>77.599063340934364</v>
      </c>
      <c r="L37" t="str">
        <f t="shared" si="1"/>
        <v>UP</v>
      </c>
      <c r="M37" t="str">
        <f t="shared" si="2"/>
        <v>UP</v>
      </c>
      <c r="N37">
        <v>73.141573532363836</v>
      </c>
      <c r="O37" t="str">
        <f t="shared" si="3"/>
        <v>UP</v>
      </c>
      <c r="P37" t="str">
        <f t="shared" si="4"/>
        <v>UP</v>
      </c>
      <c r="Q37">
        <f t="shared" si="5"/>
        <v>3.75</v>
      </c>
      <c r="R37">
        <f t="shared" si="6"/>
        <v>4.1500000000000057</v>
      </c>
      <c r="S37">
        <f t="shared" si="7"/>
        <v>0.9036144578313241</v>
      </c>
      <c r="T37" t="str">
        <f t="shared" si="8"/>
        <v>UP</v>
      </c>
      <c r="U37" t="str">
        <f t="shared" si="9"/>
        <v>UP</v>
      </c>
      <c r="V37">
        <v>79.485547727958675</v>
      </c>
      <c r="W37">
        <v>81.364860517734229</v>
      </c>
      <c r="X37">
        <f t="shared" si="10"/>
        <v>-1.8793127897755539</v>
      </c>
      <c r="Y37">
        <v>-2.4705231546108872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81.400000000000006</v>
      </c>
      <c r="D38">
        <v>83.15</v>
      </c>
      <c r="E38">
        <v>80.3</v>
      </c>
      <c r="F38">
        <v>81</v>
      </c>
      <c r="G38">
        <f>_xll.TA_TYPPRICE(D38,E38,F38)</f>
        <v>81.483333333333334</v>
      </c>
      <c r="H38">
        <v>80.63170565428382</v>
      </c>
      <c r="I38" t="str">
        <f t="shared" si="0"/>
        <v>UP</v>
      </c>
      <c r="J38">
        <v>81.141343028239589</v>
      </c>
      <c r="K38">
        <v>78.199271487393389</v>
      </c>
      <c r="L38" t="str">
        <f t="shared" si="1"/>
        <v>No Confirmation</v>
      </c>
      <c r="M38" t="str">
        <f t="shared" si="2"/>
        <v>No Trend</v>
      </c>
      <c r="N38">
        <v>62.221093362438836</v>
      </c>
      <c r="O38" t="str">
        <f t="shared" si="3"/>
        <v>UP</v>
      </c>
      <c r="P38" t="str">
        <f t="shared" si="4"/>
        <v>No Trend + Momentum</v>
      </c>
      <c r="Q38">
        <f t="shared" si="5"/>
        <v>0.70000000000000284</v>
      </c>
      <c r="R38">
        <f t="shared" si="6"/>
        <v>2.8500000000000085</v>
      </c>
      <c r="S38">
        <f t="shared" si="7"/>
        <v>0.24561403508771956</v>
      </c>
      <c r="T38" t="str">
        <f t="shared" si="8"/>
        <v>No Indication</v>
      </c>
      <c r="U38" t="str">
        <f t="shared" si="9"/>
        <v>No T+M+I</v>
      </c>
      <c r="V38">
        <v>79.718540385195809</v>
      </c>
      <c r="W38">
        <v>81.33783381271688</v>
      </c>
      <c r="X38">
        <f t="shared" si="10"/>
        <v>-1.6192934275210717</v>
      </c>
      <c r="Y38">
        <v>-2.3002772091929242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80.95</v>
      </c>
      <c r="D39">
        <v>81.599999999999994</v>
      </c>
      <c r="E39">
        <v>79.650000000000006</v>
      </c>
      <c r="F39">
        <v>80</v>
      </c>
      <c r="G39">
        <f>_xll.TA_TYPPRICE(D39,E39,F39)</f>
        <v>80.416666666666671</v>
      </c>
      <c r="H39">
        <v>80.524186160475239</v>
      </c>
      <c r="I39" t="str">
        <f t="shared" si="0"/>
        <v>DOWN</v>
      </c>
      <c r="J39">
        <v>81.243266799741903</v>
      </c>
      <c r="K39">
        <v>78.521655601305966</v>
      </c>
      <c r="L39" t="str">
        <f t="shared" si="1"/>
        <v>No Confirmation</v>
      </c>
      <c r="M39" t="str">
        <f t="shared" si="2"/>
        <v>No Trend</v>
      </c>
      <c r="N39">
        <v>52.435012041706422</v>
      </c>
      <c r="O39" t="str">
        <f t="shared" si="3"/>
        <v>No Momentum</v>
      </c>
      <c r="P39" t="str">
        <f t="shared" si="4"/>
        <v>No Trend + Momentum</v>
      </c>
      <c r="Q39">
        <f t="shared" si="5"/>
        <v>0.34999999999999432</v>
      </c>
      <c r="R39">
        <f t="shared" si="6"/>
        <v>1.9499999999999886</v>
      </c>
      <c r="S39">
        <f t="shared" si="7"/>
        <v>0.17948717948717763</v>
      </c>
      <c r="T39" t="str">
        <f t="shared" si="8"/>
        <v>DOWN</v>
      </c>
      <c r="U39" t="str">
        <f t="shared" si="9"/>
        <v>No T+M+I</v>
      </c>
      <c r="V39">
        <v>79.761841864396459</v>
      </c>
      <c r="W39">
        <v>81.238735011774892</v>
      </c>
      <c r="X39">
        <f t="shared" si="10"/>
        <v>-1.4768931473784335</v>
      </c>
      <c r="Y39">
        <v>-2.1356003968300259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80.45</v>
      </c>
      <c r="D40">
        <v>80.7</v>
      </c>
      <c r="E40">
        <v>78.7</v>
      </c>
      <c r="F40">
        <v>80</v>
      </c>
      <c r="G40">
        <f>_xll.TA_TYPPRICE(D40,E40,F40)</f>
        <v>79.8</v>
      </c>
      <c r="H40">
        <v>80.162093080237611</v>
      </c>
      <c r="I40" t="str">
        <f t="shared" si="0"/>
        <v>DOWN</v>
      </c>
      <c r="J40">
        <v>81.122540844243701</v>
      </c>
      <c r="K40">
        <v>78.561287689904646</v>
      </c>
      <c r="L40" t="str">
        <f t="shared" si="1"/>
        <v>No Confirmation</v>
      </c>
      <c r="M40" t="str">
        <f t="shared" si="2"/>
        <v>No Trend</v>
      </c>
      <c r="N40">
        <v>52.435012041706422</v>
      </c>
      <c r="O40" t="str">
        <f t="shared" si="3"/>
        <v>No Momentum</v>
      </c>
      <c r="P40" t="str">
        <f t="shared" si="4"/>
        <v>No Trend + Momentum</v>
      </c>
      <c r="Q40">
        <f t="shared" si="5"/>
        <v>1.2999999999999972</v>
      </c>
      <c r="R40">
        <f t="shared" si="6"/>
        <v>2</v>
      </c>
      <c r="S40">
        <f t="shared" si="7"/>
        <v>0.64999999999999858</v>
      </c>
      <c r="T40" t="str">
        <f t="shared" si="8"/>
        <v>No Indication</v>
      </c>
      <c r="U40" t="str">
        <f t="shared" si="9"/>
        <v>No T+M+I</v>
      </c>
      <c r="V40">
        <v>79.798481577566236</v>
      </c>
      <c r="W40">
        <v>81.146976862754528</v>
      </c>
      <c r="X40">
        <f t="shared" si="10"/>
        <v>-1.3484952851882923</v>
      </c>
      <c r="Y40">
        <v>-1.9781793745016791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79.5</v>
      </c>
      <c r="D41">
        <v>81.5</v>
      </c>
      <c r="E41">
        <v>79.349999999999994</v>
      </c>
      <c r="F41">
        <v>81</v>
      </c>
      <c r="G41">
        <f>_xll.TA_TYPPRICE(D41,E41,F41)</f>
        <v>80.61666666666666</v>
      </c>
      <c r="H41">
        <v>80.389379873452128</v>
      </c>
      <c r="I41" t="str">
        <f t="shared" si="0"/>
        <v>UP</v>
      </c>
      <c r="J41">
        <v>81.206420656633995</v>
      </c>
      <c r="K41">
        <v>78.736557092148061</v>
      </c>
      <c r="L41" t="str">
        <f t="shared" si="1"/>
        <v>No Confirmation</v>
      </c>
      <c r="M41" t="str">
        <f t="shared" si="2"/>
        <v>No Trend</v>
      </c>
      <c r="N41">
        <v>61.818151273942476</v>
      </c>
      <c r="O41" t="str">
        <f t="shared" si="3"/>
        <v>UP</v>
      </c>
      <c r="P41" t="str">
        <f t="shared" si="4"/>
        <v>No Trend + Momentum</v>
      </c>
      <c r="Q41">
        <f t="shared" si="5"/>
        <v>1.6500000000000057</v>
      </c>
      <c r="R41">
        <f t="shared" si="6"/>
        <v>2.1500000000000057</v>
      </c>
      <c r="S41">
        <f t="shared" si="7"/>
        <v>0.76744186046511687</v>
      </c>
      <c r="T41" t="str">
        <f t="shared" si="8"/>
        <v>No Indication</v>
      </c>
      <c r="U41" t="str">
        <f t="shared" si="9"/>
        <v>No T+M+I</v>
      </c>
      <c r="V41">
        <v>79.983330565632969</v>
      </c>
      <c r="W41">
        <v>81.136089687735677</v>
      </c>
      <c r="X41">
        <f t="shared" si="10"/>
        <v>-1.152759122102708</v>
      </c>
      <c r="Y41">
        <v>-1.813095324021885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81.75</v>
      </c>
      <c r="D42">
        <v>84.3</v>
      </c>
      <c r="E42">
        <v>80.7</v>
      </c>
      <c r="F42">
        <v>84</v>
      </c>
      <c r="G42">
        <f>_xll.TA_TYPPRICE(D42,E42,F42)</f>
        <v>83</v>
      </c>
      <c r="H42">
        <v>81.694689936726064</v>
      </c>
      <c r="I42" t="str">
        <f t="shared" si="0"/>
        <v>UP</v>
      </c>
      <c r="J42">
        <v>81.893882732937556</v>
      </c>
      <c r="K42">
        <v>79.172877738337377</v>
      </c>
      <c r="L42" t="str">
        <f t="shared" si="1"/>
        <v>UP</v>
      </c>
      <c r="M42" t="str">
        <f t="shared" si="2"/>
        <v>UP</v>
      </c>
      <c r="N42">
        <v>78.053407285324099</v>
      </c>
      <c r="O42" t="str">
        <f t="shared" si="3"/>
        <v>UP</v>
      </c>
      <c r="P42" t="str">
        <f t="shared" si="4"/>
        <v>UP</v>
      </c>
      <c r="Q42">
        <f t="shared" si="5"/>
        <v>3.2999999999999972</v>
      </c>
      <c r="R42">
        <f t="shared" si="6"/>
        <v>3.5999999999999943</v>
      </c>
      <c r="S42">
        <f t="shared" si="7"/>
        <v>0.9166666666666673</v>
      </c>
      <c r="T42" t="str">
        <f t="shared" si="8"/>
        <v>UP</v>
      </c>
      <c r="U42" t="str">
        <f t="shared" si="9"/>
        <v>UP</v>
      </c>
      <c r="V42">
        <v>80.601279709381743</v>
      </c>
      <c r="W42">
        <v>81.348231192347853</v>
      </c>
      <c r="X42">
        <f t="shared" si="10"/>
        <v>-0.7469514829661108</v>
      </c>
      <c r="Y42">
        <v>-1.5998665558107301</v>
      </c>
      <c r="Z42" t="str">
        <f t="shared" si="11"/>
        <v>UP</v>
      </c>
      <c r="AA42" t="str">
        <f t="shared" si="12"/>
        <v>UP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83.95</v>
      </c>
      <c r="D43">
        <v>85.45</v>
      </c>
      <c r="E43">
        <v>83.3</v>
      </c>
      <c r="F43">
        <v>84</v>
      </c>
      <c r="G43">
        <f>_xll.TA_TYPPRICE(D43,E43,F43)</f>
        <v>84.25</v>
      </c>
      <c r="H43">
        <v>82.972344968363032</v>
      </c>
      <c r="I43" t="str">
        <f t="shared" si="0"/>
        <v>UP</v>
      </c>
      <c r="J43">
        <v>82.684131014506988</v>
      </c>
      <c r="K43">
        <v>80.090016018706848</v>
      </c>
      <c r="L43" t="str">
        <f t="shared" si="1"/>
        <v>UP</v>
      </c>
      <c r="M43" t="str">
        <f t="shared" si="2"/>
        <v>UP</v>
      </c>
      <c r="N43">
        <v>78.053407285324113</v>
      </c>
      <c r="O43" t="str">
        <f t="shared" si="3"/>
        <v>UP</v>
      </c>
      <c r="P43" t="str">
        <f t="shared" si="4"/>
        <v>UP</v>
      </c>
      <c r="Q43">
        <f t="shared" si="5"/>
        <v>0.70000000000000284</v>
      </c>
      <c r="R43">
        <f t="shared" si="6"/>
        <v>2.1500000000000057</v>
      </c>
      <c r="S43">
        <f t="shared" si="7"/>
        <v>0.32558139534883768</v>
      </c>
      <c r="T43" t="str">
        <f t="shared" si="8"/>
        <v>No Indication</v>
      </c>
      <c r="U43" t="str">
        <f t="shared" si="9"/>
        <v>No T+M+I</v>
      </c>
      <c r="V43">
        <v>81.124159754092247</v>
      </c>
      <c r="W43">
        <v>81.544658511433198</v>
      </c>
      <c r="X43">
        <f t="shared" si="10"/>
        <v>-0.4204987573409511</v>
      </c>
      <c r="Y43">
        <v>-1.3639929961167743</v>
      </c>
      <c r="Z43" t="str">
        <f t="shared" si="11"/>
        <v>UP</v>
      </c>
      <c r="AA43" t="str">
        <f t="shared" si="12"/>
        <v>No TMIM</v>
      </c>
      <c r="AB43" t="str">
        <f t="shared" si="13"/>
        <v>UP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83.85</v>
      </c>
      <c r="D44">
        <v>85.7</v>
      </c>
      <c r="E44">
        <v>82.6</v>
      </c>
      <c r="F44">
        <v>85</v>
      </c>
      <c r="G44">
        <f>_xll.TA_TYPPRICE(D44,E44,F44)</f>
        <v>84.433333333333337</v>
      </c>
      <c r="H44">
        <v>83.702839150848177</v>
      </c>
      <c r="I44" t="str">
        <f t="shared" si="0"/>
        <v>UP</v>
      </c>
      <c r="J44">
        <v>83.354324122394331</v>
      </c>
      <c r="K44">
        <v>80.647790236771996</v>
      </c>
      <c r="L44" t="str">
        <f t="shared" si="1"/>
        <v>UP</v>
      </c>
      <c r="M44" t="str">
        <f t="shared" si="2"/>
        <v>UP</v>
      </c>
      <c r="N44">
        <v>82.032534167125817</v>
      </c>
      <c r="O44" t="str">
        <f t="shared" si="3"/>
        <v>UP</v>
      </c>
      <c r="P44" t="str">
        <f t="shared" si="4"/>
        <v>UP</v>
      </c>
      <c r="Q44">
        <f t="shared" si="5"/>
        <v>2.4000000000000057</v>
      </c>
      <c r="R44">
        <f t="shared" si="6"/>
        <v>3.1000000000000085</v>
      </c>
      <c r="S44">
        <f t="shared" si="7"/>
        <v>0.77419354838709653</v>
      </c>
      <c r="T44" t="str">
        <f t="shared" si="8"/>
        <v>No Indication</v>
      </c>
      <c r="U44" t="str">
        <f t="shared" si="9"/>
        <v>No T+M+I</v>
      </c>
      <c r="V44">
        <v>81.720442868847286</v>
      </c>
      <c r="W44">
        <v>81.80060973280851</v>
      </c>
      <c r="X44">
        <f t="shared" si="10"/>
        <v>-8.0166863961224522E-2</v>
      </c>
      <c r="Y44">
        <v>-1.1072277696856643</v>
      </c>
      <c r="Z44" t="str">
        <f t="shared" si="11"/>
        <v>UP</v>
      </c>
      <c r="AA44" t="str">
        <f t="shared" si="12"/>
        <v>No TMIM</v>
      </c>
      <c r="AB44" t="str">
        <f t="shared" si="13"/>
        <v>UP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85.25</v>
      </c>
      <c r="D45">
        <v>87.6</v>
      </c>
      <c r="E45">
        <v>84.15</v>
      </c>
      <c r="F45">
        <v>86</v>
      </c>
      <c r="G45">
        <f>_xll.TA_TYPPRICE(D45,E45,F45)</f>
        <v>85.916666666666671</v>
      </c>
      <c r="H45">
        <v>84.809752908757417</v>
      </c>
      <c r="I45" t="str">
        <f t="shared" si="0"/>
        <v>UP</v>
      </c>
      <c r="J45">
        <v>84.297807650751139</v>
      </c>
      <c r="K45">
        <v>81.426059073044883</v>
      </c>
      <c r="L45" t="str">
        <f t="shared" si="1"/>
        <v>UP</v>
      </c>
      <c r="M45" t="str">
        <f t="shared" si="2"/>
        <v>UP</v>
      </c>
      <c r="N45">
        <v>85.352254398732654</v>
      </c>
      <c r="O45" t="str">
        <f t="shared" si="3"/>
        <v>UP</v>
      </c>
      <c r="P45" t="str">
        <f t="shared" si="4"/>
        <v>UP</v>
      </c>
      <c r="Q45">
        <f t="shared" si="5"/>
        <v>1.8499999999999943</v>
      </c>
      <c r="R45">
        <f t="shared" si="6"/>
        <v>3.4499999999999886</v>
      </c>
      <c r="S45">
        <f t="shared" si="7"/>
        <v>0.53623188405797118</v>
      </c>
      <c r="T45" t="str">
        <f t="shared" si="8"/>
        <v>No Indication</v>
      </c>
      <c r="U45" t="str">
        <f t="shared" si="9"/>
        <v>No T+M+I</v>
      </c>
      <c r="V45">
        <v>82.378836273640005</v>
      </c>
      <c r="W45">
        <v>82.111675678526396</v>
      </c>
      <c r="X45">
        <f t="shared" si="10"/>
        <v>0.26716059511360868</v>
      </c>
      <c r="Y45">
        <v>-0.83235009672580973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85.95</v>
      </c>
      <c r="D46">
        <v>86.1</v>
      </c>
      <c r="E46">
        <v>83.6</v>
      </c>
      <c r="F46">
        <v>84</v>
      </c>
      <c r="G46">
        <f>_xll.TA_TYPPRICE(D46,E46,F46)</f>
        <v>84.566666666666663</v>
      </c>
      <c r="H46">
        <v>84.68820978771204</v>
      </c>
      <c r="I46" t="str">
        <f t="shared" si="0"/>
        <v>DOWN</v>
      </c>
      <c r="J46">
        <v>84.698294839473107</v>
      </c>
      <c r="K46">
        <v>81.909157056812688</v>
      </c>
      <c r="L46" t="str">
        <f t="shared" si="1"/>
        <v>No Confirmation</v>
      </c>
      <c r="M46" t="str">
        <f t="shared" si="2"/>
        <v>No Trend</v>
      </c>
      <c r="N46">
        <v>58.384183672252576</v>
      </c>
      <c r="O46" t="str">
        <f t="shared" si="3"/>
        <v>No Momentum</v>
      </c>
      <c r="P46" t="str">
        <f t="shared" si="4"/>
        <v>No Trend + Momentum</v>
      </c>
      <c r="Q46">
        <f t="shared" si="5"/>
        <v>0.40000000000000568</v>
      </c>
      <c r="R46">
        <f t="shared" si="6"/>
        <v>2.5</v>
      </c>
      <c r="S46">
        <f t="shared" si="7"/>
        <v>0.16000000000000228</v>
      </c>
      <c r="T46" t="str">
        <f t="shared" si="8"/>
        <v>DOWN</v>
      </c>
      <c r="U46" t="str">
        <f t="shared" si="9"/>
        <v>No T+M+I</v>
      </c>
      <c r="V46">
        <v>82.628246077695394</v>
      </c>
      <c r="W46">
        <v>82.25155155419111</v>
      </c>
      <c r="X46">
        <f t="shared" si="10"/>
        <v>0.37669452350428401</v>
      </c>
      <c r="Y46">
        <v>-0.590541172679791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84</v>
      </c>
      <c r="D47">
        <v>84.2</v>
      </c>
      <c r="E47">
        <v>83.1</v>
      </c>
      <c r="F47">
        <v>83</v>
      </c>
      <c r="G47">
        <f>_xll.TA_TYPPRICE(D47,E47,F47)</f>
        <v>83.433333333333337</v>
      </c>
      <c r="H47">
        <v>84.060771560522682</v>
      </c>
      <c r="I47" t="str">
        <f t="shared" si="0"/>
        <v>DOWN</v>
      </c>
      <c r="J47">
        <v>84.587562652923523</v>
      </c>
      <c r="K47">
        <v>82.173788821965417</v>
      </c>
      <c r="L47" t="str">
        <f t="shared" si="1"/>
        <v>No Confirmation</v>
      </c>
      <c r="M47" t="str">
        <f t="shared" si="2"/>
        <v>No Trend</v>
      </c>
      <c r="N47">
        <v>48.75602589814229</v>
      </c>
      <c r="O47" t="str">
        <f t="shared" si="3"/>
        <v>No Momentum</v>
      </c>
      <c r="P47" t="str">
        <f t="shared" si="4"/>
        <v>No Trend + Momentum</v>
      </c>
      <c r="Q47">
        <f t="shared" si="5"/>
        <v>-9.9999999999994316E-2</v>
      </c>
      <c r="R47">
        <f t="shared" si="6"/>
        <v>1.1000000000000085</v>
      </c>
      <c r="S47">
        <f t="shared" si="7"/>
        <v>-9.0909090909085041E-2</v>
      </c>
      <c r="T47" t="str">
        <f t="shared" si="8"/>
        <v>DOWN</v>
      </c>
      <c r="U47" t="str">
        <f t="shared" si="9"/>
        <v>No T+M+I</v>
      </c>
      <c r="V47">
        <v>82.685438988819186</v>
      </c>
      <c r="W47">
        <v>82.306992179806585</v>
      </c>
      <c r="X47">
        <f t="shared" si="10"/>
        <v>0.37844680901260119</v>
      </c>
      <c r="Y47">
        <v>-0.39674357634131252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83.75</v>
      </c>
      <c r="D48">
        <v>84</v>
      </c>
      <c r="E48">
        <v>82.25</v>
      </c>
      <c r="F48">
        <v>82</v>
      </c>
      <c r="G48">
        <f>_xll.TA_TYPPRICE(D48,E48,F48)</f>
        <v>82.75</v>
      </c>
      <c r="H48">
        <v>83.405385780261341</v>
      </c>
      <c r="I48" t="str">
        <f t="shared" si="0"/>
        <v>DOWN</v>
      </c>
      <c r="J48">
        <v>84.456993174496077</v>
      </c>
      <c r="K48">
        <v>82.190724639306438</v>
      </c>
      <c r="L48" t="str">
        <f t="shared" si="1"/>
        <v>DOWN</v>
      </c>
      <c r="M48" t="str">
        <f t="shared" si="2"/>
        <v>DOWN</v>
      </c>
      <c r="N48">
        <v>40.423257563386287</v>
      </c>
      <c r="O48" t="str">
        <f t="shared" si="3"/>
        <v>No Momentum</v>
      </c>
      <c r="P48" t="str">
        <f t="shared" si="4"/>
        <v>No Trend + Momentum</v>
      </c>
      <c r="Q48">
        <f t="shared" si="5"/>
        <v>-0.25</v>
      </c>
      <c r="R48">
        <f t="shared" si="6"/>
        <v>1.75</v>
      </c>
      <c r="S48">
        <f t="shared" si="7"/>
        <v>-0.14285714285714285</v>
      </c>
      <c r="T48" t="str">
        <f t="shared" si="8"/>
        <v>DOWN</v>
      </c>
      <c r="U48" t="str">
        <f t="shared" si="9"/>
        <v>No T+M+I</v>
      </c>
      <c r="V48">
        <v>82.579986836693152</v>
      </c>
      <c r="W48">
        <v>82.28425201833943</v>
      </c>
      <c r="X48">
        <f t="shared" si="10"/>
        <v>0.29573481835372206</v>
      </c>
      <c r="Y48">
        <v>-0.25824789740230558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82.4</v>
      </c>
      <c r="D49">
        <v>83.7</v>
      </c>
      <c r="E49">
        <v>81.849999999999994</v>
      </c>
      <c r="F49">
        <v>83</v>
      </c>
      <c r="G49">
        <f>_xll.TA_TYPPRICE(D49,E49,F49)</f>
        <v>82.850000000000009</v>
      </c>
      <c r="H49">
        <v>83.127692890130675</v>
      </c>
      <c r="I49" t="str">
        <f t="shared" si="0"/>
        <v>DOWN</v>
      </c>
      <c r="J49">
        <v>84.288772469052503</v>
      </c>
      <c r="K49">
        <v>82.115008052793897</v>
      </c>
      <c r="L49" t="str">
        <f t="shared" si="1"/>
        <v>No Confirmation</v>
      </c>
      <c r="M49" t="str">
        <f t="shared" si="2"/>
        <v>No Trend</v>
      </c>
      <c r="N49">
        <v>50.910466624774628</v>
      </c>
      <c r="O49" t="str">
        <f t="shared" si="3"/>
        <v>No Momentum</v>
      </c>
      <c r="P49" t="str">
        <f t="shared" si="4"/>
        <v>No Trend + Momentum</v>
      </c>
      <c r="Q49">
        <f t="shared" si="5"/>
        <v>1.1500000000000057</v>
      </c>
      <c r="R49">
        <f t="shared" si="6"/>
        <v>1.8500000000000085</v>
      </c>
      <c r="S49">
        <f t="shared" si="7"/>
        <v>0.62162162162162182</v>
      </c>
      <c r="T49" t="str">
        <f t="shared" si="8"/>
        <v>No Indication</v>
      </c>
      <c r="U49" t="str">
        <f t="shared" si="9"/>
        <v>No T+M+I</v>
      </c>
      <c r="V49">
        <v>82.644604246432664</v>
      </c>
      <c r="W49">
        <v>82.337270387351325</v>
      </c>
      <c r="X49">
        <f t="shared" si="10"/>
        <v>0.30733385908133926</v>
      </c>
      <c r="Y49">
        <v>-0.1451315461055766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85</v>
      </c>
      <c r="D50">
        <v>91.65</v>
      </c>
      <c r="E50">
        <v>79.599999999999994</v>
      </c>
      <c r="F50">
        <v>87</v>
      </c>
      <c r="G50">
        <f>_xll.TA_TYPPRICE(D50,E50,F50)</f>
        <v>86.083333333333329</v>
      </c>
      <c r="H50">
        <v>84.605513111731995</v>
      </c>
      <c r="I50" t="str">
        <f t="shared" si="0"/>
        <v>UP</v>
      </c>
      <c r="J50">
        <v>85.924600809263055</v>
      </c>
      <c r="K50">
        <v>81.556117374395257</v>
      </c>
      <c r="L50" t="str">
        <f t="shared" si="1"/>
        <v>UP</v>
      </c>
      <c r="M50" t="str">
        <f t="shared" si="2"/>
        <v>UP</v>
      </c>
      <c r="N50">
        <v>73.890530312262342</v>
      </c>
      <c r="O50" t="str">
        <f t="shared" si="3"/>
        <v>UP</v>
      </c>
      <c r="P50" t="str">
        <f t="shared" si="4"/>
        <v>UP</v>
      </c>
      <c r="Q50">
        <f t="shared" si="5"/>
        <v>7.4000000000000057</v>
      </c>
      <c r="R50">
        <f t="shared" si="6"/>
        <v>12.050000000000011</v>
      </c>
      <c r="S50">
        <f t="shared" si="7"/>
        <v>0.61410788381742731</v>
      </c>
      <c r="T50" t="str">
        <f t="shared" si="8"/>
        <v>No Indication</v>
      </c>
      <c r="U50" t="str">
        <f t="shared" si="9"/>
        <v>No T+M+I</v>
      </c>
      <c r="V50">
        <v>83.314665131596868</v>
      </c>
      <c r="W50">
        <v>82.682657766066043</v>
      </c>
      <c r="X50">
        <f t="shared" si="10"/>
        <v>0.63200736553082493</v>
      </c>
      <c r="Y50">
        <v>1.0296236221703725E-2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86.7</v>
      </c>
      <c r="D51">
        <v>89.4</v>
      </c>
      <c r="E51">
        <v>83.9</v>
      </c>
      <c r="F51">
        <v>84</v>
      </c>
      <c r="G51">
        <f>_xll.TA_TYPPRICE(D51,E51,F51)</f>
        <v>85.766666666666666</v>
      </c>
      <c r="H51">
        <v>85.186089889199337</v>
      </c>
      <c r="I51" t="str">
        <f t="shared" si="0"/>
        <v>DOWN</v>
      </c>
      <c r="J51">
        <v>86.696911740537928</v>
      </c>
      <c r="K51">
        <v>82.076980180085201</v>
      </c>
      <c r="L51" t="str">
        <f t="shared" si="1"/>
        <v>No Confirmation</v>
      </c>
      <c r="M51" t="str">
        <f t="shared" si="2"/>
        <v>No Trend</v>
      </c>
      <c r="N51">
        <v>51.35324898402942</v>
      </c>
      <c r="O51" t="str">
        <f t="shared" si="3"/>
        <v>No Momentum</v>
      </c>
      <c r="P51" t="str">
        <f t="shared" si="4"/>
        <v>No Trend + Momentum</v>
      </c>
      <c r="Q51">
        <f t="shared" si="5"/>
        <v>9.9999999999994316E-2</v>
      </c>
      <c r="R51">
        <f t="shared" si="6"/>
        <v>5.5</v>
      </c>
      <c r="S51">
        <f t="shared" si="7"/>
        <v>1.8181818181817147E-2</v>
      </c>
      <c r="T51" t="str">
        <f t="shared" si="8"/>
        <v>DOWN</v>
      </c>
      <c r="U51" t="str">
        <f t="shared" si="9"/>
        <v>No T+M+I</v>
      </c>
      <c r="V51">
        <v>83.420101265197346</v>
      </c>
      <c r="W51">
        <v>82.780238672283375</v>
      </c>
      <c r="X51">
        <f t="shared" si="10"/>
        <v>0.63986259291397118</v>
      </c>
      <c r="Y51">
        <v>0.13620950756015723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85.3</v>
      </c>
      <c r="D52">
        <v>86</v>
      </c>
      <c r="E52">
        <v>84.35</v>
      </c>
      <c r="F52">
        <v>85</v>
      </c>
      <c r="G52">
        <f>_xll.TA_TYPPRICE(D52,E52,F52)</f>
        <v>85.11666666666666</v>
      </c>
      <c r="H52">
        <v>85.151378277932992</v>
      </c>
      <c r="I52" t="str">
        <f t="shared" si="0"/>
        <v>DOWN</v>
      </c>
      <c r="J52">
        <v>86.542042464862831</v>
      </c>
      <c r="K52">
        <v>82.582095695621817</v>
      </c>
      <c r="L52" t="str">
        <f t="shared" si="1"/>
        <v>No Confirmation</v>
      </c>
      <c r="M52" t="str">
        <f t="shared" si="2"/>
        <v>No Trend</v>
      </c>
      <c r="N52">
        <v>56.838517073360237</v>
      </c>
      <c r="O52" t="str">
        <f t="shared" si="3"/>
        <v>No Momentum</v>
      </c>
      <c r="P52" t="str">
        <f t="shared" si="4"/>
        <v>No Trend + Momentum</v>
      </c>
      <c r="Q52">
        <f t="shared" si="5"/>
        <v>0.65000000000000568</v>
      </c>
      <c r="R52">
        <f t="shared" si="6"/>
        <v>1.6500000000000057</v>
      </c>
      <c r="S52">
        <f t="shared" si="7"/>
        <v>0.39393939393939603</v>
      </c>
      <c r="T52" t="str">
        <f t="shared" si="8"/>
        <v>No Indication</v>
      </c>
      <c r="U52" t="str">
        <f t="shared" si="9"/>
        <v>No T+M+I</v>
      </c>
      <c r="V52">
        <v>83.663162609013142</v>
      </c>
      <c r="W52">
        <v>82.94466543729942</v>
      </c>
      <c r="X52">
        <f t="shared" si="10"/>
        <v>0.71849717171372163</v>
      </c>
      <c r="Y52">
        <v>0.25266704039087012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86.25</v>
      </c>
      <c r="D53">
        <v>88.3</v>
      </c>
      <c r="E53">
        <v>86.25</v>
      </c>
      <c r="F53">
        <v>88</v>
      </c>
      <c r="G53">
        <f>_xll.TA_TYPPRICE(D53,E53,F53)</f>
        <v>87.516666666666666</v>
      </c>
      <c r="H53">
        <v>86.334022472299836</v>
      </c>
      <c r="I53" t="str">
        <f t="shared" si="0"/>
        <v>UP</v>
      </c>
      <c r="J53">
        <v>86.932699694893316</v>
      </c>
      <c r="K53">
        <v>83.397185541039192</v>
      </c>
      <c r="L53" t="str">
        <f t="shared" si="1"/>
        <v>UP</v>
      </c>
      <c r="M53" t="str">
        <f t="shared" si="2"/>
        <v>UP</v>
      </c>
      <c r="N53">
        <v>69.66524281410581</v>
      </c>
      <c r="O53" t="str">
        <f t="shared" si="3"/>
        <v>UP</v>
      </c>
      <c r="P53" t="str">
        <f t="shared" si="4"/>
        <v>UP</v>
      </c>
      <c r="Q53">
        <f t="shared" si="5"/>
        <v>1.75</v>
      </c>
      <c r="R53">
        <f t="shared" si="6"/>
        <v>2.0499999999999972</v>
      </c>
      <c r="S53">
        <f t="shared" si="7"/>
        <v>0.85365853658536706</v>
      </c>
      <c r="T53" t="str">
        <f t="shared" si="8"/>
        <v>UP</v>
      </c>
      <c r="U53" t="str">
        <f t="shared" si="9"/>
        <v>UP</v>
      </c>
      <c r="V53">
        <v>84.330368361472665</v>
      </c>
      <c r="W53">
        <v>83.319134664166128</v>
      </c>
      <c r="X53">
        <f t="shared" si="10"/>
        <v>1.0112336973065368</v>
      </c>
      <c r="Y53">
        <v>0.40438037177400343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87.5</v>
      </c>
      <c r="D54">
        <v>90.65</v>
      </c>
      <c r="E54">
        <v>87.1</v>
      </c>
      <c r="F54">
        <v>89</v>
      </c>
      <c r="G54">
        <f>_xll.TA_TYPPRICE(D54,E54,F54)</f>
        <v>88.916666666666671</v>
      </c>
      <c r="H54">
        <v>87.625344569483246</v>
      </c>
      <c r="I54" t="str">
        <f t="shared" si="0"/>
        <v>UP</v>
      </c>
      <c r="J54">
        <v>87.758766429361472</v>
      </c>
      <c r="K54">
        <v>84.220033198586037</v>
      </c>
      <c r="L54" t="str">
        <f t="shared" si="1"/>
        <v>UP</v>
      </c>
      <c r="M54" t="str">
        <f t="shared" si="2"/>
        <v>UP</v>
      </c>
      <c r="N54">
        <v>73.007578435735837</v>
      </c>
      <c r="O54" t="str">
        <f t="shared" si="3"/>
        <v>UP</v>
      </c>
      <c r="P54" t="str">
        <f t="shared" si="4"/>
        <v>UP</v>
      </c>
      <c r="Q54">
        <f t="shared" si="5"/>
        <v>1.9000000000000057</v>
      </c>
      <c r="R54">
        <f t="shared" si="6"/>
        <v>3.5500000000000114</v>
      </c>
      <c r="S54">
        <f t="shared" si="7"/>
        <v>0.53521126760563364</v>
      </c>
      <c r="T54" t="str">
        <f t="shared" si="8"/>
        <v>No Indication</v>
      </c>
      <c r="U54" t="str">
        <f t="shared" si="9"/>
        <v>No T+M+I</v>
      </c>
      <c r="V54">
        <v>85.048773228938416</v>
      </c>
      <c r="W54">
        <v>83.739939503857528</v>
      </c>
      <c r="X54">
        <f t="shared" si="10"/>
        <v>1.3088337250808877</v>
      </c>
      <c r="Y54">
        <v>0.58527104243538031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89</v>
      </c>
      <c r="D55">
        <v>89.55</v>
      </c>
      <c r="E55">
        <v>88</v>
      </c>
      <c r="F55">
        <v>89</v>
      </c>
      <c r="G55">
        <f>_xll.TA_TYPPRICE(D55,E55,F55)</f>
        <v>88.850000000000009</v>
      </c>
      <c r="H55">
        <v>88.23767228474162</v>
      </c>
      <c r="I55" t="str">
        <f t="shared" si="0"/>
        <v>UP</v>
      </c>
      <c r="J55">
        <v>88.156818333947811</v>
      </c>
      <c r="K55">
        <v>85.06002582112248</v>
      </c>
      <c r="L55" t="str">
        <f t="shared" si="1"/>
        <v>UP</v>
      </c>
      <c r="M55" t="str">
        <f t="shared" si="2"/>
        <v>UP</v>
      </c>
      <c r="N55">
        <v>73.007578435735837</v>
      </c>
      <c r="O55" t="str">
        <f t="shared" si="3"/>
        <v>UP</v>
      </c>
      <c r="P55" t="str">
        <f t="shared" si="4"/>
        <v>UP</v>
      </c>
      <c r="Q55">
        <f t="shared" si="5"/>
        <v>1</v>
      </c>
      <c r="R55">
        <f t="shared" si="6"/>
        <v>1.5499999999999972</v>
      </c>
      <c r="S55">
        <f t="shared" si="7"/>
        <v>0.64516129032258185</v>
      </c>
      <c r="T55" t="str">
        <f t="shared" si="8"/>
        <v>No Indication</v>
      </c>
      <c r="U55" t="str">
        <f t="shared" si="9"/>
        <v>No T+M+I</v>
      </c>
      <c r="V55">
        <v>85.656654270640203</v>
      </c>
      <c r="W55">
        <v>84.129573614682897</v>
      </c>
      <c r="X55">
        <f t="shared" si="10"/>
        <v>1.527080655957306</v>
      </c>
      <c r="Y55">
        <v>0.77363296513976543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88.35</v>
      </c>
      <c r="D56">
        <v>91.5</v>
      </c>
      <c r="E56">
        <v>86.65</v>
      </c>
      <c r="F56">
        <v>87</v>
      </c>
      <c r="G56">
        <f>_xll.TA_TYPPRICE(D56,E56,F56)</f>
        <v>88.383333333333326</v>
      </c>
      <c r="H56">
        <v>88.310502809037473</v>
      </c>
      <c r="I56" t="str">
        <f t="shared" si="0"/>
        <v>DOWN</v>
      </c>
      <c r="J56">
        <v>88.899747593070515</v>
      </c>
      <c r="K56">
        <v>85.413353416428592</v>
      </c>
      <c r="L56" t="str">
        <f t="shared" si="1"/>
        <v>No Confirmation</v>
      </c>
      <c r="M56" t="str">
        <f t="shared" si="2"/>
        <v>No Trend</v>
      </c>
      <c r="N56">
        <v>54.308270653774201</v>
      </c>
      <c r="O56" t="str">
        <f t="shared" si="3"/>
        <v>No Momentum</v>
      </c>
      <c r="P56" t="str">
        <f t="shared" si="4"/>
        <v>No Trend + Momentum</v>
      </c>
      <c r="Q56">
        <f t="shared" si="5"/>
        <v>0.34999999999999432</v>
      </c>
      <c r="R56">
        <f t="shared" si="6"/>
        <v>4.8499999999999943</v>
      </c>
      <c r="S56">
        <f t="shared" si="7"/>
        <v>7.2164948453607158E-2</v>
      </c>
      <c r="T56" t="str">
        <f t="shared" si="8"/>
        <v>DOWN</v>
      </c>
      <c r="U56" t="str">
        <f t="shared" si="9"/>
        <v>No T+M+I</v>
      </c>
      <c r="V56">
        <v>85.863322844387866</v>
      </c>
      <c r="W56">
        <v>84.342197791373053</v>
      </c>
      <c r="X56">
        <f t="shared" si="10"/>
        <v>1.5211250530148135</v>
      </c>
      <c r="Y56">
        <v>0.92313138271477502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88</v>
      </c>
      <c r="D57">
        <v>96.3</v>
      </c>
      <c r="E57">
        <v>87.75</v>
      </c>
      <c r="F57">
        <v>95</v>
      </c>
      <c r="G57">
        <f>_xll.TA_TYPPRICE(D57,E57,F57)</f>
        <v>93.016666666666666</v>
      </c>
      <c r="H57">
        <v>90.663584737852062</v>
      </c>
      <c r="I57" t="str">
        <f t="shared" si="0"/>
        <v>UP</v>
      </c>
      <c r="J57">
        <v>90.544248127943732</v>
      </c>
      <c r="K57">
        <v>85.932608212777794</v>
      </c>
      <c r="L57" t="str">
        <f t="shared" si="1"/>
        <v>UP</v>
      </c>
      <c r="M57" t="str">
        <f t="shared" si="2"/>
        <v>UP</v>
      </c>
      <c r="N57">
        <v>79.9654052566991</v>
      </c>
      <c r="O57" t="str">
        <f t="shared" si="3"/>
        <v>UP</v>
      </c>
      <c r="P57" t="str">
        <f t="shared" si="4"/>
        <v>UP</v>
      </c>
      <c r="Q57">
        <f t="shared" si="5"/>
        <v>7.25</v>
      </c>
      <c r="R57">
        <f t="shared" si="6"/>
        <v>8.5499999999999972</v>
      </c>
      <c r="S57">
        <f t="shared" si="7"/>
        <v>0.84795321637426924</v>
      </c>
      <c r="T57" t="str">
        <f t="shared" si="8"/>
        <v>UP</v>
      </c>
      <c r="U57" t="str">
        <f t="shared" si="9"/>
        <v>UP</v>
      </c>
      <c r="V57">
        <v>87.268965483712805</v>
      </c>
      <c r="W57">
        <v>85.131664621641718</v>
      </c>
      <c r="X57">
        <f t="shared" si="10"/>
        <v>2.1373008620710863</v>
      </c>
      <c r="Y57">
        <v>1.1659652785860373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88.7</v>
      </c>
      <c r="AE57">
        <f t="shared" si="16"/>
        <v>91</v>
      </c>
      <c r="AF57">
        <f t="shared" si="17"/>
        <v>92.050000000000011</v>
      </c>
      <c r="AG57">
        <f t="shared" si="18"/>
        <v>93.050000000000011</v>
      </c>
    </row>
    <row r="58" spans="1:34" x14ac:dyDescent="0.25">
      <c r="A58" t="s">
        <v>5</v>
      </c>
      <c r="B58" s="1">
        <v>42936</v>
      </c>
      <c r="C58">
        <v>95.85</v>
      </c>
      <c r="D58">
        <v>96.5</v>
      </c>
      <c r="E58">
        <v>94.05</v>
      </c>
      <c r="F58">
        <v>95</v>
      </c>
      <c r="G58">
        <f>_xll.TA_TYPPRICE(D58,E58,F58)</f>
        <v>95.183333333333337</v>
      </c>
      <c r="H58">
        <v>92.9234590355927</v>
      </c>
      <c r="I58" t="str">
        <f t="shared" si="0"/>
        <v>UP</v>
      </c>
      <c r="J58">
        <v>91.867748543956239</v>
      </c>
      <c r="K58">
        <v>87.736473054382728</v>
      </c>
      <c r="L58" t="str">
        <f t="shared" si="1"/>
        <v>UP</v>
      </c>
      <c r="M58" t="str">
        <f t="shared" si="2"/>
        <v>UP</v>
      </c>
      <c r="N58">
        <v>79.9654052566991</v>
      </c>
      <c r="O58" t="str">
        <f t="shared" si="3"/>
        <v>UP</v>
      </c>
      <c r="P58" t="str">
        <f t="shared" si="4"/>
        <v>UP</v>
      </c>
      <c r="Q58">
        <f t="shared" si="5"/>
        <v>0.95000000000000284</v>
      </c>
      <c r="R58">
        <f t="shared" si="6"/>
        <v>2.4500000000000028</v>
      </c>
      <c r="S58">
        <f t="shared" si="7"/>
        <v>0.38775510204081703</v>
      </c>
      <c r="T58" t="str">
        <f t="shared" si="8"/>
        <v>No Indication</v>
      </c>
      <c r="U58" t="str">
        <f t="shared" si="9"/>
        <v>No T+M+I</v>
      </c>
      <c r="V58">
        <v>88.45835540929545</v>
      </c>
      <c r="W58">
        <v>85.862652427446037</v>
      </c>
      <c r="X58">
        <f t="shared" si="10"/>
        <v>2.5957029818494135</v>
      </c>
      <c r="Y58">
        <v>1.4519128192387125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95.45</v>
      </c>
      <c r="D59">
        <v>95.45</v>
      </c>
      <c r="E59">
        <v>88.1</v>
      </c>
      <c r="F59">
        <v>92</v>
      </c>
      <c r="G59">
        <f>_xll.TA_TYPPRICE(D59,E59,F59)</f>
        <v>91.850000000000009</v>
      </c>
      <c r="H59">
        <v>92.386729517796354</v>
      </c>
      <c r="I59" t="str">
        <f t="shared" si="0"/>
        <v>DOWN</v>
      </c>
      <c r="J59">
        <v>92.663804423077082</v>
      </c>
      <c r="K59">
        <v>87.817256820075457</v>
      </c>
      <c r="L59" t="str">
        <f t="shared" si="1"/>
        <v>No Confirmation</v>
      </c>
      <c r="M59" t="str">
        <f t="shared" si="2"/>
        <v>No Trend</v>
      </c>
      <c r="N59">
        <v>60.168715027210006</v>
      </c>
      <c r="O59" t="str">
        <f t="shared" si="3"/>
        <v>UP</v>
      </c>
      <c r="P59" t="str">
        <f t="shared" si="4"/>
        <v>No Trend + Momentum</v>
      </c>
      <c r="Q59">
        <f t="shared" si="5"/>
        <v>3.9000000000000057</v>
      </c>
      <c r="R59">
        <f t="shared" si="6"/>
        <v>7.3500000000000085</v>
      </c>
      <c r="S59">
        <f t="shared" si="7"/>
        <v>0.53061224489795933</v>
      </c>
      <c r="T59" t="str">
        <f t="shared" si="8"/>
        <v>No Indication</v>
      </c>
      <c r="U59" t="str">
        <f t="shared" si="9"/>
        <v>No T+M+I</v>
      </c>
      <c r="V59">
        <v>89.003223807865382</v>
      </c>
      <c r="W59">
        <v>86.31727076615374</v>
      </c>
      <c r="X59">
        <f t="shared" si="10"/>
        <v>2.6859530417116417</v>
      </c>
      <c r="Y59">
        <v>1.6987208637332984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90.5</v>
      </c>
      <c r="D60">
        <v>92.85</v>
      </c>
      <c r="E60">
        <v>89.35</v>
      </c>
      <c r="F60">
        <v>92</v>
      </c>
      <c r="G60">
        <f>_xll.TA_TYPPRICE(D60,E60,F60)</f>
        <v>91.399999999999991</v>
      </c>
      <c r="H60">
        <v>91.893364758898173</v>
      </c>
      <c r="I60" t="str">
        <f t="shared" si="0"/>
        <v>UP</v>
      </c>
      <c r="J60">
        <v>92.705181217948834</v>
      </c>
      <c r="K60">
        <v>88.157866415614237</v>
      </c>
      <c r="L60" t="str">
        <f t="shared" si="1"/>
        <v>No Confirmation</v>
      </c>
      <c r="M60" t="str">
        <f t="shared" si="2"/>
        <v>No Trend</v>
      </c>
      <c r="N60">
        <v>60.168715027210006</v>
      </c>
      <c r="O60" t="str">
        <f t="shared" si="3"/>
        <v>UP</v>
      </c>
      <c r="P60" t="str">
        <f t="shared" si="4"/>
        <v>No Trend + Momentum</v>
      </c>
      <c r="Q60">
        <f t="shared" si="5"/>
        <v>2.6500000000000057</v>
      </c>
      <c r="R60">
        <f t="shared" si="6"/>
        <v>3.5</v>
      </c>
      <c r="S60">
        <f t="shared" si="7"/>
        <v>0.75714285714285878</v>
      </c>
      <c r="T60" t="str">
        <f t="shared" si="8"/>
        <v>No Indication</v>
      </c>
      <c r="U60" t="str">
        <f t="shared" si="9"/>
        <v>No T+M+I</v>
      </c>
      <c r="V60">
        <v>89.464266298963011</v>
      </c>
      <c r="W60">
        <v>86.73821367236458</v>
      </c>
      <c r="X60">
        <f t="shared" si="10"/>
        <v>2.7260526265984311</v>
      </c>
      <c r="Y60">
        <v>1.9041872163063249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94.5</v>
      </c>
      <c r="D61">
        <v>99.7</v>
      </c>
      <c r="E61">
        <v>94</v>
      </c>
      <c r="F61">
        <v>97</v>
      </c>
      <c r="G61">
        <f>_xll.TA_TYPPRICE(D61,E61,F61)</f>
        <v>96.899999999999991</v>
      </c>
      <c r="H61">
        <v>94.396682379449089</v>
      </c>
      <c r="I61" t="str">
        <f t="shared" si="0"/>
        <v>UP</v>
      </c>
      <c r="J61">
        <v>94.259585391737986</v>
      </c>
      <c r="K61">
        <v>89.456118323255524</v>
      </c>
      <c r="L61" t="str">
        <f t="shared" si="1"/>
        <v>UP</v>
      </c>
      <c r="M61" t="str">
        <f t="shared" si="2"/>
        <v>UP</v>
      </c>
      <c r="N61">
        <v>75.782070142726297</v>
      </c>
      <c r="O61" t="str">
        <f t="shared" si="3"/>
        <v>UP</v>
      </c>
      <c r="P61" t="str">
        <f t="shared" si="4"/>
        <v>UP</v>
      </c>
      <c r="Q61">
        <f t="shared" si="5"/>
        <v>3</v>
      </c>
      <c r="R61">
        <f t="shared" si="6"/>
        <v>5.7000000000000028</v>
      </c>
      <c r="S61">
        <f t="shared" si="7"/>
        <v>0.52631578947368396</v>
      </c>
      <c r="T61" t="str">
        <f t="shared" si="8"/>
        <v>No Indication</v>
      </c>
      <c r="U61" t="str">
        <f t="shared" si="9"/>
        <v>No T+M+I</v>
      </c>
      <c r="V61">
        <v>90.623609945276399</v>
      </c>
      <c r="W61">
        <v>87.498345992930169</v>
      </c>
      <c r="X61">
        <f t="shared" si="10"/>
        <v>3.1252639523462307</v>
      </c>
      <c r="Y61">
        <v>2.1484025635143063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98</v>
      </c>
      <c r="D62">
        <v>98.2</v>
      </c>
      <c r="E62">
        <v>93.5</v>
      </c>
      <c r="F62">
        <v>94</v>
      </c>
      <c r="G62">
        <f>_xll.TA_TYPPRICE(D62,E62,F62)</f>
        <v>95.233333333333334</v>
      </c>
      <c r="H62">
        <v>94.815007856391219</v>
      </c>
      <c r="I62" t="str">
        <f t="shared" si="0"/>
        <v>DOWN</v>
      </c>
      <c r="J62">
        <v>95.135233082462875</v>
      </c>
      <c r="K62">
        <v>90.354758695865414</v>
      </c>
      <c r="L62" t="str">
        <f t="shared" si="1"/>
        <v>No Confirmation</v>
      </c>
      <c r="M62" t="str">
        <f t="shared" si="2"/>
        <v>No Trend</v>
      </c>
      <c r="N62">
        <v>58.564629821071094</v>
      </c>
      <c r="O62" t="str">
        <f t="shared" si="3"/>
        <v>No Momentum</v>
      </c>
      <c r="P62" t="str">
        <f t="shared" si="4"/>
        <v>No Trend + Momentum</v>
      </c>
      <c r="Q62">
        <f t="shared" si="5"/>
        <v>0.5</v>
      </c>
      <c r="R62">
        <f t="shared" si="6"/>
        <v>4.7000000000000028</v>
      </c>
      <c r="S62">
        <f t="shared" si="7"/>
        <v>0.10638297872340419</v>
      </c>
      <c r="T62" t="str">
        <f t="shared" si="8"/>
        <v>DOWN</v>
      </c>
      <c r="U62" t="str">
        <f t="shared" si="9"/>
        <v>No T+M+I</v>
      </c>
      <c r="V62">
        <v>91.143054569080036</v>
      </c>
      <c r="W62">
        <v>87.979949993453857</v>
      </c>
      <c r="X62">
        <f t="shared" si="10"/>
        <v>3.1631045756261784</v>
      </c>
      <c r="Y62">
        <v>2.3513429659366807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94.45</v>
      </c>
      <c r="D63">
        <v>97.7</v>
      </c>
      <c r="E63">
        <v>91.1</v>
      </c>
      <c r="F63">
        <v>92</v>
      </c>
      <c r="G63">
        <f>_xll.TA_TYPPRICE(D63,E63,F63)</f>
        <v>93.600000000000009</v>
      </c>
      <c r="H63">
        <v>94.207503928195621</v>
      </c>
      <c r="I63" t="str">
        <f t="shared" si="0"/>
        <v>DOWN</v>
      </c>
      <c r="J63">
        <v>95.705181286360016</v>
      </c>
      <c r="K63">
        <v>90.520367874561984</v>
      </c>
      <c r="L63" t="str">
        <f t="shared" si="1"/>
        <v>No Confirmation</v>
      </c>
      <c r="M63" t="str">
        <f t="shared" si="2"/>
        <v>No Trend</v>
      </c>
      <c r="N63">
        <v>49.241672954569857</v>
      </c>
      <c r="O63" t="str">
        <f t="shared" si="3"/>
        <v>No Momentum</v>
      </c>
      <c r="P63" t="str">
        <f t="shared" si="4"/>
        <v>No Trend + Momentum</v>
      </c>
      <c r="Q63">
        <f t="shared" si="5"/>
        <v>0.90000000000000568</v>
      </c>
      <c r="R63">
        <f t="shared" si="6"/>
        <v>6.6000000000000085</v>
      </c>
      <c r="S63">
        <f t="shared" si="7"/>
        <v>0.13636363636363705</v>
      </c>
      <c r="T63" t="str">
        <f t="shared" si="8"/>
        <v>DOWN</v>
      </c>
      <c r="U63" t="str">
        <f t="shared" si="9"/>
        <v>No T+M+I</v>
      </c>
      <c r="V63">
        <v>91.274892327683105</v>
      </c>
      <c r="W63">
        <v>88.277731475420239</v>
      </c>
      <c r="X63">
        <f t="shared" si="10"/>
        <v>2.9971608522628657</v>
      </c>
      <c r="Y63">
        <v>2.4805065432019178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87.55</v>
      </c>
      <c r="D64">
        <v>96.7</v>
      </c>
      <c r="E64">
        <v>87.55</v>
      </c>
      <c r="F64">
        <v>95.4</v>
      </c>
      <c r="G64">
        <f>_xll.TA_TYPPRICE(D64,E64,F64)</f>
        <v>93.216666666666654</v>
      </c>
      <c r="H64">
        <v>93.712085297431145</v>
      </c>
      <c r="I64" t="str">
        <f t="shared" si="0"/>
        <v>UP</v>
      </c>
      <c r="J64">
        <v>95.926252111613351</v>
      </c>
      <c r="K64">
        <v>89.860286124659325</v>
      </c>
      <c r="L64" t="str">
        <f t="shared" si="1"/>
        <v>No Confirmation</v>
      </c>
      <c r="M64" t="str">
        <f t="shared" si="2"/>
        <v>No Trend</v>
      </c>
      <c r="N64">
        <v>62.071987249533031</v>
      </c>
      <c r="O64" t="str">
        <f t="shared" si="3"/>
        <v>UP</v>
      </c>
      <c r="P64" t="str">
        <f t="shared" si="4"/>
        <v>No Trend + Momentum</v>
      </c>
      <c r="Q64">
        <f t="shared" si="5"/>
        <v>7.8500000000000085</v>
      </c>
      <c r="R64">
        <f t="shared" si="6"/>
        <v>9.1500000000000057</v>
      </c>
      <c r="S64">
        <f t="shared" si="7"/>
        <v>0.85792349726775996</v>
      </c>
      <c r="T64" t="str">
        <f t="shared" si="8"/>
        <v>UP</v>
      </c>
      <c r="U64" t="str">
        <f t="shared" si="9"/>
        <v>No T+M+I</v>
      </c>
      <c r="V64">
        <v>91.909524277270322</v>
      </c>
      <c r="W64">
        <v>88.805306921685414</v>
      </c>
      <c r="X64">
        <f t="shared" si="10"/>
        <v>3.1042173555849075</v>
      </c>
      <c r="Y64">
        <v>2.6052487056785156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94.9</v>
      </c>
      <c r="D65">
        <v>95.55</v>
      </c>
      <c r="E65">
        <v>92.1</v>
      </c>
      <c r="F65">
        <v>92.35</v>
      </c>
      <c r="G65">
        <f>_xll.TA_TYPPRICE(D65,E65,F65)</f>
        <v>93.333333333333329</v>
      </c>
      <c r="H65">
        <v>93.52270931538223</v>
      </c>
      <c r="I65" t="str">
        <f t="shared" si="0"/>
        <v>DOWN</v>
      </c>
      <c r="J65">
        <v>95.84264053125483</v>
      </c>
      <c r="K65">
        <v>90.358000319179467</v>
      </c>
      <c r="L65" t="str">
        <f t="shared" si="1"/>
        <v>No Confirmation</v>
      </c>
      <c r="M65" t="str">
        <f t="shared" si="2"/>
        <v>No Trend</v>
      </c>
      <c r="N65">
        <v>48.363767556457148</v>
      </c>
      <c r="O65" t="str">
        <f t="shared" si="3"/>
        <v>No Momentum</v>
      </c>
      <c r="P65" t="str">
        <f t="shared" si="4"/>
        <v>No Trend + Momentum</v>
      </c>
      <c r="Q65">
        <f t="shared" si="5"/>
        <v>0.25</v>
      </c>
      <c r="R65">
        <f t="shared" si="6"/>
        <v>3.4500000000000028</v>
      </c>
      <c r="S65">
        <f t="shared" si="7"/>
        <v>7.2463768115941976E-2</v>
      </c>
      <c r="T65" t="str">
        <f t="shared" si="8"/>
        <v>DOWN</v>
      </c>
      <c r="U65" t="str">
        <f t="shared" si="9"/>
        <v>No T+M+I</v>
      </c>
      <c r="V65">
        <v>91.977289773074887</v>
      </c>
      <c r="W65">
        <v>89.067876779338349</v>
      </c>
      <c r="X65">
        <f t="shared" si="10"/>
        <v>2.9094129937365381</v>
      </c>
      <c r="Y65">
        <v>2.66608156329012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93.9</v>
      </c>
      <c r="D66">
        <v>93.9</v>
      </c>
      <c r="E66">
        <v>91.5</v>
      </c>
      <c r="F66">
        <v>92.3</v>
      </c>
      <c r="G66">
        <f>_xll.TA_TYPPRICE(D66,E66,F66)</f>
        <v>92.566666666666663</v>
      </c>
      <c r="H66">
        <v>93.044687991024446</v>
      </c>
      <c r="I66" t="str">
        <f t="shared" si="0"/>
        <v>DOWN</v>
      </c>
      <c r="J66">
        <v>95.410942635420426</v>
      </c>
      <c r="K66">
        <v>90.611778026028475</v>
      </c>
      <c r="L66" t="str">
        <f t="shared" si="1"/>
        <v>No Confirmation</v>
      </c>
      <c r="M66" t="str">
        <f t="shared" si="2"/>
        <v>No Trend</v>
      </c>
      <c r="N66">
        <v>48.145883853201788</v>
      </c>
      <c r="O66" t="str">
        <f t="shared" si="3"/>
        <v>No Momentum</v>
      </c>
      <c r="P66" t="str">
        <f t="shared" si="4"/>
        <v>No Trend + Momentum</v>
      </c>
      <c r="Q66">
        <f t="shared" si="5"/>
        <v>0.79999999999999716</v>
      </c>
      <c r="R66">
        <f t="shared" si="6"/>
        <v>2.4000000000000057</v>
      </c>
      <c r="S66">
        <f t="shared" si="7"/>
        <v>0.33333333333333137</v>
      </c>
      <c r="T66" t="str">
        <f t="shared" si="8"/>
        <v>No Indication</v>
      </c>
      <c r="U66" t="str">
        <f t="shared" si="9"/>
        <v>No T+M+I</v>
      </c>
      <c r="V66">
        <v>92.026937500294139</v>
      </c>
      <c r="W66">
        <v>89.30729331420217</v>
      </c>
      <c r="X66">
        <f t="shared" si="10"/>
        <v>2.7196441860919691</v>
      </c>
      <c r="Y66">
        <v>2.6767940878504897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92.95</v>
      </c>
      <c r="D67">
        <v>93.85</v>
      </c>
      <c r="E67">
        <v>91.65</v>
      </c>
      <c r="F67">
        <v>92.05</v>
      </c>
      <c r="G67">
        <f>_xll.TA_TYPPRICE(D67,E67,F67)</f>
        <v>92.516666666666666</v>
      </c>
      <c r="H67">
        <v>92.780677328845556</v>
      </c>
      <c r="I67" t="str">
        <f t="shared" ref="I67:I127" si="20">IF(F67&gt;H67,"UP","DOWN")</f>
        <v>DOWN</v>
      </c>
      <c r="J67">
        <v>95.064066494215879</v>
      </c>
      <c r="K67">
        <v>90.842494020244374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46.827370856361448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0.39999999999999147</v>
      </c>
      <c r="R67">
        <f t="shared" ref="R67:R127" si="26">D67-E67</f>
        <v>2.1999999999999886</v>
      </c>
      <c r="S67">
        <f t="shared" ref="S67:S127" si="27">Q67/R67</f>
        <v>0.18181818181817888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92.030485577171959</v>
      </c>
      <c r="W67">
        <v>89.510456772409412</v>
      </c>
      <c r="X67">
        <f t="shared" ref="X67:X127" si="30">V67-W67</f>
        <v>2.5200288047625463</v>
      </c>
      <c r="Y67">
        <v>2.6454410312329011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93.4</v>
      </c>
      <c r="D68">
        <v>94.5</v>
      </c>
      <c r="E68">
        <v>91.85</v>
      </c>
      <c r="F68">
        <v>93.45</v>
      </c>
      <c r="G68">
        <f>_xll.TA_TYPPRICE(D68,E68,F68)</f>
        <v>93.266666666666666</v>
      </c>
      <c r="H68">
        <v>93.023671997756111</v>
      </c>
      <c r="I68" t="str">
        <f t="shared" si="20"/>
        <v>UP</v>
      </c>
      <c r="J68">
        <v>94.938718384390128</v>
      </c>
      <c r="K68">
        <v>91.066384237967839</v>
      </c>
      <c r="L68" t="str">
        <f t="shared" si="21"/>
        <v>No Confirmation</v>
      </c>
      <c r="M68" t="str">
        <f t="shared" si="22"/>
        <v>No Trend</v>
      </c>
      <c r="N68">
        <v>55.380879470612356</v>
      </c>
      <c r="O68" t="str">
        <f t="shared" si="23"/>
        <v>No Momentum</v>
      </c>
      <c r="P68" t="str">
        <f t="shared" si="24"/>
        <v>No Trend + Momentum</v>
      </c>
      <c r="Q68">
        <f t="shared" si="25"/>
        <v>1.6000000000000085</v>
      </c>
      <c r="R68">
        <f t="shared" si="26"/>
        <v>2.6500000000000057</v>
      </c>
      <c r="S68">
        <f t="shared" si="27"/>
        <v>0.60377358490566235</v>
      </c>
      <c r="T68" t="str">
        <f t="shared" si="28"/>
        <v>No Indication</v>
      </c>
      <c r="U68" t="str">
        <f t="shared" si="29"/>
        <v>No T+M+I</v>
      </c>
      <c r="V68">
        <v>92.248872411453192</v>
      </c>
      <c r="W68">
        <v>89.802274789267969</v>
      </c>
      <c r="X68">
        <f t="shared" si="30"/>
        <v>2.446597622185223</v>
      </c>
      <c r="Y68">
        <v>2.6056723494233656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93</v>
      </c>
      <c r="D69">
        <v>93.55</v>
      </c>
      <c r="E69">
        <v>90.45</v>
      </c>
      <c r="F69">
        <v>92.9</v>
      </c>
      <c r="G69">
        <f>_xll.TA_TYPPRICE(D69,E69,F69)</f>
        <v>92.3</v>
      </c>
      <c r="H69">
        <v>92.661835998878047</v>
      </c>
      <c r="I69" t="str">
        <f t="shared" si="20"/>
        <v>UP</v>
      </c>
      <c r="J69">
        <v>94.630114298970099</v>
      </c>
      <c r="K69">
        <v>90.929409962863872</v>
      </c>
      <c r="L69" t="str">
        <f t="shared" si="21"/>
        <v>No Confirmation</v>
      </c>
      <c r="M69" t="str">
        <f t="shared" si="22"/>
        <v>No Trend</v>
      </c>
      <c r="N69">
        <v>51.326343520554971</v>
      </c>
      <c r="O69" t="str">
        <f t="shared" si="23"/>
        <v>No Momentum</v>
      </c>
      <c r="P69" t="str">
        <f t="shared" si="24"/>
        <v>No Trend + Momentum</v>
      </c>
      <c r="Q69">
        <f t="shared" si="25"/>
        <v>2.4500000000000028</v>
      </c>
      <c r="R69">
        <f t="shared" si="26"/>
        <v>3.0999999999999943</v>
      </c>
      <c r="S69">
        <f t="shared" si="27"/>
        <v>0.7903225806451637</v>
      </c>
      <c r="T69" t="str">
        <f t="shared" si="28"/>
        <v>No Indication</v>
      </c>
      <c r="U69" t="str">
        <f t="shared" si="29"/>
        <v>No T+M+I</v>
      </c>
      <c r="V69">
        <v>92.349045886614235</v>
      </c>
      <c r="W69">
        <v>90.031735915988861</v>
      </c>
      <c r="X69">
        <f t="shared" si="30"/>
        <v>2.3173099706253737</v>
      </c>
      <c r="Y69">
        <v>2.547999873663767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92.8</v>
      </c>
      <c r="D70">
        <v>94.25</v>
      </c>
      <c r="E70">
        <v>92.75</v>
      </c>
      <c r="F70">
        <v>93.1</v>
      </c>
      <c r="G70">
        <f>_xll.TA_TYPPRICE(D70,E70,F70)</f>
        <v>93.366666666666674</v>
      </c>
      <c r="H70">
        <v>93.014251332772361</v>
      </c>
      <c r="I70" t="str">
        <f t="shared" si="20"/>
        <v>UP</v>
      </c>
      <c r="J70">
        <v>94.545644454754523</v>
      </c>
      <c r="K70">
        <v>91.333985526671896</v>
      </c>
      <c r="L70" t="str">
        <f t="shared" si="21"/>
        <v>No Confirmation</v>
      </c>
      <c r="M70" t="str">
        <f t="shared" si="22"/>
        <v>No Trend</v>
      </c>
      <c r="N70">
        <v>52.893943940067302</v>
      </c>
      <c r="O70" t="str">
        <f t="shared" si="23"/>
        <v>No Momentum</v>
      </c>
      <c r="P70" t="str">
        <f t="shared" si="24"/>
        <v>No Trend + Momentum</v>
      </c>
      <c r="Q70">
        <f t="shared" si="25"/>
        <v>0.34999999999999432</v>
      </c>
      <c r="R70">
        <f t="shared" si="26"/>
        <v>1.5</v>
      </c>
      <c r="S70">
        <f t="shared" si="27"/>
        <v>0.23333333333332953</v>
      </c>
      <c r="T70" t="str">
        <f t="shared" si="28"/>
        <v>No Indication</v>
      </c>
      <c r="U70" t="str">
        <f t="shared" si="29"/>
        <v>No T+M+I</v>
      </c>
      <c r="V70">
        <v>92.464577288673581</v>
      </c>
      <c r="W70">
        <v>90.259014737026718</v>
      </c>
      <c r="X70">
        <f t="shared" si="30"/>
        <v>2.2055625516468638</v>
      </c>
      <c r="Y70">
        <v>2.4795124092603862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94.8</v>
      </c>
      <c r="D71">
        <v>95</v>
      </c>
      <c r="E71">
        <v>91.2</v>
      </c>
      <c r="F71">
        <v>91.65</v>
      </c>
      <c r="G71">
        <f>_xll.TA_TYPPRICE(D71,E71,F71)</f>
        <v>92.616666666666674</v>
      </c>
      <c r="H71">
        <v>92.81545899971951</v>
      </c>
      <c r="I71" t="str">
        <f t="shared" si="20"/>
        <v>DOWN</v>
      </c>
      <c r="J71">
        <v>94.646612353697961</v>
      </c>
      <c r="K71">
        <v>91.304210965189256</v>
      </c>
      <c r="L71" t="str">
        <f t="shared" si="21"/>
        <v>No Confirmation</v>
      </c>
      <c r="M71" t="str">
        <f t="shared" si="22"/>
        <v>No Trend</v>
      </c>
      <c r="N71">
        <v>40.943705671686892</v>
      </c>
      <c r="O71" t="str">
        <f t="shared" si="23"/>
        <v>No Momentum</v>
      </c>
      <c r="P71" t="str">
        <f t="shared" si="24"/>
        <v>No Trend + Momentum</v>
      </c>
      <c r="Q71">
        <f t="shared" si="25"/>
        <v>0.45000000000000284</v>
      </c>
      <c r="R71">
        <f t="shared" si="26"/>
        <v>3.7999999999999972</v>
      </c>
      <c r="S71">
        <f t="shared" si="27"/>
        <v>0.11842105263157979</v>
      </c>
      <c r="T71" t="str">
        <f t="shared" si="28"/>
        <v>DOWN</v>
      </c>
      <c r="U71" t="str">
        <f t="shared" si="29"/>
        <v>No T+M+I</v>
      </c>
      <c r="V71">
        <v>92.339257705800719</v>
      </c>
      <c r="W71">
        <v>90.362050682432141</v>
      </c>
      <c r="X71">
        <f t="shared" si="30"/>
        <v>1.9772070233685781</v>
      </c>
      <c r="Y71">
        <v>2.3790513320820246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91.65</v>
      </c>
      <c r="D72">
        <v>92.7</v>
      </c>
      <c r="E72">
        <v>90.6</v>
      </c>
      <c r="F72">
        <v>90.8</v>
      </c>
      <c r="G72">
        <f>_xll.TA_TYPPRICE(D72,E72,F72)</f>
        <v>91.366666666666674</v>
      </c>
      <c r="H72">
        <v>92.091062833193092</v>
      </c>
      <c r="I72" t="str">
        <f t="shared" si="20"/>
        <v>DOWN</v>
      </c>
      <c r="J72">
        <v>94.214031830653965</v>
      </c>
      <c r="K72">
        <v>91.147719639591642</v>
      </c>
      <c r="L72" t="str">
        <f t="shared" si="21"/>
        <v>DOWN</v>
      </c>
      <c r="M72" t="str">
        <f t="shared" si="22"/>
        <v>DOWN</v>
      </c>
      <c r="N72">
        <v>35.128200419353597</v>
      </c>
      <c r="O72" t="str">
        <f t="shared" si="23"/>
        <v>DOWN</v>
      </c>
      <c r="P72" t="str">
        <f t="shared" si="24"/>
        <v>DOWN</v>
      </c>
      <c r="Q72">
        <f t="shared" si="25"/>
        <v>0.20000000000000284</v>
      </c>
      <c r="R72">
        <f t="shared" si="26"/>
        <v>2.1000000000000085</v>
      </c>
      <c r="S72">
        <f t="shared" si="27"/>
        <v>9.5238095238096204E-2</v>
      </c>
      <c r="T72" t="str">
        <f t="shared" si="28"/>
        <v>DOWN</v>
      </c>
      <c r="U72" t="str">
        <f t="shared" si="29"/>
        <v>DOWN</v>
      </c>
      <c r="V72">
        <v>92.102448827985228</v>
      </c>
      <c r="W72">
        <v>90.394491372622355</v>
      </c>
      <c r="X72">
        <f t="shared" si="30"/>
        <v>1.7079574553628731</v>
      </c>
      <c r="Y72">
        <v>2.2448325567381944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90.8</v>
      </c>
      <c r="D73">
        <v>93</v>
      </c>
      <c r="E73">
        <v>86.55</v>
      </c>
      <c r="F73">
        <v>88.3</v>
      </c>
      <c r="G73">
        <f>_xll.TA_TYPPRICE(D73,E73,F73)</f>
        <v>89.283333333333346</v>
      </c>
      <c r="H73">
        <v>90.687198083263212</v>
      </c>
      <c r="I73" t="str">
        <f t="shared" si="20"/>
        <v>DOWN</v>
      </c>
      <c r="J73">
        <v>93.944246979397533</v>
      </c>
      <c r="K73">
        <v>90.126004164126826</v>
      </c>
      <c r="L73" t="str">
        <f t="shared" si="21"/>
        <v>DOWN</v>
      </c>
      <c r="M73" t="str">
        <f t="shared" si="22"/>
        <v>DOWN</v>
      </c>
      <c r="N73">
        <v>23.077356514174806</v>
      </c>
      <c r="O73" t="str">
        <f t="shared" si="23"/>
        <v>DOWN</v>
      </c>
      <c r="P73" t="str">
        <f t="shared" si="24"/>
        <v>DOWN</v>
      </c>
      <c r="Q73">
        <f t="shared" si="25"/>
        <v>1.75</v>
      </c>
      <c r="R73">
        <f t="shared" si="26"/>
        <v>6.4500000000000028</v>
      </c>
      <c r="S73">
        <f t="shared" si="27"/>
        <v>0.27131782945736421</v>
      </c>
      <c r="T73" t="str">
        <f t="shared" si="28"/>
        <v>No Indication</v>
      </c>
      <c r="U73" t="str">
        <f t="shared" si="29"/>
        <v>No T+M+I</v>
      </c>
      <c r="V73">
        <v>91.517456700602878</v>
      </c>
      <c r="W73">
        <v>90.239343863539219</v>
      </c>
      <c r="X73">
        <f t="shared" si="30"/>
        <v>1.2781128370636594</v>
      </c>
      <c r="Y73">
        <v>2.0514886128032872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87</v>
      </c>
      <c r="D74">
        <v>88.9</v>
      </c>
      <c r="E74">
        <v>85.45</v>
      </c>
      <c r="F74">
        <v>86.5</v>
      </c>
      <c r="G74">
        <f>_xll.TA_TYPPRICE(D74,E74,F74)</f>
        <v>86.95</v>
      </c>
      <c r="H74">
        <v>88.818599041631614</v>
      </c>
      <c r="I74" t="str">
        <f t="shared" si="20"/>
        <v>DOWN</v>
      </c>
      <c r="J74">
        <v>92.823303206198077</v>
      </c>
      <c r="K74">
        <v>89.086892127654195</v>
      </c>
      <c r="L74" t="str">
        <f t="shared" si="21"/>
        <v>DOWN</v>
      </c>
      <c r="M74" t="str">
        <f t="shared" si="22"/>
        <v>DOWN</v>
      </c>
      <c r="N74">
        <v>17.633155941805764</v>
      </c>
      <c r="O74" t="str">
        <f t="shared" si="23"/>
        <v>DOWN</v>
      </c>
      <c r="P74" t="str">
        <f t="shared" si="24"/>
        <v>DOWN</v>
      </c>
      <c r="Q74">
        <f t="shared" si="25"/>
        <v>1.0499999999999972</v>
      </c>
      <c r="R74">
        <f t="shared" si="26"/>
        <v>3.4500000000000028</v>
      </c>
      <c r="S74">
        <f t="shared" si="27"/>
        <v>0.30434782608695543</v>
      </c>
      <c r="T74" t="str">
        <f t="shared" si="28"/>
        <v>No Indication</v>
      </c>
      <c r="U74" t="str">
        <f t="shared" si="29"/>
        <v>No T+M+I</v>
      </c>
      <c r="V74">
        <v>90.745540285125514</v>
      </c>
      <c r="W74">
        <v>89.962355429202987</v>
      </c>
      <c r="X74">
        <f t="shared" si="30"/>
        <v>0.78318485592252784</v>
      </c>
      <c r="Y74">
        <v>1.7978278614271352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86.35</v>
      </c>
      <c r="D75">
        <v>87.85</v>
      </c>
      <c r="E75">
        <v>84.8</v>
      </c>
      <c r="F75">
        <v>86.5</v>
      </c>
      <c r="G75">
        <f>_xll.TA_TYPPRICE(D75,E75,F75)</f>
        <v>86.383333333333326</v>
      </c>
      <c r="H75">
        <v>87.60096618748247</v>
      </c>
      <c r="I75" t="str">
        <f t="shared" si="20"/>
        <v>DOWN</v>
      </c>
      <c r="J75">
        <v>91.718124715931836</v>
      </c>
      <c r="K75">
        <v>88.134249432619924</v>
      </c>
      <c r="L75" t="str">
        <f t="shared" si="21"/>
        <v>DOWN</v>
      </c>
      <c r="M75" t="str">
        <f t="shared" si="22"/>
        <v>DOWN</v>
      </c>
      <c r="N75">
        <v>17.633155941805768</v>
      </c>
      <c r="O75" t="str">
        <f t="shared" si="23"/>
        <v>DOWN</v>
      </c>
      <c r="P75" t="str">
        <f t="shared" si="24"/>
        <v>DOWN</v>
      </c>
      <c r="Q75">
        <f t="shared" si="25"/>
        <v>1.7000000000000028</v>
      </c>
      <c r="R75">
        <f t="shared" si="26"/>
        <v>3.0499999999999972</v>
      </c>
      <c r="S75">
        <f t="shared" si="27"/>
        <v>0.55737704918032926</v>
      </c>
      <c r="T75" t="str">
        <f t="shared" si="28"/>
        <v>No Indication</v>
      </c>
      <c r="U75" t="str">
        <f t="shared" si="29"/>
        <v>No T+M+I</v>
      </c>
      <c r="V75">
        <v>90.092380241260045</v>
      </c>
      <c r="W75">
        <v>89.705884656669426</v>
      </c>
      <c r="X75">
        <f t="shared" si="30"/>
        <v>0.3864955845906195</v>
      </c>
      <c r="Y75">
        <v>1.5155614060598321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85.75</v>
      </c>
      <c r="D76">
        <v>87.4</v>
      </c>
      <c r="E76">
        <v>85.65</v>
      </c>
      <c r="F76">
        <v>86.95</v>
      </c>
      <c r="G76">
        <f>_xll.TA_TYPPRICE(D76,E76,F76)</f>
        <v>86.666666666666671</v>
      </c>
      <c r="H76">
        <v>87.133816427074578</v>
      </c>
      <c r="I76" t="str">
        <f t="shared" si="20"/>
        <v>DOWN</v>
      </c>
      <c r="J76">
        <v>90.758541445724759</v>
      </c>
      <c r="K76">
        <v>87.582194003148828</v>
      </c>
      <c r="L76" t="str">
        <f t="shared" si="21"/>
        <v>DOWN</v>
      </c>
      <c r="M76" t="str">
        <f t="shared" si="22"/>
        <v>DOWN</v>
      </c>
      <c r="N76">
        <v>24.583033479951769</v>
      </c>
      <c r="O76" t="str">
        <f t="shared" si="23"/>
        <v>DOWN</v>
      </c>
      <c r="P76" t="str">
        <f t="shared" si="24"/>
        <v>DOWN</v>
      </c>
      <c r="Q76">
        <f t="shared" si="25"/>
        <v>1.2999999999999972</v>
      </c>
      <c r="R76">
        <f t="shared" si="26"/>
        <v>1.75</v>
      </c>
      <c r="S76">
        <f t="shared" si="27"/>
        <v>0.74285714285714122</v>
      </c>
      <c r="T76" t="str">
        <f t="shared" si="28"/>
        <v>No Indication</v>
      </c>
      <c r="U76" t="str">
        <f t="shared" si="29"/>
        <v>No T+M+I</v>
      </c>
      <c r="V76">
        <v>89.608937127220045</v>
      </c>
      <c r="W76">
        <v>89.501745052471691</v>
      </c>
      <c r="X76">
        <f t="shared" si="30"/>
        <v>0.10719207474835457</v>
      </c>
      <c r="Y76">
        <v>1.2338875397975366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87.9</v>
      </c>
      <c r="D77">
        <v>90.2</v>
      </c>
      <c r="E77">
        <v>87</v>
      </c>
      <c r="F77">
        <v>89.15</v>
      </c>
      <c r="G77">
        <f>_xll.TA_TYPPRICE(D77,E77,F77)</f>
        <v>88.783333333333346</v>
      </c>
      <c r="H77">
        <v>87.958574880203969</v>
      </c>
      <c r="I77" t="str">
        <f t="shared" si="20"/>
        <v>UP</v>
      </c>
      <c r="J77">
        <v>90.634421124452587</v>
      </c>
      <c r="K77">
        <v>87.452817558004639</v>
      </c>
      <c r="L77" t="str">
        <f t="shared" si="21"/>
        <v>No Confirmation</v>
      </c>
      <c r="M77" t="str">
        <f t="shared" si="22"/>
        <v>No Trend</v>
      </c>
      <c r="N77">
        <v>50.240778431872236</v>
      </c>
      <c r="O77" t="str">
        <f t="shared" si="23"/>
        <v>No Momentum</v>
      </c>
      <c r="P77" t="str">
        <f t="shared" si="24"/>
        <v>No Trend + Momentum</v>
      </c>
      <c r="Q77">
        <f t="shared" si="25"/>
        <v>2.1500000000000057</v>
      </c>
      <c r="R77">
        <f t="shared" si="26"/>
        <v>3.2000000000000028</v>
      </c>
      <c r="S77">
        <f t="shared" si="27"/>
        <v>0.67187500000000122</v>
      </c>
      <c r="T77" t="str">
        <f t="shared" si="28"/>
        <v>No Indication</v>
      </c>
      <c r="U77" t="str">
        <f t="shared" si="29"/>
        <v>No T+M+I</v>
      </c>
      <c r="V77">
        <v>89.538331415340039</v>
      </c>
      <c r="W77">
        <v>89.475689863399708</v>
      </c>
      <c r="X77">
        <f t="shared" si="30"/>
        <v>6.2641551940330942E-2</v>
      </c>
      <c r="Y77">
        <v>0.99963834222609549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88.85</v>
      </c>
      <c r="D78">
        <v>92.1</v>
      </c>
      <c r="E78">
        <v>88.05</v>
      </c>
      <c r="F78">
        <v>90.65</v>
      </c>
      <c r="G78">
        <f>_xll.TA_TYPPRICE(D78,E78,F78)</f>
        <v>90.266666666666652</v>
      </c>
      <c r="H78">
        <v>89.11262077343531</v>
      </c>
      <c r="I78" t="str">
        <f t="shared" si="20"/>
        <v>UP</v>
      </c>
      <c r="J78">
        <v>90.96010531901868</v>
      </c>
      <c r="K78">
        <v>87.585524767336935</v>
      </c>
      <c r="L78" t="str">
        <f t="shared" si="21"/>
        <v>No Confirmation</v>
      </c>
      <c r="M78" t="str">
        <f t="shared" si="22"/>
        <v>No Trend</v>
      </c>
      <c r="N78">
        <v>61.425562756407778</v>
      </c>
      <c r="O78" t="str">
        <f t="shared" si="23"/>
        <v>UP</v>
      </c>
      <c r="P78" t="str">
        <f t="shared" si="24"/>
        <v>No Trend + Momentum</v>
      </c>
      <c r="Q78">
        <f t="shared" si="25"/>
        <v>2.6000000000000085</v>
      </c>
      <c r="R78">
        <f t="shared" si="26"/>
        <v>4.0499999999999972</v>
      </c>
      <c r="S78">
        <f t="shared" si="27"/>
        <v>0.64197530864197783</v>
      </c>
      <c r="T78" t="str">
        <f t="shared" si="28"/>
        <v>No Indication</v>
      </c>
      <c r="U78" t="str">
        <f t="shared" si="29"/>
        <v>No T+M+I</v>
      </c>
      <c r="V78">
        <v>89.709357351441568</v>
      </c>
      <c r="W78">
        <v>89.562675799444179</v>
      </c>
      <c r="X78">
        <f t="shared" si="30"/>
        <v>0.14668155199738919</v>
      </c>
      <c r="Y78">
        <v>0.82904698418035427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90</v>
      </c>
      <c r="D79">
        <v>91.35</v>
      </c>
      <c r="E79">
        <v>88.65</v>
      </c>
      <c r="F79">
        <v>88.75</v>
      </c>
      <c r="G79">
        <f>_xll.TA_TYPPRICE(D79,E79,F79)</f>
        <v>89.583333333333329</v>
      </c>
      <c r="H79">
        <v>89.347977053384312</v>
      </c>
      <c r="I79" t="str">
        <f t="shared" si="20"/>
        <v>DOWN</v>
      </c>
      <c r="J79">
        <v>91.046748581458971</v>
      </c>
      <c r="K79">
        <v>87.822074819039841</v>
      </c>
      <c r="L79" t="str">
        <f t="shared" si="21"/>
        <v>No Confirmation</v>
      </c>
      <c r="M79" t="str">
        <f t="shared" si="22"/>
        <v>No Trend</v>
      </c>
      <c r="N79">
        <v>45.302472183611222</v>
      </c>
      <c r="O79" t="str">
        <f t="shared" si="23"/>
        <v>No Momentum</v>
      </c>
      <c r="P79" t="str">
        <f t="shared" si="24"/>
        <v>No Trend + Momentum</v>
      </c>
      <c r="Q79">
        <f t="shared" si="25"/>
        <v>9.9999999999994316E-2</v>
      </c>
      <c r="R79">
        <f t="shared" si="26"/>
        <v>2.6999999999999886</v>
      </c>
      <c r="S79">
        <f t="shared" si="27"/>
        <v>3.7037037037035085E-2</v>
      </c>
      <c r="T79" t="str">
        <f t="shared" si="28"/>
        <v>DOWN</v>
      </c>
      <c r="U79" t="str">
        <f t="shared" si="29"/>
        <v>No T+M+I</v>
      </c>
      <c r="V79">
        <v>89.561763912758252</v>
      </c>
      <c r="W79">
        <v>89.502477592077938</v>
      </c>
      <c r="X79">
        <f t="shared" si="30"/>
        <v>5.9286320680314475E-2</v>
      </c>
      <c r="Y79">
        <v>0.67509485148034631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89.9</v>
      </c>
      <c r="D80">
        <v>90.25</v>
      </c>
      <c r="E80">
        <v>87.3</v>
      </c>
      <c r="F80">
        <v>88.5</v>
      </c>
      <c r="G80">
        <f>_xll.TA_TYPPRICE(D80,E80,F80)</f>
        <v>88.683333333333337</v>
      </c>
      <c r="H80">
        <v>89.015655193358825</v>
      </c>
      <c r="I80" t="str">
        <f t="shared" si="20"/>
        <v>DOWN</v>
      </c>
      <c r="J80">
        <v>90.869693341134749</v>
      </c>
      <c r="K80">
        <v>87.706058192586539</v>
      </c>
      <c r="L80" t="str">
        <f t="shared" si="21"/>
        <v>No Confirmation</v>
      </c>
      <c r="M80" t="str">
        <f t="shared" si="22"/>
        <v>No Trend</v>
      </c>
      <c r="N80">
        <v>43.427642485651482</v>
      </c>
      <c r="O80" t="str">
        <f t="shared" si="23"/>
        <v>No Momentum</v>
      </c>
      <c r="P80" t="str">
        <f t="shared" si="24"/>
        <v>No Trend + Momentum</v>
      </c>
      <c r="Q80">
        <f t="shared" si="25"/>
        <v>1.2000000000000028</v>
      </c>
      <c r="R80">
        <f t="shared" si="26"/>
        <v>2.9500000000000028</v>
      </c>
      <c r="S80">
        <f t="shared" si="27"/>
        <v>0.40677966101694973</v>
      </c>
      <c r="T80" t="str">
        <f t="shared" si="28"/>
        <v>No Indication</v>
      </c>
      <c r="U80" t="str">
        <f t="shared" si="29"/>
        <v>No T+M+I</v>
      </c>
      <c r="V80">
        <v>89.398415618487746</v>
      </c>
      <c r="W80">
        <v>89.428219992664751</v>
      </c>
      <c r="X80">
        <f t="shared" si="30"/>
        <v>-2.9804374177004433E-2</v>
      </c>
      <c r="Y80">
        <v>0.53411500634887621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88.8</v>
      </c>
      <c r="D81">
        <v>91.1</v>
      </c>
      <c r="E81">
        <v>87.5</v>
      </c>
      <c r="F81">
        <v>90.35</v>
      </c>
      <c r="G81">
        <f>_xll.TA_TYPPRICE(D81,E81,F81)</f>
        <v>89.649999999999991</v>
      </c>
      <c r="H81">
        <v>89.332827596679408</v>
      </c>
      <c r="I81" t="str">
        <f t="shared" si="20"/>
        <v>UP</v>
      </c>
      <c r="J81">
        <v>90.920872598660353</v>
      </c>
      <c r="K81">
        <v>87.660267483122865</v>
      </c>
      <c r="L81" t="str">
        <f t="shared" si="21"/>
        <v>No Confirmation</v>
      </c>
      <c r="M81" t="str">
        <f t="shared" si="22"/>
        <v>No Trend</v>
      </c>
      <c r="N81">
        <v>59.088800401956057</v>
      </c>
      <c r="O81" t="str">
        <f t="shared" si="23"/>
        <v>No Momentum</v>
      </c>
      <c r="P81" t="str">
        <f t="shared" si="24"/>
        <v>No Trend + Momentum</v>
      </c>
      <c r="Q81">
        <f t="shared" si="25"/>
        <v>2.8499999999999943</v>
      </c>
      <c r="R81">
        <f t="shared" si="26"/>
        <v>3.5999999999999943</v>
      </c>
      <c r="S81">
        <f t="shared" si="27"/>
        <v>0.7916666666666663</v>
      </c>
      <c r="T81" t="str">
        <f t="shared" si="28"/>
        <v>No Indication</v>
      </c>
      <c r="U81" t="str">
        <f t="shared" si="29"/>
        <v>No T+M+I</v>
      </c>
      <c r="V81">
        <v>89.544813215643472</v>
      </c>
      <c r="W81">
        <v>89.496499993208104</v>
      </c>
      <c r="X81">
        <f t="shared" si="30"/>
        <v>4.8313222435368175E-2</v>
      </c>
      <c r="Y81">
        <v>0.43695464956617458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89.6</v>
      </c>
      <c r="D82">
        <v>90.7</v>
      </c>
      <c r="E82">
        <v>89.25</v>
      </c>
      <c r="F82">
        <v>89.85</v>
      </c>
      <c r="G82">
        <f>_xll.TA_TYPPRICE(D82,E82,F82)</f>
        <v>89.933333333333323</v>
      </c>
      <c r="H82">
        <v>89.633080465006373</v>
      </c>
      <c r="I82" t="str">
        <f t="shared" si="20"/>
        <v>UP</v>
      </c>
      <c r="J82">
        <v>90.871789798958048</v>
      </c>
      <c r="K82">
        <v>88.01354137576223</v>
      </c>
      <c r="L82" t="str">
        <f t="shared" si="21"/>
        <v>No Confirmation</v>
      </c>
      <c r="M82" t="str">
        <f t="shared" si="22"/>
        <v>No Trend</v>
      </c>
      <c r="N82">
        <v>54.035160146627362</v>
      </c>
      <c r="O82" t="str">
        <f t="shared" si="23"/>
        <v>No Momentum</v>
      </c>
      <c r="P82" t="str">
        <f t="shared" si="24"/>
        <v>No Trend + Momentum</v>
      </c>
      <c r="Q82">
        <f t="shared" si="25"/>
        <v>0.59999999999999432</v>
      </c>
      <c r="R82">
        <f t="shared" si="26"/>
        <v>1.4500000000000028</v>
      </c>
      <c r="S82">
        <f t="shared" si="27"/>
        <v>0.41379310344827114</v>
      </c>
      <c r="T82" t="str">
        <f t="shared" si="28"/>
        <v>No Indication</v>
      </c>
      <c r="U82" t="str">
        <f t="shared" si="29"/>
        <v>No T+M+I</v>
      </c>
      <c r="V82">
        <v>89.591765028621396</v>
      </c>
      <c r="W82">
        <v>89.522685178896396</v>
      </c>
      <c r="X82">
        <f t="shared" si="30"/>
        <v>6.9079849725000031E-2</v>
      </c>
      <c r="Y82">
        <v>0.36337968959793965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89.65</v>
      </c>
      <c r="D83">
        <v>91.2</v>
      </c>
      <c r="E83">
        <v>89.55</v>
      </c>
      <c r="F83">
        <v>89.8</v>
      </c>
      <c r="G83">
        <f>_xll.TA_TYPPRICE(D83,E83,F83)</f>
        <v>90.183333333333337</v>
      </c>
      <c r="H83">
        <v>89.908206899169855</v>
      </c>
      <c r="I83" t="str">
        <f t="shared" si="20"/>
        <v>DOWN</v>
      </c>
      <c r="J83">
        <v>90.944725399189593</v>
      </c>
      <c r="K83">
        <v>88.35497662559284</v>
      </c>
      <c r="L83" t="str">
        <f t="shared" si="21"/>
        <v>No Confirmation</v>
      </c>
      <c r="M83" t="str">
        <f t="shared" si="22"/>
        <v>No Trend</v>
      </c>
      <c r="N83">
        <v>53.463592938395841</v>
      </c>
      <c r="O83" t="str">
        <f t="shared" si="23"/>
        <v>No Momentum</v>
      </c>
      <c r="P83" t="str">
        <f t="shared" si="24"/>
        <v>No Trend + Momentum</v>
      </c>
      <c r="Q83">
        <f t="shared" si="25"/>
        <v>0.25</v>
      </c>
      <c r="R83">
        <f t="shared" si="26"/>
        <v>1.6500000000000057</v>
      </c>
      <c r="S83">
        <f t="shared" si="27"/>
        <v>0.15151515151515099</v>
      </c>
      <c r="T83" t="str">
        <f t="shared" si="28"/>
        <v>DOWN</v>
      </c>
      <c r="U83" t="str">
        <f t="shared" si="29"/>
        <v>No T+M+I</v>
      </c>
      <c r="V83">
        <v>89.623801178064255</v>
      </c>
      <c r="W83">
        <v>89.543227017496662</v>
      </c>
      <c r="X83">
        <f t="shared" si="30"/>
        <v>8.0574160567593367E-2</v>
      </c>
      <c r="Y83">
        <v>0.30681858379187038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90</v>
      </c>
      <c r="D84">
        <v>90</v>
      </c>
      <c r="E84">
        <v>86.7</v>
      </c>
      <c r="F84">
        <v>87.5</v>
      </c>
      <c r="G84">
        <f>_xll.TA_TYPPRICE(D84,E84,F84)</f>
        <v>88.066666666666663</v>
      </c>
      <c r="H84">
        <v>88.987436782918252</v>
      </c>
      <c r="I84" t="str">
        <f t="shared" si="20"/>
        <v>DOWN</v>
      </c>
      <c r="J84">
        <v>90.734786421591906</v>
      </c>
      <c r="K84">
        <v>87.987204042127772</v>
      </c>
      <c r="L84" t="str">
        <f t="shared" si="21"/>
        <v>DOWN</v>
      </c>
      <c r="M84" t="str">
        <f t="shared" si="22"/>
        <v>DOWN</v>
      </c>
      <c r="N84">
        <v>33.244012393228481</v>
      </c>
      <c r="O84" t="str">
        <f t="shared" si="23"/>
        <v>DOWN</v>
      </c>
      <c r="P84" t="str">
        <f t="shared" si="24"/>
        <v>DOWN</v>
      </c>
      <c r="Q84">
        <f t="shared" si="25"/>
        <v>0.79999999999999716</v>
      </c>
      <c r="R84">
        <f t="shared" si="26"/>
        <v>3.2999999999999972</v>
      </c>
      <c r="S84">
        <f t="shared" si="27"/>
        <v>0.24242424242424176</v>
      </c>
      <c r="T84" t="str">
        <f t="shared" si="28"/>
        <v>No Indication</v>
      </c>
      <c r="U84" t="str">
        <f t="shared" si="29"/>
        <v>No T+M+I</v>
      </c>
      <c r="V84">
        <v>89.297062535285136</v>
      </c>
      <c r="W84">
        <v>89.391876868052464</v>
      </c>
      <c r="X84">
        <f t="shared" si="30"/>
        <v>-9.4814332767327869E-2</v>
      </c>
      <c r="Y84">
        <v>0.22649200048003071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88</v>
      </c>
      <c r="D85">
        <v>88.9</v>
      </c>
      <c r="E85">
        <v>87.5</v>
      </c>
      <c r="F85">
        <v>87.8</v>
      </c>
      <c r="G85">
        <f>_xll.TA_TYPPRICE(D85,E85,F85)</f>
        <v>88.066666666666663</v>
      </c>
      <c r="H85">
        <v>88.527051724792457</v>
      </c>
      <c r="I85" t="str">
        <f t="shared" si="20"/>
        <v>DOWN</v>
      </c>
      <c r="J85">
        <v>90.327056105682601</v>
      </c>
      <c r="K85">
        <v>87.878936477210488</v>
      </c>
      <c r="L85" t="str">
        <f t="shared" si="21"/>
        <v>DOWN</v>
      </c>
      <c r="M85" t="str">
        <f t="shared" si="22"/>
        <v>DOWN</v>
      </c>
      <c r="N85">
        <v>37.121240877870868</v>
      </c>
      <c r="O85" t="str">
        <f t="shared" si="23"/>
        <v>DOWN</v>
      </c>
      <c r="P85" t="str">
        <f t="shared" si="24"/>
        <v>DOWN</v>
      </c>
      <c r="Q85">
        <f t="shared" si="25"/>
        <v>0.29999999999999716</v>
      </c>
      <c r="R85">
        <f t="shared" si="26"/>
        <v>1.4000000000000057</v>
      </c>
      <c r="S85">
        <f t="shared" si="27"/>
        <v>0.21428571428571139</v>
      </c>
      <c r="T85" t="str">
        <f t="shared" si="28"/>
        <v>No Indication</v>
      </c>
      <c r="U85" t="str">
        <f t="shared" si="29"/>
        <v>No T+M+I</v>
      </c>
      <c r="V85">
        <v>89.066745222164343</v>
      </c>
      <c r="W85">
        <v>89.273960063011543</v>
      </c>
      <c r="X85">
        <f t="shared" si="30"/>
        <v>-0.20721484084720032</v>
      </c>
      <c r="Y85">
        <v>0.1397506322145845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88</v>
      </c>
      <c r="D86">
        <v>91.45</v>
      </c>
      <c r="E86">
        <v>87.2</v>
      </c>
      <c r="F86">
        <v>91.1</v>
      </c>
      <c r="G86">
        <f>_xll.TA_TYPPRICE(D86,E86,F86)</f>
        <v>89.916666666666671</v>
      </c>
      <c r="H86">
        <v>89.221859195729564</v>
      </c>
      <c r="I86" t="str">
        <f t="shared" si="20"/>
        <v>UP</v>
      </c>
      <c r="J86">
        <v>90.576599193308695</v>
      </c>
      <c r="K86">
        <v>87.728061704497051</v>
      </c>
      <c r="L86" t="str">
        <f t="shared" si="21"/>
        <v>UP</v>
      </c>
      <c r="M86" t="str">
        <f t="shared" si="22"/>
        <v>UP</v>
      </c>
      <c r="N86">
        <v>65.040328102857856</v>
      </c>
      <c r="O86" t="str">
        <f t="shared" si="23"/>
        <v>UP</v>
      </c>
      <c r="P86" t="str">
        <f t="shared" si="24"/>
        <v>UP</v>
      </c>
      <c r="Q86">
        <f t="shared" si="25"/>
        <v>3.8999999999999915</v>
      </c>
      <c r="R86">
        <f t="shared" si="26"/>
        <v>4.25</v>
      </c>
      <c r="S86">
        <f t="shared" si="27"/>
        <v>0.91764705882352737</v>
      </c>
      <c r="T86" t="str">
        <f t="shared" si="28"/>
        <v>UP</v>
      </c>
      <c r="U86" t="str">
        <f t="shared" si="29"/>
        <v>UP</v>
      </c>
      <c r="V86">
        <v>89.379553649523672</v>
      </c>
      <c r="W86">
        <v>89.40922228056624</v>
      </c>
      <c r="X86">
        <f t="shared" si="30"/>
        <v>-2.966863104256845E-2</v>
      </c>
      <c r="Y86">
        <v>0.10586677956315391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91</v>
      </c>
      <c r="D87">
        <v>91.3</v>
      </c>
      <c r="E87">
        <v>88.5</v>
      </c>
      <c r="F87">
        <v>88.5</v>
      </c>
      <c r="G87">
        <f>_xll.TA_TYPPRICE(D87,E87,F87)</f>
        <v>89.433333333333337</v>
      </c>
      <c r="H87">
        <v>89.327596264531451</v>
      </c>
      <c r="I87" t="str">
        <f t="shared" si="20"/>
        <v>DOWN</v>
      </c>
      <c r="J87">
        <v>90.73735492812898</v>
      </c>
      <c r="K87">
        <v>87.899603547942149</v>
      </c>
      <c r="L87" t="str">
        <f t="shared" si="21"/>
        <v>No Confirmation</v>
      </c>
      <c r="M87" t="str">
        <f t="shared" si="22"/>
        <v>No Trend</v>
      </c>
      <c r="N87">
        <v>45.252147414331553</v>
      </c>
      <c r="O87" t="str">
        <f t="shared" si="23"/>
        <v>No Momentum</v>
      </c>
      <c r="P87" t="str">
        <f t="shared" si="24"/>
        <v>No Trend + Momentum</v>
      </c>
      <c r="Q87">
        <f t="shared" si="25"/>
        <v>0</v>
      </c>
      <c r="R87">
        <f t="shared" si="26"/>
        <v>2.7999999999999972</v>
      </c>
      <c r="S87">
        <f t="shared" si="27"/>
        <v>0</v>
      </c>
      <c r="T87" t="str">
        <f t="shared" si="28"/>
        <v>DOWN</v>
      </c>
      <c r="U87" t="str">
        <f t="shared" si="29"/>
        <v>No T+M+I</v>
      </c>
      <c r="V87">
        <v>89.244237703443105</v>
      </c>
      <c r="W87">
        <v>89.341872482005783</v>
      </c>
      <c r="X87">
        <f t="shared" si="30"/>
        <v>-9.7634778562678548E-2</v>
      </c>
      <c r="Y87">
        <v>6.5166467937987416E-2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88.5</v>
      </c>
      <c r="D88">
        <v>89.25</v>
      </c>
      <c r="E88">
        <v>85.85</v>
      </c>
      <c r="F88">
        <v>86.7</v>
      </c>
      <c r="G88">
        <f>_xll.TA_TYPPRICE(D88,E88,F88)</f>
        <v>87.266666666666666</v>
      </c>
      <c r="H88">
        <v>88.297131465599051</v>
      </c>
      <c r="I88" t="str">
        <f t="shared" si="20"/>
        <v>DOWN</v>
      </c>
      <c r="J88">
        <v>90.406831610766986</v>
      </c>
      <c r="K88">
        <v>87.444136092843891</v>
      </c>
      <c r="L88" t="str">
        <f t="shared" si="21"/>
        <v>DOWN</v>
      </c>
      <c r="M88" t="str">
        <f t="shared" si="22"/>
        <v>DOWN</v>
      </c>
      <c r="N88">
        <v>35.82090568550926</v>
      </c>
      <c r="O88" t="str">
        <f t="shared" si="23"/>
        <v>DOWN</v>
      </c>
      <c r="P88" t="str">
        <f t="shared" si="24"/>
        <v>DOWN</v>
      </c>
      <c r="Q88">
        <f t="shared" si="25"/>
        <v>0.85000000000000853</v>
      </c>
      <c r="R88">
        <f t="shared" si="26"/>
        <v>3.4000000000000057</v>
      </c>
      <c r="S88">
        <f t="shared" si="27"/>
        <v>0.25000000000000211</v>
      </c>
      <c r="T88" t="str">
        <f t="shared" si="28"/>
        <v>No Indication</v>
      </c>
      <c r="U88" t="str">
        <f t="shared" si="29"/>
        <v>No T+M+I</v>
      </c>
      <c r="V88">
        <v>88.852816518298013</v>
      </c>
      <c r="W88">
        <v>89.146178224079435</v>
      </c>
      <c r="X88">
        <f t="shared" si="30"/>
        <v>-0.29336170578142173</v>
      </c>
      <c r="Y88">
        <v>-6.5391668058944197E-3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87</v>
      </c>
      <c r="D89">
        <v>87.6</v>
      </c>
      <c r="E89">
        <v>84.3</v>
      </c>
      <c r="F89">
        <v>84.5</v>
      </c>
      <c r="G89">
        <f>_xll.TA_TYPPRICE(D89,E89,F89)</f>
        <v>85.466666666666654</v>
      </c>
      <c r="H89">
        <v>86.88189906613286</v>
      </c>
      <c r="I89" t="str">
        <f t="shared" si="20"/>
        <v>DOWN</v>
      </c>
      <c r="J89">
        <v>89.783091252818764</v>
      </c>
      <c r="K89">
        <v>86.745439183323029</v>
      </c>
      <c r="L89" t="str">
        <f t="shared" si="21"/>
        <v>DOWN</v>
      </c>
      <c r="M89" t="str">
        <f t="shared" si="22"/>
        <v>DOWN</v>
      </c>
      <c r="N89">
        <v>27.169729051995489</v>
      </c>
      <c r="O89" t="str">
        <f t="shared" si="23"/>
        <v>DOWN</v>
      </c>
      <c r="P89" t="str">
        <f t="shared" si="24"/>
        <v>DOWN</v>
      </c>
      <c r="Q89">
        <f t="shared" si="25"/>
        <v>0.20000000000000284</v>
      </c>
      <c r="R89">
        <f t="shared" si="26"/>
        <v>3.2999999999999972</v>
      </c>
      <c r="S89">
        <f t="shared" si="27"/>
        <v>6.0606060606061517E-2</v>
      </c>
      <c r="T89" t="str">
        <f t="shared" si="28"/>
        <v>DOWN</v>
      </c>
      <c r="U89" t="str">
        <f t="shared" si="29"/>
        <v>DOWN</v>
      </c>
      <c r="V89">
        <v>88.183152438559858</v>
      </c>
      <c r="W89">
        <v>88.802016874147625</v>
      </c>
      <c r="X89">
        <f t="shared" si="30"/>
        <v>-0.61886443558776705</v>
      </c>
      <c r="Y89">
        <v>-0.12900422056226896</v>
      </c>
      <c r="Z89" t="str">
        <f t="shared" si="31"/>
        <v>DOWN</v>
      </c>
      <c r="AA89" t="str">
        <f t="shared" si="32"/>
        <v>DOWN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84.5</v>
      </c>
      <c r="D90">
        <v>84.5</v>
      </c>
      <c r="E90">
        <v>81.599999999999994</v>
      </c>
      <c r="F90">
        <v>81.75</v>
      </c>
      <c r="G90">
        <f>_xll.TA_TYPPRICE(D90,E90,F90)</f>
        <v>82.61666666666666</v>
      </c>
      <c r="H90">
        <v>84.749282866399767</v>
      </c>
      <c r="I90" t="str">
        <f t="shared" si="20"/>
        <v>DOWN</v>
      </c>
      <c r="J90">
        <v>88.609070974414593</v>
      </c>
      <c r="K90">
        <v>85.602008253695686</v>
      </c>
      <c r="L90" t="str">
        <f t="shared" si="21"/>
        <v>DOWN</v>
      </c>
      <c r="M90" t="str">
        <f t="shared" si="22"/>
        <v>DOWN</v>
      </c>
      <c r="N90">
        <v>19.725911458746221</v>
      </c>
      <c r="O90" t="str">
        <f t="shared" si="23"/>
        <v>DOWN</v>
      </c>
      <c r="P90" t="str">
        <f t="shared" si="24"/>
        <v>DOWN</v>
      </c>
      <c r="Q90">
        <f t="shared" si="25"/>
        <v>0.15000000000000568</v>
      </c>
      <c r="R90">
        <f t="shared" si="26"/>
        <v>2.9000000000000057</v>
      </c>
      <c r="S90">
        <f t="shared" si="27"/>
        <v>5.1724137931036342E-2</v>
      </c>
      <c r="T90" t="str">
        <f t="shared" si="28"/>
        <v>DOWN</v>
      </c>
      <c r="U90" t="str">
        <f t="shared" si="29"/>
        <v>DOWN</v>
      </c>
      <c r="V90">
        <v>87.193436678781424</v>
      </c>
      <c r="W90">
        <v>88.2796452538404</v>
      </c>
      <c r="X90">
        <f t="shared" si="30"/>
        <v>-1.0862085750589756</v>
      </c>
      <c r="Y90">
        <v>-0.32044509146161027</v>
      </c>
      <c r="Z90" t="str">
        <f t="shared" si="31"/>
        <v>DOWN</v>
      </c>
      <c r="AA90" t="str">
        <f t="shared" si="32"/>
        <v>DOWN</v>
      </c>
      <c r="AB90" t="str">
        <f t="shared" si="33"/>
        <v>DOWN</v>
      </c>
      <c r="AC90" t="str">
        <f t="shared" si="34"/>
        <v>DOWN</v>
      </c>
      <c r="AD90">
        <f t="shared" si="35"/>
        <v>84.15</v>
      </c>
      <c r="AE90">
        <f t="shared" si="36"/>
        <v>83.4</v>
      </c>
      <c r="AF90">
        <f t="shared" si="37"/>
        <v>83.050000000000011</v>
      </c>
      <c r="AG90">
        <f t="shared" si="38"/>
        <v>82.7</v>
      </c>
    </row>
    <row r="91" spans="1:33" x14ac:dyDescent="0.25">
      <c r="A91" t="s">
        <v>5</v>
      </c>
      <c r="B91" s="1">
        <v>42985</v>
      </c>
      <c r="C91">
        <v>82.2</v>
      </c>
      <c r="D91">
        <v>82.6</v>
      </c>
      <c r="E91">
        <v>80.25</v>
      </c>
      <c r="F91">
        <v>80.650000000000006</v>
      </c>
      <c r="G91">
        <f>_xll.TA_TYPPRICE(D91,E91,F91)</f>
        <v>81.166666666666671</v>
      </c>
      <c r="H91">
        <v>82.957974766533226</v>
      </c>
      <c r="I91" t="str">
        <f t="shared" si="20"/>
        <v>DOWN</v>
      </c>
      <c r="J91">
        <v>87.273721868989128</v>
      </c>
      <c r="K91">
        <v>84.412673086207761</v>
      </c>
      <c r="L91" t="str">
        <f t="shared" si="21"/>
        <v>DOWN</v>
      </c>
      <c r="M91" t="str">
        <f t="shared" si="22"/>
        <v>DOWN</v>
      </c>
      <c r="N91">
        <v>17.349279836314285</v>
      </c>
      <c r="O91" t="str">
        <f t="shared" si="23"/>
        <v>DOWN</v>
      </c>
      <c r="P91" t="str">
        <f t="shared" si="24"/>
        <v>DOWN</v>
      </c>
      <c r="Q91">
        <f t="shared" si="25"/>
        <v>0.40000000000000568</v>
      </c>
      <c r="R91">
        <f t="shared" si="26"/>
        <v>2.3499999999999943</v>
      </c>
      <c r="S91">
        <f t="shared" si="27"/>
        <v>0.17021276595744964</v>
      </c>
      <c r="T91" t="str">
        <f t="shared" si="28"/>
        <v>DOWN</v>
      </c>
      <c r="U91" t="str">
        <f t="shared" si="29"/>
        <v>DOWN</v>
      </c>
      <c r="V91">
        <v>86.186754112815052</v>
      </c>
      <c r="W91">
        <v>87.714486346148519</v>
      </c>
      <c r="X91">
        <f t="shared" si="30"/>
        <v>-1.5277322333334666</v>
      </c>
      <c r="Y91">
        <v>-0.56190251983598161</v>
      </c>
      <c r="Z91" t="str">
        <f t="shared" si="31"/>
        <v>DOWN</v>
      </c>
      <c r="AA91" t="str">
        <f t="shared" si="32"/>
        <v>DOWN</v>
      </c>
      <c r="AB91" t="str">
        <f t="shared" si="33"/>
        <v>DOWN</v>
      </c>
      <c r="AC91" t="str">
        <f t="shared" si="34"/>
        <v>DOWN</v>
      </c>
      <c r="AD91">
        <f t="shared" si="35"/>
        <v>82.350000000000009</v>
      </c>
      <c r="AE91">
        <f t="shared" si="36"/>
        <v>81.7</v>
      </c>
      <c r="AF91">
        <f t="shared" si="37"/>
        <v>81.400000000000006</v>
      </c>
      <c r="AG91">
        <f t="shared" si="38"/>
        <v>81.150000000000006</v>
      </c>
    </row>
    <row r="92" spans="1:33" x14ac:dyDescent="0.25">
      <c r="A92" t="s">
        <v>5</v>
      </c>
      <c r="B92" s="1">
        <v>42986</v>
      </c>
      <c r="C92">
        <v>81.849999999999994</v>
      </c>
      <c r="D92">
        <v>82</v>
      </c>
      <c r="E92">
        <v>79.3</v>
      </c>
      <c r="F92">
        <v>79.599999999999994</v>
      </c>
      <c r="G92">
        <f>_xll.TA_TYPPRICE(D92,E92,F92)</f>
        <v>80.3</v>
      </c>
      <c r="H92">
        <v>81.628987383266605</v>
      </c>
      <c r="I92" t="str">
        <f t="shared" si="20"/>
        <v>DOWN</v>
      </c>
      <c r="J92">
        <v>86.101783675880426</v>
      </c>
      <c r="K92">
        <v>83.276523511494929</v>
      </c>
      <c r="L92" t="str">
        <f t="shared" si="21"/>
        <v>DOWN</v>
      </c>
      <c r="M92" t="str">
        <f t="shared" si="22"/>
        <v>DOWN</v>
      </c>
      <c r="N92">
        <v>15.16866580636685</v>
      </c>
      <c r="O92" t="str">
        <f t="shared" si="23"/>
        <v>DOWN</v>
      </c>
      <c r="P92" t="str">
        <f t="shared" si="24"/>
        <v>DOWN</v>
      </c>
      <c r="Q92">
        <f t="shared" si="25"/>
        <v>0.29999999999999716</v>
      </c>
      <c r="R92">
        <f t="shared" si="26"/>
        <v>2.7000000000000028</v>
      </c>
      <c r="S92">
        <f t="shared" si="27"/>
        <v>0.11111111111110994</v>
      </c>
      <c r="T92" t="str">
        <f t="shared" si="28"/>
        <v>DOWN</v>
      </c>
      <c r="U92" t="str">
        <f t="shared" si="29"/>
        <v>DOWN</v>
      </c>
      <c r="V92">
        <v>85.173407326228116</v>
      </c>
      <c r="W92">
        <v>87.113413283470848</v>
      </c>
      <c r="X92">
        <f t="shared" si="30"/>
        <v>-1.9400059572427324</v>
      </c>
      <c r="Y92">
        <v>-0.83752320731733176</v>
      </c>
      <c r="Z92" t="str">
        <f t="shared" si="31"/>
        <v>DOWN</v>
      </c>
      <c r="AA92" t="str">
        <f t="shared" si="32"/>
        <v>DOWN</v>
      </c>
      <c r="AB92" t="str">
        <f t="shared" si="33"/>
        <v>DOWN</v>
      </c>
      <c r="AC92" t="str">
        <f t="shared" si="34"/>
        <v>DOWN</v>
      </c>
      <c r="AD92">
        <f t="shared" si="35"/>
        <v>81.7</v>
      </c>
      <c r="AE92">
        <f t="shared" si="36"/>
        <v>80.95</v>
      </c>
      <c r="AF92">
        <f t="shared" si="37"/>
        <v>80.650000000000006</v>
      </c>
      <c r="AG92">
        <f t="shared" si="38"/>
        <v>80.350000000000009</v>
      </c>
    </row>
    <row r="93" spans="1:33" x14ac:dyDescent="0.25">
      <c r="A93" t="s">
        <v>5</v>
      </c>
      <c r="B93" s="1">
        <v>42989</v>
      </c>
      <c r="C93">
        <v>80.2</v>
      </c>
      <c r="D93">
        <v>80.55</v>
      </c>
      <c r="E93">
        <v>78.349999999999994</v>
      </c>
      <c r="F93">
        <v>78.599999999999994</v>
      </c>
      <c r="G93">
        <f>_xll.TA_TYPPRICE(D93,E93,F93)</f>
        <v>79.166666666666657</v>
      </c>
      <c r="H93">
        <v>80.397827024966631</v>
      </c>
      <c r="I93" t="str">
        <f t="shared" si="20"/>
        <v>DOWN</v>
      </c>
      <c r="J93">
        <v>84.868053970129225</v>
      </c>
      <c r="K93">
        <v>82.181740508940493</v>
      </c>
      <c r="L93" t="str">
        <f t="shared" si="21"/>
        <v>DOWN</v>
      </c>
      <c r="M93" t="str">
        <f t="shared" si="22"/>
        <v>DOWN</v>
      </c>
      <c r="N93">
        <v>13.194391751099079</v>
      </c>
      <c r="O93" t="str">
        <f t="shared" si="23"/>
        <v>DOWN</v>
      </c>
      <c r="P93" t="str">
        <f t="shared" si="24"/>
        <v>DOWN</v>
      </c>
      <c r="Q93">
        <f t="shared" si="25"/>
        <v>0.25</v>
      </c>
      <c r="R93">
        <f t="shared" si="26"/>
        <v>2.2000000000000028</v>
      </c>
      <c r="S93">
        <f t="shared" si="27"/>
        <v>0.11363636363636349</v>
      </c>
      <c r="T93" t="str">
        <f t="shared" si="28"/>
        <v>DOWN</v>
      </c>
      <c r="U93" t="str">
        <f t="shared" si="29"/>
        <v>DOWN</v>
      </c>
      <c r="V93">
        <v>84.162113891423786</v>
      </c>
      <c r="W93">
        <v>86.482790077287817</v>
      </c>
      <c r="X93">
        <f t="shared" si="30"/>
        <v>-2.3206761858640306</v>
      </c>
      <c r="Y93">
        <v>-1.1341538030266716</v>
      </c>
      <c r="Z93" t="str">
        <f t="shared" si="31"/>
        <v>DOWN</v>
      </c>
      <c r="AA93" t="str">
        <f t="shared" si="32"/>
        <v>DOWN</v>
      </c>
      <c r="AB93" t="str">
        <f t="shared" si="33"/>
        <v>DOWN</v>
      </c>
      <c r="AC93" t="str">
        <f t="shared" si="34"/>
        <v>DOWN</v>
      </c>
      <c r="AD93">
        <f t="shared" si="35"/>
        <v>80.300000000000011</v>
      </c>
      <c r="AE93">
        <f t="shared" si="36"/>
        <v>79.7</v>
      </c>
      <c r="AF93">
        <f t="shared" si="37"/>
        <v>79.45</v>
      </c>
      <c r="AG93">
        <f t="shared" si="38"/>
        <v>79.2</v>
      </c>
    </row>
    <row r="94" spans="1:33" x14ac:dyDescent="0.25">
      <c r="A94" t="s">
        <v>5</v>
      </c>
      <c r="B94" s="1">
        <v>42990</v>
      </c>
      <c r="C94">
        <v>78.7</v>
      </c>
      <c r="D94">
        <v>79.7</v>
      </c>
      <c r="E94">
        <v>77</v>
      </c>
      <c r="F94">
        <v>78.55</v>
      </c>
      <c r="G94">
        <f>_xll.TA_TYPPRICE(D94,E94,F94)</f>
        <v>78.416666666666671</v>
      </c>
      <c r="H94">
        <v>79.407246845816644</v>
      </c>
      <c r="I94" t="str">
        <f t="shared" si="20"/>
        <v>DOWN</v>
      </c>
      <c r="J94">
        <v>83.719597532322737</v>
      </c>
      <c r="K94">
        <v>81.030242618064833</v>
      </c>
      <c r="L94" t="str">
        <f t="shared" si="21"/>
        <v>DOWN</v>
      </c>
      <c r="M94" t="str">
        <f t="shared" si="22"/>
        <v>DOWN</v>
      </c>
      <c r="N94">
        <v>13.08792576144835</v>
      </c>
      <c r="O94" t="str">
        <f t="shared" si="23"/>
        <v>DOWN</v>
      </c>
      <c r="P94" t="str">
        <f t="shared" si="24"/>
        <v>DOWN</v>
      </c>
      <c r="Q94">
        <f t="shared" si="25"/>
        <v>1.5499999999999972</v>
      </c>
      <c r="R94">
        <f t="shared" si="26"/>
        <v>2.7000000000000028</v>
      </c>
      <c r="S94">
        <f t="shared" si="27"/>
        <v>0.5740740740740724</v>
      </c>
      <c r="T94" t="str">
        <f t="shared" si="28"/>
        <v>No Indication</v>
      </c>
      <c r="U94" t="str">
        <f t="shared" si="29"/>
        <v>No T+M+I</v>
      </c>
      <c r="V94">
        <v>83.298711754281669</v>
      </c>
      <c r="W94">
        <v>85.895175997488721</v>
      </c>
      <c r="X94">
        <f t="shared" si="30"/>
        <v>-2.5964642432070519</v>
      </c>
      <c r="Y94">
        <v>-1.4266158910627476</v>
      </c>
      <c r="Z94" t="str">
        <f t="shared" si="31"/>
        <v>DOWN</v>
      </c>
      <c r="AA94" t="str">
        <f t="shared" si="32"/>
        <v>No TMIM</v>
      </c>
      <c r="AB94" t="str">
        <f t="shared" si="33"/>
        <v>DOWN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79.349999999999994</v>
      </c>
      <c r="D95">
        <v>84.45</v>
      </c>
      <c r="E95">
        <v>78.599999999999994</v>
      </c>
      <c r="F95">
        <v>82.55</v>
      </c>
      <c r="G95">
        <f>_xll.TA_TYPPRICE(D95,E95,F95)</f>
        <v>81.866666666666674</v>
      </c>
      <c r="H95">
        <v>80.636956756241659</v>
      </c>
      <c r="I95" t="str">
        <f t="shared" si="20"/>
        <v>UP</v>
      </c>
      <c r="J95">
        <v>83.881909191806571</v>
      </c>
      <c r="K95">
        <v>80.490188702939307</v>
      </c>
      <c r="L95" t="str">
        <f t="shared" si="21"/>
        <v>No Confirmation</v>
      </c>
      <c r="M95" t="str">
        <f t="shared" si="22"/>
        <v>No Trend</v>
      </c>
      <c r="N95">
        <v>51.89998733458053</v>
      </c>
      <c r="O95" t="str">
        <f t="shared" si="23"/>
        <v>No Momentum</v>
      </c>
      <c r="P95" t="str">
        <f t="shared" si="24"/>
        <v>No Trend + Momentum</v>
      </c>
      <c r="Q95">
        <f t="shared" si="25"/>
        <v>3.9500000000000028</v>
      </c>
      <c r="R95">
        <f t="shared" si="26"/>
        <v>5.8500000000000085</v>
      </c>
      <c r="S95">
        <f t="shared" si="27"/>
        <v>0.6752136752136747</v>
      </c>
      <c r="T95" t="str">
        <f t="shared" si="28"/>
        <v>No Indication</v>
      </c>
      <c r="U95" t="str">
        <f t="shared" si="29"/>
        <v>No T+M+I</v>
      </c>
      <c r="V95">
        <v>83.183525330546033</v>
      </c>
      <c r="W95">
        <v>85.647385182859921</v>
      </c>
      <c r="X95">
        <f t="shared" si="30"/>
        <v>-2.4638598523138882</v>
      </c>
      <c r="Y95">
        <v>-1.6340646833129757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82.9</v>
      </c>
      <c r="D96">
        <v>83.4</v>
      </c>
      <c r="E96">
        <v>81.2</v>
      </c>
      <c r="F96">
        <v>81.650000000000006</v>
      </c>
      <c r="G96">
        <f>_xll.TA_TYPPRICE(D96,E96,F96)</f>
        <v>82.083333333333343</v>
      </c>
      <c r="H96">
        <v>81.360145044787501</v>
      </c>
      <c r="I96" t="str">
        <f t="shared" si="20"/>
        <v>UP</v>
      </c>
      <c r="J96">
        <v>83.774818260293998</v>
      </c>
      <c r="K96">
        <v>80.647924546730579</v>
      </c>
      <c r="L96" t="str">
        <f t="shared" si="21"/>
        <v>No Confirmation</v>
      </c>
      <c r="M96" t="str">
        <f t="shared" si="22"/>
        <v>No Trend</v>
      </c>
      <c r="N96">
        <v>46.108855279344773</v>
      </c>
      <c r="O96" t="str">
        <f t="shared" si="23"/>
        <v>No Momentum</v>
      </c>
      <c r="P96" t="str">
        <f t="shared" si="24"/>
        <v>No Trend + Momentum</v>
      </c>
      <c r="Q96">
        <f t="shared" si="25"/>
        <v>0.45000000000000284</v>
      </c>
      <c r="R96">
        <f t="shared" si="26"/>
        <v>2.2000000000000028</v>
      </c>
      <c r="S96">
        <f t="shared" si="27"/>
        <v>0.20454545454545559</v>
      </c>
      <c r="T96" t="str">
        <f t="shared" si="28"/>
        <v>No Indication</v>
      </c>
      <c r="U96" t="str">
        <f t="shared" si="29"/>
        <v>No T+M+I</v>
      </c>
      <c r="V96">
        <v>82.94759835661587</v>
      </c>
      <c r="W96">
        <v>85.351282576722156</v>
      </c>
      <c r="X96">
        <f t="shared" si="30"/>
        <v>-2.4036842201062854</v>
      </c>
      <c r="Y96">
        <v>-1.7879885906716377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80.55</v>
      </c>
      <c r="D97">
        <v>82.45</v>
      </c>
      <c r="E97">
        <v>79.25</v>
      </c>
      <c r="F97">
        <v>80.349999999999994</v>
      </c>
      <c r="G97">
        <f>_xll.TA_TYPPRICE(D97,E97,F97)</f>
        <v>80.683333333333323</v>
      </c>
      <c r="H97">
        <v>81.021739189060412</v>
      </c>
      <c r="I97" t="str">
        <f t="shared" si="20"/>
        <v>DOWN</v>
      </c>
      <c r="J97">
        <v>83.480414202450888</v>
      </c>
      <c r="K97">
        <v>80.337274647457122</v>
      </c>
      <c r="L97" t="str">
        <f t="shared" si="21"/>
        <v>No Confirmation</v>
      </c>
      <c r="M97" t="str">
        <f t="shared" si="22"/>
        <v>No Trend</v>
      </c>
      <c r="N97">
        <v>38.377083307722785</v>
      </c>
      <c r="O97" t="str">
        <f t="shared" si="23"/>
        <v>DOWN</v>
      </c>
      <c r="P97" t="str">
        <f t="shared" si="24"/>
        <v>No Trend + Momentum</v>
      </c>
      <c r="Q97">
        <f t="shared" si="25"/>
        <v>1.0999999999999943</v>
      </c>
      <c r="R97">
        <f t="shared" si="26"/>
        <v>3.2000000000000028</v>
      </c>
      <c r="S97">
        <f t="shared" si="27"/>
        <v>0.34374999999999789</v>
      </c>
      <c r="T97" t="str">
        <f t="shared" si="28"/>
        <v>No Indication</v>
      </c>
      <c r="U97" t="str">
        <f t="shared" si="29"/>
        <v>No T+M+I</v>
      </c>
      <c r="V97">
        <v>82.547967840213431</v>
      </c>
      <c r="W97">
        <v>84.980817200668668</v>
      </c>
      <c r="X97">
        <f t="shared" si="30"/>
        <v>-2.4328493604552364</v>
      </c>
      <c r="Y97">
        <v>-1.9169607446283574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81</v>
      </c>
      <c r="D98">
        <v>83.15</v>
      </c>
      <c r="E98">
        <v>80.7</v>
      </c>
      <c r="F98">
        <v>82.35</v>
      </c>
      <c r="G98">
        <f>_xll.TA_TYPPRICE(D98,E98,F98)</f>
        <v>82.066666666666677</v>
      </c>
      <c r="H98">
        <v>81.544202927863552</v>
      </c>
      <c r="I98" t="str">
        <f t="shared" si="20"/>
        <v>UP</v>
      </c>
      <c r="J98">
        <v>83.406988824128476</v>
      </c>
      <c r="K98">
        <v>80.417880281355536</v>
      </c>
      <c r="L98" t="str">
        <f t="shared" si="21"/>
        <v>No Confirmation</v>
      </c>
      <c r="M98" t="str">
        <f t="shared" si="22"/>
        <v>No Trend</v>
      </c>
      <c r="N98">
        <v>53.403218021118015</v>
      </c>
      <c r="O98" t="str">
        <f t="shared" si="23"/>
        <v>No Momentum</v>
      </c>
      <c r="P98" t="str">
        <f t="shared" si="24"/>
        <v>No Trend + Momentum</v>
      </c>
      <c r="Q98">
        <f t="shared" si="25"/>
        <v>1.6499999999999915</v>
      </c>
      <c r="R98">
        <f t="shared" si="26"/>
        <v>2.4500000000000028</v>
      </c>
      <c r="S98">
        <f t="shared" si="27"/>
        <v>0.67346938775509779</v>
      </c>
      <c r="T98" t="str">
        <f t="shared" si="28"/>
        <v>No Indication</v>
      </c>
      <c r="U98" t="str">
        <f t="shared" si="29"/>
        <v>No T+M+I</v>
      </c>
      <c r="V98">
        <v>82.51751124941137</v>
      </c>
      <c r="W98">
        <v>84.785941852470984</v>
      </c>
      <c r="X98">
        <f t="shared" si="30"/>
        <v>-2.2684306030596133</v>
      </c>
      <c r="Y98">
        <v>-1.9872547163146086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82.45</v>
      </c>
      <c r="D99">
        <v>83.65</v>
      </c>
      <c r="E99">
        <v>82.05</v>
      </c>
      <c r="F99">
        <v>83.2</v>
      </c>
      <c r="G99">
        <f>_xll.TA_TYPPRICE(D99,E99,F99)</f>
        <v>82.966666666666654</v>
      </c>
      <c r="H99">
        <v>82.25543479726511</v>
      </c>
      <c r="I99" t="str">
        <f t="shared" si="20"/>
        <v>UP</v>
      </c>
      <c r="J99">
        <v>83.460991307655476</v>
      </c>
      <c r="K99">
        <v>80.780573552165421</v>
      </c>
      <c r="L99" t="str">
        <f t="shared" si="21"/>
        <v>No Confirmation</v>
      </c>
      <c r="M99" t="str">
        <f t="shared" si="22"/>
        <v>No Trend</v>
      </c>
      <c r="N99">
        <v>58.7471173963648</v>
      </c>
      <c r="O99" t="str">
        <f t="shared" si="23"/>
        <v>No Momentum</v>
      </c>
      <c r="P99" t="str">
        <f t="shared" si="24"/>
        <v>No Trend + Momentum</v>
      </c>
      <c r="Q99">
        <f t="shared" si="25"/>
        <v>1.1500000000000057</v>
      </c>
      <c r="R99">
        <f t="shared" si="26"/>
        <v>1.6000000000000085</v>
      </c>
      <c r="S99">
        <f t="shared" si="27"/>
        <v>0.71874999999999978</v>
      </c>
      <c r="T99" t="str">
        <f t="shared" si="28"/>
        <v>No Indication</v>
      </c>
      <c r="U99" t="str">
        <f t="shared" si="29"/>
        <v>No T+M+I</v>
      </c>
      <c r="V99">
        <v>82.622509518732699</v>
      </c>
      <c r="W99">
        <v>84.66846467821388</v>
      </c>
      <c r="X99">
        <f t="shared" si="30"/>
        <v>-2.0459551594811813</v>
      </c>
      <c r="Y99">
        <v>-1.9989948049479231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77</v>
      </c>
      <c r="D100">
        <v>81.400000000000006</v>
      </c>
      <c r="E100">
        <v>77</v>
      </c>
      <c r="F100">
        <v>80.099999999999994</v>
      </c>
      <c r="G100">
        <f>_xll.TA_TYPPRICE(D100,E100,F100)</f>
        <v>79.5</v>
      </c>
      <c r="H100">
        <v>80.877717398632555</v>
      </c>
      <c r="I100" t="str">
        <f t="shared" si="20"/>
        <v>DOWN</v>
      </c>
      <c r="J100">
        <v>83.002993239287591</v>
      </c>
      <c r="K100">
        <v>79.940446096128667</v>
      </c>
      <c r="L100" t="str">
        <f t="shared" si="21"/>
        <v>No Confirmation</v>
      </c>
      <c r="M100" t="str">
        <f t="shared" si="22"/>
        <v>No Trend</v>
      </c>
      <c r="N100">
        <v>38.577757762745982</v>
      </c>
      <c r="O100" t="str">
        <f t="shared" si="23"/>
        <v>DOWN</v>
      </c>
      <c r="P100" t="str">
        <f t="shared" si="24"/>
        <v>No Trend + Momentum</v>
      </c>
      <c r="Q100">
        <f t="shared" si="25"/>
        <v>3.0999999999999943</v>
      </c>
      <c r="R100">
        <f t="shared" si="26"/>
        <v>4.4000000000000057</v>
      </c>
      <c r="S100">
        <f t="shared" si="27"/>
        <v>0.70454545454545237</v>
      </c>
      <c r="T100" t="str">
        <f t="shared" si="28"/>
        <v>No Indication</v>
      </c>
      <c r="U100" t="str">
        <f t="shared" si="29"/>
        <v>No T+M+I</v>
      </c>
      <c r="V100">
        <v>82.234431131235354</v>
      </c>
      <c r="W100">
        <v>84.33005988723508</v>
      </c>
      <c r="X100">
        <f t="shared" si="30"/>
        <v>-2.0956287559997264</v>
      </c>
      <c r="Y100">
        <v>-2.0183215951582838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80</v>
      </c>
      <c r="D101">
        <v>81.25</v>
      </c>
      <c r="E101">
        <v>78.5</v>
      </c>
      <c r="F101">
        <v>80.05</v>
      </c>
      <c r="G101">
        <f>_xll.TA_TYPPRICE(D101,E101,F101)</f>
        <v>79.933333333333337</v>
      </c>
      <c r="H101">
        <v>80.405525365982953</v>
      </c>
      <c r="I101" t="str">
        <f t="shared" si="20"/>
        <v>DOWN</v>
      </c>
      <c r="J101">
        <v>82.613439186112572</v>
      </c>
      <c r="K101">
        <v>79.620346963655635</v>
      </c>
      <c r="L101" t="str">
        <f t="shared" si="21"/>
        <v>No Confirmation</v>
      </c>
      <c r="M101" t="str">
        <f t="shared" si="22"/>
        <v>No Trend</v>
      </c>
      <c r="N101">
        <v>38.312562918276257</v>
      </c>
      <c r="O101" t="str">
        <f t="shared" si="23"/>
        <v>DOWN</v>
      </c>
      <c r="P101" t="str">
        <f t="shared" si="24"/>
        <v>No Trend + Momentum</v>
      </c>
      <c r="Q101">
        <f t="shared" si="25"/>
        <v>1.5499999999999972</v>
      </c>
      <c r="R101">
        <f t="shared" si="26"/>
        <v>2.75</v>
      </c>
      <c r="S101">
        <f t="shared" si="27"/>
        <v>0.5636363636363626</v>
      </c>
      <c r="T101" t="str">
        <f t="shared" si="28"/>
        <v>No Indication</v>
      </c>
      <c r="U101" t="str">
        <f t="shared" si="29"/>
        <v>No T+M+I</v>
      </c>
      <c r="V101">
        <v>81.89836480335299</v>
      </c>
      <c r="W101">
        <v>84.013018414106554</v>
      </c>
      <c r="X101">
        <f t="shared" si="30"/>
        <v>-2.1146536107535638</v>
      </c>
      <c r="Y101">
        <v>-2.0375879982773397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79</v>
      </c>
      <c r="D102">
        <v>79.75</v>
      </c>
      <c r="E102">
        <v>78</v>
      </c>
      <c r="F102">
        <v>78.05</v>
      </c>
      <c r="G102">
        <f>_xll.TA_TYPPRICE(D102,E102,F102)</f>
        <v>78.600000000000009</v>
      </c>
      <c r="H102">
        <v>79.502762682991488</v>
      </c>
      <c r="I102" t="str">
        <f t="shared" si="20"/>
        <v>DOWN</v>
      </c>
      <c r="J102">
        <v>81.977119366976439</v>
      </c>
      <c r="K102">
        <v>79.260269860621051</v>
      </c>
      <c r="L102" t="str">
        <f t="shared" si="21"/>
        <v>DOWN</v>
      </c>
      <c r="M102" t="str">
        <f t="shared" si="22"/>
        <v>DOWN</v>
      </c>
      <c r="N102">
        <v>28.512423861562482</v>
      </c>
      <c r="O102" t="str">
        <f t="shared" si="23"/>
        <v>DOWN</v>
      </c>
      <c r="P102" t="str">
        <f t="shared" si="24"/>
        <v>DOWN</v>
      </c>
      <c r="Q102">
        <f t="shared" si="25"/>
        <v>4.9999999999997158E-2</v>
      </c>
      <c r="R102">
        <f t="shared" si="26"/>
        <v>1.75</v>
      </c>
      <c r="S102">
        <f t="shared" si="27"/>
        <v>2.8571428571426947E-2</v>
      </c>
      <c r="T102" t="str">
        <f t="shared" si="28"/>
        <v>DOWN</v>
      </c>
      <c r="U102" t="str">
        <f t="shared" si="29"/>
        <v>DOWN</v>
      </c>
      <c r="V102">
        <v>81.306308679760221</v>
      </c>
      <c r="W102">
        <v>83.571313346394959</v>
      </c>
      <c r="X102">
        <f t="shared" si="30"/>
        <v>-2.2650046666347379</v>
      </c>
      <c r="Y102">
        <v>-2.0830713319488194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78.95</v>
      </c>
      <c r="D103">
        <v>78.95</v>
      </c>
      <c r="E103">
        <v>75.05</v>
      </c>
      <c r="F103">
        <v>75.900000000000006</v>
      </c>
      <c r="G103">
        <f>_xll.TA_TYPPRICE(D103,E103,F103)</f>
        <v>76.63333333333334</v>
      </c>
      <c r="H103">
        <v>78.068048008162407</v>
      </c>
      <c r="I103" t="str">
        <f t="shared" si="20"/>
        <v>DOWN</v>
      </c>
      <c r="J103">
        <v>81.304426174315012</v>
      </c>
      <c r="K103">
        <v>78.324654336038591</v>
      </c>
      <c r="L103" t="str">
        <f t="shared" si="21"/>
        <v>DOWN</v>
      </c>
      <c r="M103" t="str">
        <f t="shared" si="22"/>
        <v>DOWN</v>
      </c>
      <c r="N103">
        <v>21.218962887781771</v>
      </c>
      <c r="O103" t="str">
        <f t="shared" si="23"/>
        <v>DOWN</v>
      </c>
      <c r="P103" t="str">
        <f t="shared" si="24"/>
        <v>DOWN</v>
      </c>
      <c r="Q103">
        <f t="shared" si="25"/>
        <v>0.85000000000000853</v>
      </c>
      <c r="R103">
        <f t="shared" si="26"/>
        <v>3.9000000000000057</v>
      </c>
      <c r="S103">
        <f t="shared" si="27"/>
        <v>0.21794871794871981</v>
      </c>
      <c r="T103" t="str">
        <f t="shared" si="28"/>
        <v>No Indication</v>
      </c>
      <c r="U103" t="str">
        <f t="shared" si="29"/>
        <v>No T+M+I</v>
      </c>
      <c r="V103">
        <v>80.474568882874038</v>
      </c>
      <c r="W103">
        <v>83.003067913328664</v>
      </c>
      <c r="X103">
        <f t="shared" si="30"/>
        <v>-2.5284990304546255</v>
      </c>
      <c r="Y103">
        <v>-2.1721568716499808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76.099999999999994</v>
      </c>
      <c r="D104">
        <v>77.05</v>
      </c>
      <c r="E104">
        <v>75.599999999999994</v>
      </c>
      <c r="F104">
        <v>75.8</v>
      </c>
      <c r="G104">
        <f>_xll.TA_TYPPRICE(D104,E104,F104)</f>
        <v>76.149999999999991</v>
      </c>
      <c r="H104">
        <v>77.109024004081192</v>
      </c>
      <c r="I104" t="str">
        <f t="shared" si="20"/>
        <v>DOWN</v>
      </c>
      <c r="J104">
        <v>80.358998135578346</v>
      </c>
      <c r="K104">
        <v>77.719175594696679</v>
      </c>
      <c r="L104" t="str">
        <f t="shared" si="21"/>
        <v>DOWN</v>
      </c>
      <c r="M104" t="str">
        <f t="shared" si="22"/>
        <v>DOWN</v>
      </c>
      <c r="N104">
        <v>20.908017631533973</v>
      </c>
      <c r="O104" t="str">
        <f t="shared" si="23"/>
        <v>DOWN</v>
      </c>
      <c r="P104" t="str">
        <f t="shared" si="24"/>
        <v>DOWN</v>
      </c>
      <c r="Q104">
        <f t="shared" si="25"/>
        <v>0.20000000000000284</v>
      </c>
      <c r="R104">
        <f t="shared" si="26"/>
        <v>1.4500000000000028</v>
      </c>
      <c r="S104">
        <f t="shared" si="27"/>
        <v>0.13793103448276031</v>
      </c>
      <c r="T104" t="str">
        <f t="shared" si="28"/>
        <v>DOWN</v>
      </c>
      <c r="U104" t="str">
        <f t="shared" si="29"/>
        <v>DOWN</v>
      </c>
      <c r="V104">
        <v>79.755404439354962</v>
      </c>
      <c r="W104">
        <v>82.469507327156165</v>
      </c>
      <c r="X104">
        <f t="shared" si="30"/>
        <v>-2.7141028878012037</v>
      </c>
      <c r="Y104">
        <v>-2.2805460748802253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76.900000000000006</v>
      </c>
      <c r="AE104">
        <f t="shared" si="36"/>
        <v>76.5</v>
      </c>
      <c r="AF104">
        <f t="shared" si="37"/>
        <v>76.3</v>
      </c>
      <c r="AG104">
        <f t="shared" si="38"/>
        <v>76.150000000000006</v>
      </c>
    </row>
    <row r="105" spans="1:33" x14ac:dyDescent="0.25">
      <c r="A105" t="s">
        <v>5</v>
      </c>
      <c r="B105" s="1">
        <v>43005</v>
      </c>
      <c r="C105">
        <v>75.5</v>
      </c>
      <c r="D105">
        <v>76.5</v>
      </c>
      <c r="E105">
        <v>74.75</v>
      </c>
      <c r="F105">
        <v>75.55</v>
      </c>
      <c r="G105">
        <f>_xll.TA_TYPPRICE(D105,E105,F105)</f>
        <v>75.600000000000009</v>
      </c>
      <c r="H105">
        <v>76.354512002040593</v>
      </c>
      <c r="I105" t="str">
        <f t="shared" si="20"/>
        <v>DOWN</v>
      </c>
      <c r="J105">
        <v>79.501442994338717</v>
      </c>
      <c r="K105">
        <v>77.059358795875198</v>
      </c>
      <c r="L105" t="str">
        <f t="shared" si="21"/>
        <v>DOWN</v>
      </c>
      <c r="M105" t="str">
        <f t="shared" si="22"/>
        <v>DOWN</v>
      </c>
      <c r="N105">
        <v>19.992479446790984</v>
      </c>
      <c r="O105" t="str">
        <f t="shared" si="23"/>
        <v>DOWN</v>
      </c>
      <c r="P105" t="str">
        <f t="shared" si="24"/>
        <v>DOWN</v>
      </c>
      <c r="Q105">
        <f t="shared" si="25"/>
        <v>0.79999999999999716</v>
      </c>
      <c r="R105">
        <f t="shared" si="26"/>
        <v>1.75</v>
      </c>
      <c r="S105">
        <f t="shared" si="27"/>
        <v>0.45714285714285552</v>
      </c>
      <c r="T105" t="str">
        <f t="shared" si="28"/>
        <v>No Indication</v>
      </c>
      <c r="U105" t="str">
        <f t="shared" si="29"/>
        <v>No T+M+I</v>
      </c>
      <c r="V105">
        <v>79.108419140992666</v>
      </c>
      <c r="W105">
        <v>81.956951228848297</v>
      </c>
      <c r="X105">
        <f t="shared" si="30"/>
        <v>-2.8485320878556308</v>
      </c>
      <c r="Y105">
        <v>-2.3941432774753064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75.75</v>
      </c>
      <c r="D106">
        <v>76.5</v>
      </c>
      <c r="E106">
        <v>74.95</v>
      </c>
      <c r="F106">
        <v>75.400000000000006</v>
      </c>
      <c r="G106">
        <f>_xll.TA_TYPPRICE(D106,E106,F106)</f>
        <v>75.61666666666666</v>
      </c>
      <c r="H106">
        <v>75.98558933435362</v>
      </c>
      <c r="I106" t="str">
        <f t="shared" si="20"/>
        <v>DOWN</v>
      </c>
      <c r="J106">
        <v>78.834455662263451</v>
      </c>
      <c r="K106">
        <v>76.590612396791826</v>
      </c>
      <c r="L106" t="str">
        <f t="shared" si="21"/>
        <v>DOWN</v>
      </c>
      <c r="M106" t="str">
        <f t="shared" si="22"/>
        <v>DOWN</v>
      </c>
      <c r="N106">
        <v>19.356771286003539</v>
      </c>
      <c r="O106" t="str">
        <f t="shared" si="23"/>
        <v>DOWN</v>
      </c>
      <c r="P106" t="str">
        <f t="shared" si="24"/>
        <v>DOWN</v>
      </c>
      <c r="Q106">
        <f t="shared" si="25"/>
        <v>0.45000000000000284</v>
      </c>
      <c r="R106">
        <f t="shared" si="26"/>
        <v>1.5499999999999972</v>
      </c>
      <c r="S106">
        <f t="shared" si="27"/>
        <v>0.29032258064516364</v>
      </c>
      <c r="T106" t="str">
        <f t="shared" si="28"/>
        <v>No Indication</v>
      </c>
      <c r="U106" t="str">
        <f t="shared" si="29"/>
        <v>No T+M+I</v>
      </c>
      <c r="V106">
        <v>78.537893119301486</v>
      </c>
      <c r="W106">
        <v>81.471251137822492</v>
      </c>
      <c r="X106">
        <f t="shared" si="30"/>
        <v>-2.9333580185210053</v>
      </c>
      <c r="Y106">
        <v>-2.5019862256844463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75.8</v>
      </c>
      <c r="D107">
        <v>78</v>
      </c>
      <c r="E107">
        <v>75.3</v>
      </c>
      <c r="F107">
        <v>77.8</v>
      </c>
      <c r="G107">
        <f>_xll.TA_TYPPRICE(D107,E107,F107)</f>
        <v>77.033333333333346</v>
      </c>
      <c r="H107">
        <v>76.50946133384349</v>
      </c>
      <c r="I107" t="str">
        <f t="shared" si="20"/>
        <v>UP</v>
      </c>
      <c r="J107">
        <v>78.649021070649354</v>
      </c>
      <c r="K107">
        <v>76.303809641949201</v>
      </c>
      <c r="L107" t="str">
        <f t="shared" si="21"/>
        <v>No Confirmation</v>
      </c>
      <c r="M107" t="str">
        <f t="shared" si="22"/>
        <v>No Trend</v>
      </c>
      <c r="N107">
        <v>50.705484839201034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2.5</v>
      </c>
      <c r="R107">
        <f t="shared" si="26"/>
        <v>2.7000000000000028</v>
      </c>
      <c r="S107">
        <f t="shared" si="27"/>
        <v>0.92592592592592493</v>
      </c>
      <c r="T107" t="str">
        <f t="shared" si="28"/>
        <v>UP</v>
      </c>
      <c r="U107" t="str">
        <f t="shared" si="29"/>
        <v>No T+M+I</v>
      </c>
      <c r="V107">
        <v>78.424371100947411</v>
      </c>
      <c r="W107">
        <v>81.199306609094904</v>
      </c>
      <c r="X107">
        <f t="shared" si="30"/>
        <v>-2.7749355081474931</v>
      </c>
      <c r="Y107">
        <v>-2.5565760821770556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78.7</v>
      </c>
      <c r="D108">
        <v>78.7</v>
      </c>
      <c r="E108">
        <v>75.45</v>
      </c>
      <c r="F108">
        <v>76.05</v>
      </c>
      <c r="G108">
        <f>_xll.TA_TYPPRICE(D108,E108,F108)</f>
        <v>76.733333333333334</v>
      </c>
      <c r="H108">
        <v>76.621397333588419</v>
      </c>
      <c r="I108" t="str">
        <f t="shared" si="20"/>
        <v>DOWN</v>
      </c>
      <c r="J108">
        <v>78.660349721616171</v>
      </c>
      <c r="K108">
        <v>76.114074165960488</v>
      </c>
      <c r="L108" t="str">
        <f t="shared" si="21"/>
        <v>DOWN</v>
      </c>
      <c r="M108" t="str">
        <f t="shared" si="22"/>
        <v>DOWN</v>
      </c>
      <c r="N108">
        <v>37.439969582252012</v>
      </c>
      <c r="O108" t="str">
        <f t="shared" si="23"/>
        <v>DOWN</v>
      </c>
      <c r="P108" t="str">
        <f t="shared" si="24"/>
        <v>DOWN</v>
      </c>
      <c r="Q108">
        <f t="shared" si="25"/>
        <v>0.59999999999999432</v>
      </c>
      <c r="R108">
        <f t="shared" si="26"/>
        <v>3.25</v>
      </c>
      <c r="S108">
        <f t="shared" si="27"/>
        <v>0.18461538461538288</v>
      </c>
      <c r="T108" t="str">
        <f t="shared" si="28"/>
        <v>DOWN</v>
      </c>
      <c r="U108" t="str">
        <f t="shared" si="29"/>
        <v>DOWN</v>
      </c>
      <c r="V108">
        <v>78.059083239263188</v>
      </c>
      <c r="W108">
        <v>80.817876489902687</v>
      </c>
      <c r="X108">
        <f t="shared" si="30"/>
        <v>-2.7587932506394992</v>
      </c>
      <c r="Y108">
        <v>-2.5970195158695444</v>
      </c>
      <c r="Z108" t="str">
        <f t="shared" si="31"/>
        <v>DOWN</v>
      </c>
      <c r="AA108" t="str">
        <f t="shared" si="32"/>
        <v>DOWN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76.2</v>
      </c>
      <c r="D109">
        <v>76.2</v>
      </c>
      <c r="E109">
        <v>73.3</v>
      </c>
      <c r="F109">
        <v>74.3</v>
      </c>
      <c r="G109">
        <f>_xll.TA_TYPPRICE(D109,E109,F109)</f>
        <v>74.600000000000009</v>
      </c>
      <c r="H109">
        <v>75.610698666794207</v>
      </c>
      <c r="I109" t="str">
        <f t="shared" si="20"/>
        <v>DOWN</v>
      </c>
      <c r="J109">
        <v>78.113605339034805</v>
      </c>
      <c r="K109">
        <v>75.488724351302608</v>
      </c>
      <c r="L109" t="str">
        <f t="shared" si="21"/>
        <v>DOWN</v>
      </c>
      <c r="M109" t="str">
        <f t="shared" si="22"/>
        <v>DOWN</v>
      </c>
      <c r="N109">
        <v>28.213490267785783</v>
      </c>
      <c r="O109" t="str">
        <f t="shared" si="23"/>
        <v>DOWN</v>
      </c>
      <c r="P109" t="str">
        <f t="shared" si="24"/>
        <v>DOWN</v>
      </c>
      <c r="Q109">
        <f t="shared" si="25"/>
        <v>1</v>
      </c>
      <c r="R109">
        <f t="shared" si="26"/>
        <v>2.9000000000000057</v>
      </c>
      <c r="S109">
        <f t="shared" si="27"/>
        <v>0.34482758620689585</v>
      </c>
      <c r="T109" t="str">
        <f t="shared" si="28"/>
        <v>No Indication</v>
      </c>
      <c r="U109" t="str">
        <f t="shared" si="29"/>
        <v>No T+M+I</v>
      </c>
      <c r="V109">
        <v>77.480762740915011</v>
      </c>
      <c r="W109">
        <v>80.335070823983969</v>
      </c>
      <c r="X109">
        <f t="shared" si="30"/>
        <v>-2.8543080830689576</v>
      </c>
      <c r="Y109">
        <v>-2.6484772293094272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74.2</v>
      </c>
      <c r="D110">
        <v>74.650000000000006</v>
      </c>
      <c r="E110">
        <v>73.45</v>
      </c>
      <c r="F110">
        <v>73.7</v>
      </c>
      <c r="G110">
        <f>_xll.TA_TYPPRICE(D110,E110,F110)</f>
        <v>73.933333333333337</v>
      </c>
      <c r="H110">
        <v>74.772016000063772</v>
      </c>
      <c r="I110" t="str">
        <f t="shared" si="20"/>
        <v>DOWN</v>
      </c>
      <c r="J110">
        <v>77.343915263693745</v>
      </c>
      <c r="K110">
        <v>75.035674495457584</v>
      </c>
      <c r="L110" t="str">
        <f t="shared" si="21"/>
        <v>DOWN</v>
      </c>
      <c r="M110" t="str">
        <f t="shared" si="22"/>
        <v>DOWN</v>
      </c>
      <c r="N110">
        <v>25.518378307218509</v>
      </c>
      <c r="O110" t="str">
        <f t="shared" si="23"/>
        <v>DOWN</v>
      </c>
      <c r="P110" t="str">
        <f t="shared" si="24"/>
        <v>DOWN</v>
      </c>
      <c r="Q110">
        <f t="shared" si="25"/>
        <v>0.25</v>
      </c>
      <c r="R110">
        <f t="shared" si="26"/>
        <v>1.2000000000000028</v>
      </c>
      <c r="S110">
        <f t="shared" si="27"/>
        <v>0.20833333333333284</v>
      </c>
      <c r="T110" t="str">
        <f t="shared" si="28"/>
        <v>No Indication</v>
      </c>
      <c r="U110" t="str">
        <f t="shared" si="29"/>
        <v>No T+M+I</v>
      </c>
      <c r="V110">
        <v>76.899106934620391</v>
      </c>
      <c r="W110">
        <v>79.843584096281447</v>
      </c>
      <c r="X110">
        <f t="shared" si="30"/>
        <v>-2.9444771616610552</v>
      </c>
      <c r="Y110">
        <v>-2.7076772157797526</v>
      </c>
      <c r="Z110" t="str">
        <f t="shared" si="31"/>
        <v>DOWN</v>
      </c>
      <c r="AA110" t="str">
        <f t="shared" si="32"/>
        <v>No TMIM</v>
      </c>
      <c r="AB110" t="str">
        <f t="shared" si="33"/>
        <v>DOWN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74.05</v>
      </c>
      <c r="D111">
        <v>74.3</v>
      </c>
      <c r="E111">
        <v>73.3</v>
      </c>
      <c r="F111">
        <v>73.900000000000006</v>
      </c>
      <c r="G111">
        <f>_xll.TA_TYPPRICE(D111,E111,F111)</f>
        <v>73.833333333333329</v>
      </c>
      <c r="H111">
        <v>74.30267466669855</v>
      </c>
      <c r="I111" t="str">
        <f t="shared" si="20"/>
        <v>DOWN</v>
      </c>
      <c r="J111">
        <v>76.667489649539576</v>
      </c>
      <c r="K111">
        <v>74.64996905202257</v>
      </c>
      <c r="L111" t="str">
        <f t="shared" si="21"/>
        <v>DOWN</v>
      </c>
      <c r="M111" t="str">
        <f t="shared" si="22"/>
        <v>DOWN</v>
      </c>
      <c r="N111">
        <v>28.369443065369708</v>
      </c>
      <c r="O111" t="str">
        <f t="shared" si="23"/>
        <v>DOWN</v>
      </c>
      <c r="P111" t="str">
        <f t="shared" si="24"/>
        <v>DOWN</v>
      </c>
      <c r="Q111">
        <f t="shared" si="25"/>
        <v>0.60000000000000853</v>
      </c>
      <c r="R111">
        <f t="shared" si="26"/>
        <v>1</v>
      </c>
      <c r="S111">
        <f t="shared" si="27"/>
        <v>0.60000000000000853</v>
      </c>
      <c r="T111" t="str">
        <f t="shared" si="28"/>
        <v>No Indication</v>
      </c>
      <c r="U111" t="str">
        <f t="shared" si="29"/>
        <v>No T+M+I</v>
      </c>
      <c r="V111">
        <v>76.43770586775571</v>
      </c>
      <c r="W111">
        <v>79.403318607668012</v>
      </c>
      <c r="X111">
        <f t="shared" si="30"/>
        <v>-2.9656127399123022</v>
      </c>
      <c r="Y111">
        <v>-2.7592643206062624</v>
      </c>
      <c r="Z111" t="str">
        <f t="shared" si="31"/>
        <v>DOWN</v>
      </c>
      <c r="AA111" t="str">
        <f t="shared" si="32"/>
        <v>No TMIM</v>
      </c>
      <c r="AB111" t="str">
        <f t="shared" si="33"/>
        <v>DOWN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74.2</v>
      </c>
      <c r="D112">
        <v>75.7</v>
      </c>
      <c r="E112">
        <v>73.900000000000006</v>
      </c>
      <c r="F112">
        <v>74.5</v>
      </c>
      <c r="G112">
        <f>_xll.TA_TYPPRICE(D112,E112,F112)</f>
        <v>74.7</v>
      </c>
      <c r="H112">
        <v>74.501337333349284</v>
      </c>
      <c r="I112" t="str">
        <f t="shared" si="20"/>
        <v>DOWN</v>
      </c>
      <c r="J112">
        <v>76.452491949641896</v>
      </c>
      <c r="K112">
        <v>74.483309262684216</v>
      </c>
      <c r="L112" t="str">
        <f t="shared" si="21"/>
        <v>No Confirmation</v>
      </c>
      <c r="M112" t="str">
        <f t="shared" si="22"/>
        <v>No Trend</v>
      </c>
      <c r="N112">
        <v>37.360984480579489</v>
      </c>
      <c r="O112" t="str">
        <f t="shared" si="23"/>
        <v>DOWN</v>
      </c>
      <c r="P112" t="str">
        <f t="shared" si="24"/>
        <v>No Trend + Momentum</v>
      </c>
      <c r="Q112">
        <f t="shared" si="25"/>
        <v>0.59999999999999432</v>
      </c>
      <c r="R112">
        <f t="shared" si="26"/>
        <v>1.7999999999999972</v>
      </c>
      <c r="S112">
        <f t="shared" si="27"/>
        <v>0.33333333333333071</v>
      </c>
      <c r="T112" t="str">
        <f t="shared" si="28"/>
        <v>No Indication</v>
      </c>
      <c r="U112" t="str">
        <f t="shared" si="29"/>
        <v>No T+M+I</v>
      </c>
      <c r="V112">
        <v>76.139597272716372</v>
      </c>
      <c r="W112">
        <v>79.040109821914825</v>
      </c>
      <c r="X112">
        <f t="shared" si="30"/>
        <v>-2.9005125491984529</v>
      </c>
      <c r="Y112">
        <v>-2.7875139663247004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74.7</v>
      </c>
      <c r="D113">
        <v>74.900000000000006</v>
      </c>
      <c r="E113">
        <v>71.45</v>
      </c>
      <c r="F113">
        <v>73.150000000000006</v>
      </c>
      <c r="G113">
        <f>_xll.TA_TYPPRICE(D113,E113,F113)</f>
        <v>73.166666666666671</v>
      </c>
      <c r="H113">
        <v>73.834002000007985</v>
      </c>
      <c r="I113" t="str">
        <f t="shared" si="20"/>
        <v>DOWN</v>
      </c>
      <c r="J113">
        <v>76.107493738610358</v>
      </c>
      <c r="K113">
        <v>73.809240537643277</v>
      </c>
      <c r="L113" t="str">
        <f t="shared" si="21"/>
        <v>DOWN</v>
      </c>
      <c r="M113" t="str">
        <f t="shared" si="22"/>
        <v>DOWN</v>
      </c>
      <c r="N113">
        <v>27.612550159056191</v>
      </c>
      <c r="O113" t="str">
        <f t="shared" si="23"/>
        <v>DOWN</v>
      </c>
      <c r="P113" t="str">
        <f t="shared" si="24"/>
        <v>DOWN</v>
      </c>
      <c r="Q113">
        <f t="shared" si="25"/>
        <v>1.7000000000000028</v>
      </c>
      <c r="R113">
        <f t="shared" si="26"/>
        <v>3.4500000000000028</v>
      </c>
      <c r="S113">
        <f t="shared" si="27"/>
        <v>0.49275362318840621</v>
      </c>
      <c r="T113" t="str">
        <f t="shared" si="28"/>
        <v>No Indication</v>
      </c>
      <c r="U113" t="str">
        <f t="shared" si="29"/>
        <v>No T+M+I</v>
      </c>
      <c r="V113">
        <v>75.679659230760009</v>
      </c>
      <c r="W113">
        <v>78.603805390661876</v>
      </c>
      <c r="X113">
        <f t="shared" si="30"/>
        <v>-2.9241461599018663</v>
      </c>
      <c r="Y113">
        <v>-2.8148404050401337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74.099999999999994</v>
      </c>
      <c r="D114">
        <v>76</v>
      </c>
      <c r="E114">
        <v>72.5</v>
      </c>
      <c r="F114">
        <v>72.650000000000006</v>
      </c>
      <c r="G114">
        <f>_xll.TA_TYPPRICE(D114,E114,F114)</f>
        <v>73.716666666666669</v>
      </c>
      <c r="H114">
        <v>73.775334333337327</v>
      </c>
      <c r="I114" t="str">
        <f t="shared" si="20"/>
        <v>DOWN</v>
      </c>
      <c r="J114">
        <v>76.083606241141396</v>
      </c>
      <c r="K114">
        <v>73.518298195944766</v>
      </c>
      <c r="L114" t="str">
        <f t="shared" si="21"/>
        <v>DOWN</v>
      </c>
      <c r="M114" t="str">
        <f t="shared" si="22"/>
        <v>DOWN</v>
      </c>
      <c r="N114">
        <v>24.636490399568046</v>
      </c>
      <c r="O114" t="str">
        <f t="shared" si="23"/>
        <v>DOWN</v>
      </c>
      <c r="P114" t="str">
        <f t="shared" si="24"/>
        <v>DOWN</v>
      </c>
      <c r="Q114">
        <f t="shared" si="25"/>
        <v>0.15000000000000568</v>
      </c>
      <c r="R114">
        <f t="shared" si="26"/>
        <v>3.5</v>
      </c>
      <c r="S114">
        <f t="shared" si="27"/>
        <v>4.2857142857144481E-2</v>
      </c>
      <c r="T114" t="str">
        <f t="shared" si="28"/>
        <v>DOWN</v>
      </c>
      <c r="U114" t="str">
        <f t="shared" si="29"/>
        <v>DOWN</v>
      </c>
      <c r="V114">
        <v>75.213557810643081</v>
      </c>
      <c r="W114">
        <v>78.162782769131368</v>
      </c>
      <c r="X114">
        <f t="shared" si="30"/>
        <v>-2.949224958488287</v>
      </c>
      <c r="Y114">
        <v>-2.8417173157297642</v>
      </c>
      <c r="Z114" t="str">
        <f t="shared" si="31"/>
        <v>DOWN</v>
      </c>
      <c r="AA114" t="str">
        <f t="shared" si="32"/>
        <v>DOWN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73.599999999999994</v>
      </c>
      <c r="D115">
        <v>74.849999999999994</v>
      </c>
      <c r="E115">
        <v>73</v>
      </c>
      <c r="F115">
        <v>74.650000000000006</v>
      </c>
      <c r="G115">
        <f>_xll.TA_TYPPRICE(D115,E115,F115)</f>
        <v>74.166666666666671</v>
      </c>
      <c r="H115">
        <v>73.971000500001992</v>
      </c>
      <c r="I115" t="str">
        <f t="shared" si="20"/>
        <v>UP</v>
      </c>
      <c r="J115">
        <v>75.809471520887755</v>
      </c>
      <c r="K115">
        <v>73.40312081906815</v>
      </c>
      <c r="L115" t="str">
        <f t="shared" si="21"/>
        <v>No Confirmation</v>
      </c>
      <c r="M115" t="str">
        <f t="shared" si="22"/>
        <v>No Trend</v>
      </c>
      <c r="N115">
        <v>51.027555456804194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1.6500000000000057</v>
      </c>
      <c r="R115">
        <f t="shared" si="26"/>
        <v>1.8499999999999943</v>
      </c>
      <c r="S115">
        <f t="shared" si="27"/>
        <v>0.89189189189189766</v>
      </c>
      <c r="T115" t="str">
        <f t="shared" si="28"/>
        <v>UP</v>
      </c>
      <c r="U115" t="str">
        <f t="shared" si="29"/>
        <v>No T+M+I</v>
      </c>
      <c r="V115">
        <v>75.126856609005685</v>
      </c>
      <c r="W115">
        <v>77.902576638084597</v>
      </c>
      <c r="X115">
        <f t="shared" si="30"/>
        <v>-2.7757200290789115</v>
      </c>
      <c r="Y115">
        <v>-2.8285178583995938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75.650000000000006</v>
      </c>
      <c r="D116">
        <v>80.599999999999994</v>
      </c>
      <c r="E116">
        <v>75.3</v>
      </c>
      <c r="F116">
        <v>78.95</v>
      </c>
      <c r="G116">
        <f>_xll.TA_TYPPRICE(D116,E116,F116)</f>
        <v>78.283333333333317</v>
      </c>
      <c r="H116">
        <v>76.127166916667647</v>
      </c>
      <c r="I116" t="str">
        <f t="shared" si="20"/>
        <v>UP</v>
      </c>
      <c r="J116">
        <v>76.874033405134924</v>
      </c>
      <c r="K116">
        <v>73.824649525941894</v>
      </c>
      <c r="L116" t="str">
        <f t="shared" si="21"/>
        <v>UP</v>
      </c>
      <c r="M116" t="str">
        <f t="shared" si="22"/>
        <v>UP</v>
      </c>
      <c r="N116">
        <v>74.77101656889802</v>
      </c>
      <c r="O116" t="str">
        <f t="shared" si="23"/>
        <v>UP</v>
      </c>
      <c r="P116" t="str">
        <f t="shared" si="24"/>
        <v>UP</v>
      </c>
      <c r="Q116">
        <f t="shared" si="25"/>
        <v>3.6500000000000057</v>
      </c>
      <c r="R116">
        <f t="shared" si="26"/>
        <v>5.2999999999999972</v>
      </c>
      <c r="S116">
        <f t="shared" si="27"/>
        <v>0.68867924528302027</v>
      </c>
      <c r="T116" t="str">
        <f t="shared" si="28"/>
        <v>No Indication</v>
      </c>
      <c r="U116" t="str">
        <f t="shared" si="29"/>
        <v>No T+M+I</v>
      </c>
      <c r="V116">
        <v>75.715032515312501</v>
      </c>
      <c r="W116">
        <v>77.980163553782035</v>
      </c>
      <c r="X116">
        <f t="shared" si="30"/>
        <v>-2.2651310384695336</v>
      </c>
      <c r="Y116">
        <v>-2.7158404944135817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79</v>
      </c>
      <c r="D117">
        <v>83.55</v>
      </c>
      <c r="E117">
        <v>79</v>
      </c>
      <c r="F117">
        <v>83.35</v>
      </c>
      <c r="G117">
        <f>_xll.TA_TYPPRICE(D117,E117,F117)</f>
        <v>81.966666666666669</v>
      </c>
      <c r="H117">
        <v>79.046916791667158</v>
      </c>
      <c r="I117" t="str">
        <f t="shared" si="20"/>
        <v>UP</v>
      </c>
      <c r="J117">
        <v>78.357581537327164</v>
      </c>
      <c r="K117">
        <v>74.97472740906592</v>
      </c>
      <c r="L117" t="str">
        <f t="shared" si="21"/>
        <v>UP</v>
      </c>
      <c r="M117" t="str">
        <f t="shared" si="22"/>
        <v>UP</v>
      </c>
      <c r="N117">
        <v>84.427854332705365</v>
      </c>
      <c r="O117" t="str">
        <f t="shared" si="23"/>
        <v>UP</v>
      </c>
      <c r="P117" t="str">
        <f t="shared" si="24"/>
        <v>UP</v>
      </c>
      <c r="Q117">
        <f t="shared" si="25"/>
        <v>4.3499999999999943</v>
      </c>
      <c r="R117">
        <f t="shared" si="26"/>
        <v>4.5499999999999972</v>
      </c>
      <c r="S117">
        <f t="shared" si="27"/>
        <v>0.95604395604395542</v>
      </c>
      <c r="T117" t="str">
        <f t="shared" si="28"/>
        <v>UP</v>
      </c>
      <c r="U117" t="str">
        <f t="shared" si="29"/>
        <v>UP</v>
      </c>
      <c r="V117">
        <v>76.889642897572116</v>
      </c>
      <c r="W117">
        <v>78.37792921646485</v>
      </c>
      <c r="X117">
        <f t="shared" si="30"/>
        <v>-1.4882863188927331</v>
      </c>
      <c r="Y117">
        <v>-2.470329659309412</v>
      </c>
      <c r="Z117" t="str">
        <f t="shared" si="31"/>
        <v>UP</v>
      </c>
      <c r="AA117" t="str">
        <f t="shared" si="32"/>
        <v>UP</v>
      </c>
      <c r="AB117" t="str">
        <f t="shared" si="33"/>
        <v>UP</v>
      </c>
      <c r="AC117" t="str">
        <f t="shared" si="34"/>
        <v>UP</v>
      </c>
      <c r="AD117">
        <f t="shared" si="35"/>
        <v>79.5</v>
      </c>
      <c r="AE117">
        <f t="shared" si="36"/>
        <v>80.75</v>
      </c>
      <c r="AF117">
        <f t="shared" si="37"/>
        <v>81.300000000000011</v>
      </c>
      <c r="AG117">
        <f t="shared" si="38"/>
        <v>81.800000000000011</v>
      </c>
    </row>
    <row r="118" spans="1:33" x14ac:dyDescent="0.25">
      <c r="A118" t="s">
        <v>5</v>
      </c>
      <c r="B118" s="1">
        <v>43025</v>
      </c>
      <c r="C118">
        <v>83.9</v>
      </c>
      <c r="D118">
        <v>91</v>
      </c>
      <c r="E118">
        <v>82.55</v>
      </c>
      <c r="F118">
        <v>89.75</v>
      </c>
      <c r="G118">
        <f>_xll.TA_TYPPRICE(D118,E118,F118)</f>
        <v>87.766666666666666</v>
      </c>
      <c r="H118">
        <v>83.406791729166912</v>
      </c>
      <c r="I118" t="str">
        <f t="shared" si="20"/>
        <v>UP</v>
      </c>
      <c r="J118">
        <v>81.167007862365566</v>
      </c>
      <c r="K118">
        <v>76.658121318162387</v>
      </c>
      <c r="L118" t="str">
        <f t="shared" si="21"/>
        <v>UP</v>
      </c>
      <c r="M118" t="str">
        <f t="shared" si="22"/>
        <v>UP</v>
      </c>
      <c r="N118">
        <v>90.817991535547023</v>
      </c>
      <c r="O118" t="str">
        <f t="shared" si="23"/>
        <v>UP</v>
      </c>
      <c r="P118" t="str">
        <f t="shared" si="24"/>
        <v>UP</v>
      </c>
      <c r="Q118">
        <f t="shared" si="25"/>
        <v>7.2000000000000028</v>
      </c>
      <c r="R118">
        <f t="shared" si="26"/>
        <v>8.4500000000000028</v>
      </c>
      <c r="S118">
        <f t="shared" si="27"/>
        <v>0.85207100591715978</v>
      </c>
      <c r="T118" t="str">
        <f t="shared" si="28"/>
        <v>UP</v>
      </c>
      <c r="U118" t="str">
        <f t="shared" si="29"/>
        <v>UP</v>
      </c>
      <c r="V118">
        <v>78.868159374868711</v>
      </c>
      <c r="W118">
        <v>79.220304830060044</v>
      </c>
      <c r="X118">
        <f t="shared" si="30"/>
        <v>-0.35214545519133367</v>
      </c>
      <c r="Y118">
        <v>-2.0466928184857962</v>
      </c>
      <c r="Z118" t="str">
        <f t="shared" si="31"/>
        <v>UP</v>
      </c>
      <c r="AA118" t="str">
        <f t="shared" si="32"/>
        <v>UP</v>
      </c>
      <c r="AB118" t="str">
        <f t="shared" si="33"/>
        <v>UP</v>
      </c>
      <c r="AC118" t="str">
        <f t="shared" si="34"/>
        <v>UP</v>
      </c>
      <c r="AD118">
        <f t="shared" si="35"/>
        <v>83.5</v>
      </c>
      <c r="AE118">
        <f t="shared" si="36"/>
        <v>85.800000000000011</v>
      </c>
      <c r="AF118">
        <f t="shared" si="37"/>
        <v>86.800000000000011</v>
      </c>
      <c r="AG118">
        <f t="shared" si="38"/>
        <v>87.75</v>
      </c>
    </row>
    <row r="119" spans="1:33" x14ac:dyDescent="0.25">
      <c r="A119" t="s">
        <v>5</v>
      </c>
      <c r="B119" s="1">
        <v>43026</v>
      </c>
      <c r="C119">
        <v>90</v>
      </c>
      <c r="D119">
        <v>91.7</v>
      </c>
      <c r="E119">
        <v>86.8</v>
      </c>
      <c r="F119">
        <v>88.6</v>
      </c>
      <c r="G119">
        <f>_xll.TA_TYPPRICE(D119,E119,F119)</f>
        <v>89.033333333333346</v>
      </c>
      <c r="H119">
        <v>86.220062531250136</v>
      </c>
      <c r="I119" t="str">
        <f t="shared" si="20"/>
        <v>UP</v>
      </c>
      <c r="J119">
        <v>83.507672781839887</v>
      </c>
      <c r="K119">
        <v>78.911872136348521</v>
      </c>
      <c r="L119" t="str">
        <f t="shared" si="21"/>
        <v>UP</v>
      </c>
      <c r="M119" t="str">
        <f t="shared" si="22"/>
        <v>UP</v>
      </c>
      <c r="N119">
        <v>83.153713460748079</v>
      </c>
      <c r="O119" t="str">
        <f t="shared" si="23"/>
        <v>UP</v>
      </c>
      <c r="P119" t="str">
        <f t="shared" si="24"/>
        <v>UP</v>
      </c>
      <c r="Q119">
        <f t="shared" si="25"/>
        <v>1.7999999999999972</v>
      </c>
      <c r="R119">
        <f t="shared" si="26"/>
        <v>4.9000000000000057</v>
      </c>
      <c r="S119">
        <f t="shared" si="27"/>
        <v>0.36734693877550922</v>
      </c>
      <c r="T119" t="str">
        <f t="shared" si="28"/>
        <v>No Indication</v>
      </c>
      <c r="U119" t="str">
        <f t="shared" si="29"/>
        <v>No T+M+I</v>
      </c>
      <c r="V119">
        <v>80.365365624888909</v>
      </c>
      <c r="W119">
        <v>79.915097064870409</v>
      </c>
      <c r="X119">
        <f t="shared" si="30"/>
        <v>0.45026856001850035</v>
      </c>
      <c r="Y119">
        <v>-1.5473005427849369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89</v>
      </c>
      <c r="D120">
        <v>91.9</v>
      </c>
      <c r="E120">
        <v>89</v>
      </c>
      <c r="F120">
        <v>91.1</v>
      </c>
      <c r="G120">
        <f>_xll.TA_TYPPRICE(D120,E120,F120)</f>
        <v>90.666666666666671</v>
      </c>
      <c r="H120">
        <v>88.443364598958397</v>
      </c>
      <c r="I120" t="str">
        <f t="shared" si="20"/>
        <v>UP</v>
      </c>
      <c r="J120">
        <v>85.372634385875472</v>
      </c>
      <c r="K120">
        <v>81.15367832827107</v>
      </c>
      <c r="L120" t="str">
        <f t="shared" si="21"/>
        <v>UP</v>
      </c>
      <c r="M120" t="str">
        <f t="shared" si="22"/>
        <v>UP</v>
      </c>
      <c r="N120">
        <v>86.296312585818313</v>
      </c>
      <c r="O120" t="str">
        <f t="shared" si="23"/>
        <v>UP</v>
      </c>
      <c r="P120" t="str">
        <f t="shared" si="24"/>
        <v>UP</v>
      </c>
      <c r="Q120">
        <f t="shared" si="25"/>
        <v>2.0999999999999943</v>
      </c>
      <c r="R120">
        <f t="shared" si="26"/>
        <v>2.9000000000000057</v>
      </c>
      <c r="S120">
        <f t="shared" si="27"/>
        <v>0.72413793103447943</v>
      </c>
      <c r="T120" t="str">
        <f t="shared" si="28"/>
        <v>No Indication</v>
      </c>
      <c r="U120" t="str">
        <f t="shared" si="29"/>
        <v>No T+M+I</v>
      </c>
      <c r="V120">
        <v>82.016847836444455</v>
      </c>
      <c r="W120">
        <v>80.743608393398532</v>
      </c>
      <c r="X120">
        <f t="shared" si="30"/>
        <v>1.2732394430459237</v>
      </c>
      <c r="Y120">
        <v>-0.98319254561876479</v>
      </c>
      <c r="Z120" t="str">
        <f t="shared" si="31"/>
        <v>UP</v>
      </c>
      <c r="AA120" t="str">
        <f t="shared" si="32"/>
        <v>No TMIM</v>
      </c>
      <c r="AB120" t="str">
        <f t="shared" si="33"/>
        <v>UP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91.6</v>
      </c>
      <c r="D121">
        <v>99.25</v>
      </c>
      <c r="E121">
        <v>91.6</v>
      </c>
      <c r="F121">
        <v>98.75</v>
      </c>
      <c r="G121">
        <f>_xll.TA_TYPPRICE(D121,E121,F121)</f>
        <v>96.533333333333346</v>
      </c>
      <c r="H121">
        <v>92.488348966145878</v>
      </c>
      <c r="I121" t="str">
        <f t="shared" si="20"/>
        <v>UP</v>
      </c>
      <c r="J121">
        <v>88.45649341123648</v>
      </c>
      <c r="K121">
        <v>83.475083144210828</v>
      </c>
      <c r="L121" t="str">
        <f t="shared" si="21"/>
        <v>UP</v>
      </c>
      <c r="M121" t="str">
        <f t="shared" si="22"/>
        <v>UP</v>
      </c>
      <c r="N121">
        <v>92.002687547996501</v>
      </c>
      <c r="O121" t="str">
        <f t="shared" si="23"/>
        <v>UP</v>
      </c>
      <c r="P121" t="str">
        <f t="shared" si="24"/>
        <v>UP</v>
      </c>
      <c r="Q121">
        <f t="shared" si="25"/>
        <v>7.1500000000000057</v>
      </c>
      <c r="R121">
        <f t="shared" si="26"/>
        <v>7.6500000000000057</v>
      </c>
      <c r="S121">
        <f t="shared" si="27"/>
        <v>0.934640522875817</v>
      </c>
      <c r="T121" t="str">
        <f t="shared" si="28"/>
        <v>UP</v>
      </c>
      <c r="U121" t="str">
        <f t="shared" si="29"/>
        <v>UP</v>
      </c>
      <c r="V121">
        <v>84.591178938529922</v>
      </c>
      <c r="W121">
        <v>82.077415179072716</v>
      </c>
      <c r="X121">
        <f t="shared" si="30"/>
        <v>2.5137637594572055</v>
      </c>
      <c r="Y121">
        <v>-0.28380128460357068</v>
      </c>
      <c r="Z121" t="str">
        <f t="shared" si="31"/>
        <v>UP</v>
      </c>
      <c r="AA121" t="str">
        <f t="shared" si="32"/>
        <v>UP</v>
      </c>
      <c r="AB121" t="str">
        <f t="shared" si="33"/>
        <v>UP</v>
      </c>
      <c r="AC121" t="str">
        <f t="shared" si="34"/>
        <v>UP</v>
      </c>
      <c r="AD121">
        <f t="shared" si="35"/>
        <v>92.45</v>
      </c>
      <c r="AE121">
        <f t="shared" si="36"/>
        <v>94.5</v>
      </c>
      <c r="AF121">
        <f t="shared" si="37"/>
        <v>95.4</v>
      </c>
      <c r="AG121">
        <f t="shared" si="38"/>
        <v>96.350000000000009</v>
      </c>
    </row>
    <row r="122" spans="1:33" x14ac:dyDescent="0.25">
      <c r="A122" t="s">
        <v>5</v>
      </c>
      <c r="B122" s="1">
        <v>43032</v>
      </c>
      <c r="C122">
        <v>99.1</v>
      </c>
      <c r="D122">
        <v>100.85</v>
      </c>
      <c r="E122">
        <v>96.6</v>
      </c>
      <c r="F122">
        <v>98.4</v>
      </c>
      <c r="G122">
        <f>_xll.TA_TYPPRICE(D122,E122,F122)</f>
        <v>98.616666666666674</v>
      </c>
      <c r="H122">
        <v>95.552507816406276</v>
      </c>
      <c r="I122" t="str">
        <f t="shared" si="20"/>
        <v>UP</v>
      </c>
      <c r="J122">
        <v>91.210605986517265</v>
      </c>
      <c r="K122">
        <v>86.391731334386193</v>
      </c>
      <c r="L122" t="str">
        <f t="shared" si="21"/>
        <v>UP</v>
      </c>
      <c r="M122" t="str">
        <f t="shared" si="22"/>
        <v>UP</v>
      </c>
      <c r="N122">
        <v>89.862662936178012</v>
      </c>
      <c r="O122" t="str">
        <f t="shared" si="23"/>
        <v>UP</v>
      </c>
      <c r="P122" t="str">
        <f t="shared" si="24"/>
        <v>UP</v>
      </c>
      <c r="Q122">
        <f t="shared" si="25"/>
        <v>1.8000000000000114</v>
      </c>
      <c r="R122">
        <f t="shared" si="26"/>
        <v>4.25</v>
      </c>
      <c r="S122">
        <f t="shared" si="27"/>
        <v>0.42352941176470854</v>
      </c>
      <c r="T122" t="str">
        <f t="shared" si="28"/>
        <v>No Indication</v>
      </c>
      <c r="U122" t="str">
        <f t="shared" si="29"/>
        <v>No T+M+I</v>
      </c>
      <c r="V122">
        <v>86.715612947986855</v>
      </c>
      <c r="W122">
        <v>83.286495536178435</v>
      </c>
      <c r="X122">
        <f t="shared" si="30"/>
        <v>3.42911741180842</v>
      </c>
      <c r="Y122">
        <v>0.4587824546788275</v>
      </c>
      <c r="Z122" t="str">
        <f t="shared" si="31"/>
        <v>UP</v>
      </c>
      <c r="AA122" t="str">
        <f t="shared" si="32"/>
        <v>No TMIM</v>
      </c>
      <c r="AB122" t="str">
        <f t="shared" si="33"/>
        <v>UP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99.4</v>
      </c>
      <c r="D123">
        <v>100.4</v>
      </c>
      <c r="E123">
        <v>94.55</v>
      </c>
      <c r="F123">
        <v>99.1</v>
      </c>
      <c r="G123">
        <f>_xll.TA_TYPPRICE(D123,E123,F123)</f>
        <v>98.016666666666652</v>
      </c>
      <c r="H123">
        <v>96.784587241536457</v>
      </c>
      <c r="I123" t="str">
        <f t="shared" si="20"/>
        <v>UP</v>
      </c>
      <c r="J123">
        <v>93.252693545068979</v>
      </c>
      <c r="K123">
        <v>88.204679926744816</v>
      </c>
      <c r="L123" t="str">
        <f t="shared" si="21"/>
        <v>UP</v>
      </c>
      <c r="M123" t="str">
        <f t="shared" si="22"/>
        <v>UP</v>
      </c>
      <c r="N123">
        <v>90.419764585089808</v>
      </c>
      <c r="O123" t="str">
        <f t="shared" si="23"/>
        <v>UP</v>
      </c>
      <c r="P123" t="str">
        <f t="shared" si="24"/>
        <v>UP</v>
      </c>
      <c r="Q123">
        <f t="shared" si="25"/>
        <v>4.5499999999999972</v>
      </c>
      <c r="R123">
        <f t="shared" si="26"/>
        <v>5.8500000000000085</v>
      </c>
      <c r="S123">
        <f t="shared" si="27"/>
        <v>0.77777777777777612</v>
      </c>
      <c r="T123" t="str">
        <f t="shared" si="28"/>
        <v>No Indication</v>
      </c>
      <c r="U123" t="str">
        <f t="shared" si="29"/>
        <v>No T+M+I</v>
      </c>
      <c r="V123">
        <v>88.620903263681186</v>
      </c>
      <c r="W123">
        <v>84.457866237202254</v>
      </c>
      <c r="X123">
        <f t="shared" si="30"/>
        <v>4.163037026478932</v>
      </c>
      <c r="Y123">
        <v>1.1996333690388485</v>
      </c>
      <c r="Z123" t="str">
        <f t="shared" si="31"/>
        <v>UP</v>
      </c>
      <c r="AA123" t="str">
        <f t="shared" si="32"/>
        <v>No TMIM</v>
      </c>
      <c r="AB123" t="str">
        <f t="shared" si="33"/>
        <v>UP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98.15</v>
      </c>
      <c r="D124">
        <v>99.8</v>
      </c>
      <c r="E124">
        <v>96.2</v>
      </c>
      <c r="F124">
        <v>96.55</v>
      </c>
      <c r="G124">
        <f>_xll.TA_TYPPRICE(D124,E124,F124)</f>
        <v>97.516666666666666</v>
      </c>
      <c r="H124">
        <v>97.150626954101568</v>
      </c>
      <c r="I124" t="str">
        <f t="shared" si="20"/>
        <v>DOWN</v>
      </c>
      <c r="J124">
        <v>94.707650535053645</v>
      </c>
      <c r="K124">
        <v>89.981417720801531</v>
      </c>
      <c r="L124" t="str">
        <f t="shared" si="21"/>
        <v>UP</v>
      </c>
      <c r="M124" t="str">
        <f t="shared" si="22"/>
        <v>No Trend</v>
      </c>
      <c r="N124">
        <v>72.321726570370103</v>
      </c>
      <c r="O124" t="str">
        <f t="shared" si="23"/>
        <v>UP</v>
      </c>
      <c r="P124" t="str">
        <f t="shared" si="24"/>
        <v>No Trend + Momentum</v>
      </c>
      <c r="Q124">
        <f t="shared" si="25"/>
        <v>0.34999999999999432</v>
      </c>
      <c r="R124">
        <f t="shared" si="26"/>
        <v>3.5999999999999943</v>
      </c>
      <c r="S124">
        <f t="shared" si="27"/>
        <v>9.7222222222220794E-2</v>
      </c>
      <c r="T124" t="str">
        <f t="shared" si="28"/>
        <v>DOWN</v>
      </c>
      <c r="U124" t="str">
        <f t="shared" si="29"/>
        <v>No T+M+I</v>
      </c>
      <c r="V124">
        <v>89.840764300037932</v>
      </c>
      <c r="W124">
        <v>85.353579849261351</v>
      </c>
      <c r="X124">
        <f t="shared" si="30"/>
        <v>4.4871844507765815</v>
      </c>
      <c r="Y124">
        <v>1.8571435853863951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96.85</v>
      </c>
      <c r="D125">
        <v>97.25</v>
      </c>
      <c r="E125">
        <v>92.5</v>
      </c>
      <c r="F125">
        <v>93.15</v>
      </c>
      <c r="G125">
        <f>_xll.TA_TYPPRICE(D125,E125,F125)</f>
        <v>94.3</v>
      </c>
      <c r="H125">
        <v>95.725313477050776</v>
      </c>
      <c r="I125" t="str">
        <f t="shared" si="20"/>
        <v>DOWN</v>
      </c>
      <c r="J125">
        <v>95.272617082819508</v>
      </c>
      <c r="K125">
        <v>90.541102671734521</v>
      </c>
      <c r="L125" t="str">
        <f t="shared" si="21"/>
        <v>No Confirmation</v>
      </c>
      <c r="M125" t="str">
        <f t="shared" si="22"/>
        <v>No Trend</v>
      </c>
      <c r="N125">
        <v>54.230735217637296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0.65000000000000568</v>
      </c>
      <c r="R125">
        <f t="shared" si="26"/>
        <v>4.75</v>
      </c>
      <c r="S125">
        <f t="shared" si="27"/>
        <v>0.1368421052631591</v>
      </c>
      <c r="T125" t="str">
        <f t="shared" si="28"/>
        <v>DOWN</v>
      </c>
      <c r="U125" t="str">
        <f t="shared" si="29"/>
        <v>No T+M+I</v>
      </c>
      <c r="V125">
        <v>90.349877484647479</v>
      </c>
      <c r="W125">
        <v>85.931092453019772</v>
      </c>
      <c r="X125">
        <f t="shared" si="30"/>
        <v>4.4187850316277064</v>
      </c>
      <c r="Y125">
        <v>2.3694718746346575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93.7</v>
      </c>
      <c r="D126">
        <v>95.5</v>
      </c>
      <c r="E126">
        <v>93</v>
      </c>
      <c r="F126">
        <v>94.8</v>
      </c>
      <c r="G126">
        <f>_xll.TA_TYPPRICE(D126,E126,F126)</f>
        <v>94.433333333333337</v>
      </c>
      <c r="H126">
        <v>95.079323405192056</v>
      </c>
      <c r="I126" t="str">
        <f t="shared" si="20"/>
        <v>DOWN</v>
      </c>
      <c r="J126">
        <v>95.323146619970728</v>
      </c>
      <c r="K126">
        <v>91.087524300237959</v>
      </c>
      <c r="L126" t="str">
        <f t="shared" si="21"/>
        <v>No Confirmation</v>
      </c>
      <c r="M126" t="str">
        <f t="shared" si="22"/>
        <v>No Trend</v>
      </c>
      <c r="N126">
        <v>60.260869470924618</v>
      </c>
      <c r="O126" t="str">
        <f t="shared" si="23"/>
        <v>UP</v>
      </c>
      <c r="P126" t="str">
        <f t="shared" si="24"/>
        <v>No Trend + Momentum</v>
      </c>
      <c r="Q126">
        <f t="shared" si="25"/>
        <v>1.7999999999999972</v>
      </c>
      <c r="R126">
        <f t="shared" si="26"/>
        <v>2.5</v>
      </c>
      <c r="S126">
        <f t="shared" si="27"/>
        <v>0.71999999999999886</v>
      </c>
      <c r="T126" t="str">
        <f t="shared" si="28"/>
        <v>No Indication</v>
      </c>
      <c r="U126" t="str">
        <f t="shared" si="29"/>
        <v>No T+M+I</v>
      </c>
      <c r="V126">
        <v>91.034511717778642</v>
      </c>
      <c r="W126">
        <v>86.588048567610898</v>
      </c>
      <c r="X126">
        <f t="shared" si="30"/>
        <v>4.4464631501677445</v>
      </c>
      <c r="Y126">
        <v>2.7848701297412748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95.3</v>
      </c>
      <c r="D127">
        <v>95.5</v>
      </c>
      <c r="E127">
        <v>92.3</v>
      </c>
      <c r="F127">
        <v>92.75</v>
      </c>
      <c r="G127">
        <f>_xll.TA_TYPPRICE(D127,E127,F127)</f>
        <v>93.516666666666666</v>
      </c>
      <c r="H127">
        <v>94.297995035929361</v>
      </c>
      <c r="I127" t="str">
        <f t="shared" si="20"/>
        <v>DOWN</v>
      </c>
      <c r="J127">
        <v>95.362447371088351</v>
      </c>
      <c r="K127">
        <v>91.35696334462952</v>
      </c>
      <c r="L127" t="str">
        <f t="shared" si="21"/>
        <v>No Confirmation</v>
      </c>
      <c r="M127" t="str">
        <f t="shared" si="22"/>
        <v>No Trend</v>
      </c>
      <c r="N127">
        <v>50.025091308530278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0.45000000000000284</v>
      </c>
      <c r="R127">
        <f t="shared" si="26"/>
        <v>3.2000000000000028</v>
      </c>
      <c r="S127">
        <f t="shared" si="27"/>
        <v>0.14062500000000078</v>
      </c>
      <c r="T127" t="str">
        <f t="shared" si="28"/>
        <v>DOWN</v>
      </c>
      <c r="U127" t="str">
        <f t="shared" si="29"/>
        <v>No T+M+I</v>
      </c>
      <c r="V127">
        <v>91.29843299196655</v>
      </c>
      <c r="W127">
        <v>87.044489414454532</v>
      </c>
      <c r="X127">
        <f t="shared" si="30"/>
        <v>4.2539435775120182</v>
      </c>
      <c r="Y127">
        <v>3.0786848192954235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2017-07-05T05:49:49Z</dcterms:created>
  <dcterms:modified xsi:type="dcterms:W3CDTF">2017-11-01T04:18:01Z</dcterms:modified>
</cp:coreProperties>
</file>