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7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3" i="1"/>
  <c r="N81" i="1"/>
  <c r="N85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6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7" i="1"/>
  <c r="J53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9" i="1"/>
  <c r="G115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6" i="1"/>
  <c r="G50" i="1"/>
  <c r="G54" i="1"/>
  <c r="G62" i="1"/>
  <c r="G66" i="1"/>
  <c r="G70" i="1"/>
  <c r="G74" i="1"/>
  <c r="G82" i="1"/>
  <c r="G86" i="1"/>
  <c r="G90" i="1"/>
  <c r="G94" i="1"/>
  <c r="G102" i="1"/>
  <c r="G106" i="1"/>
  <c r="G110" i="1"/>
  <c r="G118" i="1"/>
  <c r="G122" i="1"/>
  <c r="G126" i="1"/>
  <c r="G95" i="1"/>
  <c r="G103" i="1"/>
  <c r="G111" i="1"/>
  <c r="G119" i="1"/>
  <c r="G88" i="1"/>
  <c r="G100" i="1"/>
  <c r="G108" i="1"/>
  <c r="G124" i="1"/>
  <c r="G6" i="1"/>
  <c r="G10" i="1"/>
  <c r="G14" i="1"/>
  <c r="G18" i="1"/>
  <c r="G22" i="1"/>
  <c r="G30" i="1"/>
  <c r="G42" i="1"/>
  <c r="G58" i="1"/>
  <c r="G78" i="1"/>
  <c r="G98" i="1"/>
  <c r="G114" i="1"/>
  <c r="G91" i="1"/>
  <c r="G107" i="1"/>
  <c r="G123" i="1"/>
  <c r="G96" i="1"/>
  <c r="G120" i="1"/>
  <c r="G2" i="1"/>
  <c r="H5" i="1" l="1"/>
  <c r="H9" i="1"/>
  <c r="H13" i="1"/>
  <c r="H17" i="1"/>
  <c r="H21" i="1"/>
  <c r="H29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95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71" i="1"/>
  <c r="H79" i="1"/>
  <c r="H83" i="1"/>
  <c r="H87" i="1"/>
  <c r="H91" i="1"/>
  <c r="H99" i="1"/>
  <c r="H107" i="1"/>
  <c r="H111" i="1"/>
  <c r="H115" i="1"/>
  <c r="H123" i="1"/>
  <c r="AH46" i="1" l="1"/>
  <c r="AH13" i="1"/>
  <c r="AH41" i="1"/>
  <c r="AH5" i="1"/>
  <c r="AH49" i="1"/>
  <c r="AH26" i="1"/>
  <c r="AH54" i="1"/>
  <c r="AH21" i="1"/>
  <c r="AH10" i="1"/>
  <c r="AH36" i="1"/>
  <c r="AH38" i="1"/>
  <c r="AH30" i="1"/>
  <c r="AH45" i="1"/>
  <c r="AH50" i="1" l="1"/>
  <c r="AH53" i="1"/>
  <c r="AH19" i="1"/>
  <c r="AH14" i="1"/>
  <c r="AH25" i="1"/>
  <c r="AH52" i="1"/>
  <c r="AH6" i="1"/>
  <c r="AH31" i="1"/>
  <c r="AH22" i="1"/>
  <c r="AH17" i="1"/>
  <c r="AH20" i="1"/>
  <c r="AH29" i="1"/>
  <c r="AH33" i="1"/>
  <c r="AH37" i="1"/>
  <c r="AH42" i="1"/>
  <c r="AH43" i="1"/>
  <c r="AH2" i="1"/>
  <c r="AH27" i="1"/>
  <c r="AH34" i="1"/>
  <c r="AH55" i="1"/>
  <c r="AH47" i="1"/>
  <c r="AH39" i="1"/>
  <c r="AH23" i="1"/>
  <c r="AH15" i="1"/>
  <c r="AH7" i="1"/>
  <c r="AH56" i="1"/>
  <c r="AH48" i="1"/>
  <c r="AH40" i="1"/>
  <c r="AH32" i="1"/>
  <c r="AH24" i="1"/>
  <c r="AH16" i="1"/>
  <c r="AH8" i="1"/>
  <c r="AH9" i="1"/>
  <c r="AH18" i="1"/>
  <c r="AH51" i="1"/>
  <c r="AH35" i="1"/>
  <c r="AH11" i="1"/>
  <c r="AH3" i="1"/>
  <c r="AH44" i="1"/>
  <c r="AH28" i="1"/>
  <c r="AH12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<sst xmlns="http://schemas.openxmlformats.org/spreadsheetml/2006/main" count="159" uniqueCount="35">
  <si>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</si>
  <si>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</si>
  <si>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</si>
  <si>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</si>
  <si>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</si>
  <si>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INDHOTEL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</si>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</sst>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</v>
      </c>
      <c r="D2">
        <v>129.5</v>
      </c>
      <c r="E2">
        <v>126.5</v>
      </c>
      <c r="F2">
        <v>129</v>
      </c>
      <c r="G2">
        <f>_xll.TA_TYPPRICE(D2,E2,F2)</f>
        <v>128.33333333333334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3</v>
      </c>
      <c r="S2">
        <f>Q2/R2</f>
        <v>0.83333333333333337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128.4</v>
      </c>
      <c r="D3">
        <v>128.75</v>
      </c>
      <c r="E3">
        <v>125.8</v>
      </c>
      <c r="F3">
        <v>128</v>
      </c>
      <c r="G3">
        <f>_xll.TA_TYPPRICE(D3,E3,F3)</f>
        <v>127.51666666666667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2.2000000000000028</v>
      </c>
      <c r="R3">
        <f t="shared" ref="R3:R66" si="6">D3-E3</f>
        <v>2.9500000000000028</v>
      </c>
      <c r="S3">
        <f t="shared" ref="S3:S66" si="7">Q3/R3</f>
        <v>0.74576271186440701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127.35</v>
      </c>
      <c r="D4">
        <v>129.6</v>
      </c>
      <c r="E4">
        <v>127.35</v>
      </c>
      <c r="F4">
        <v>129</v>
      </c>
      <c r="G4">
        <f>_xll.TA_TYPPRICE(D4,E4,F4)</f>
        <v>128.65</v>
      </c>
      <c r="H4">
        <v>128.16666666666666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2.25</v>
      </c>
      <c r="S4">
        <f t="shared" si="7"/>
        <v>0.73333333333333584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129.75</v>
      </c>
      <c r="D5">
        <v>129.75</v>
      </c>
      <c r="E5">
        <v>127.5</v>
      </c>
      <c r="F5">
        <v>129</v>
      </c>
      <c r="G5">
        <f>_xll.TA_TYPPRICE(D5,E5,F5)</f>
        <v>128.75</v>
      </c>
      <c r="H5">
        <v>128.45833333333331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2.25</v>
      </c>
      <c r="S5">
        <f t="shared" si="7"/>
        <v>0.66666666666666663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128.4</v>
      </c>
      <c r="D6">
        <v>129.4</v>
      </c>
      <c r="E6">
        <v>128.05000000000001</v>
      </c>
      <c r="F6">
        <v>129</v>
      </c>
      <c r="G6">
        <f>_xll.TA_TYPPRICE(D6,E6,F6)</f>
        <v>128.81666666666669</v>
      </c>
      <c r="H6">
        <v>128.63749999999999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1.3499999999999943</v>
      </c>
      <c r="S6">
        <f t="shared" si="7"/>
        <v>0.70370370370369828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</v>
      </c>
      <c r="D7">
        <v>131</v>
      </c>
      <c r="E7">
        <v>128</v>
      </c>
      <c r="F7">
        <v>130</v>
      </c>
      <c r="G7">
        <f>_xll.TA_TYPPRICE(D7,E7,F7)</f>
        <v>129.66666666666666</v>
      </c>
      <c r="H7">
        <v>129.15208333333334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3</v>
      </c>
      <c r="S7">
        <f t="shared" si="7"/>
        <v>0.66666666666666663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131</v>
      </c>
      <c r="D8">
        <v>133.5</v>
      </c>
      <c r="E8">
        <v>130.4</v>
      </c>
      <c r="F8">
        <v>132</v>
      </c>
      <c r="G8">
        <f>_xll.TA_TYPPRICE(D8,E8,F8)</f>
        <v>131.96666666666667</v>
      </c>
      <c r="H8">
        <v>130.55937499999999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81.818181818181813</v>
      </c>
      <c r="O8" t="str">
        <f t="shared" si="3"/>
        <v>UP</v>
      </c>
      <c r="P8" t="e">
        <f t="shared" si="4"/>
        <v>#N/A</v>
      </c>
      <c r="Q8">
        <f t="shared" si="5"/>
        <v>1.5999999999999943</v>
      </c>
      <c r="R8">
        <f t="shared" si="6"/>
        <v>3.0999999999999943</v>
      </c>
      <c r="S8">
        <f t="shared" si="7"/>
        <v>0.51612903225806361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132.30000000000001</v>
      </c>
      <c r="D9">
        <v>135.9</v>
      </c>
      <c r="E9">
        <v>132</v>
      </c>
      <c r="F9">
        <v>134</v>
      </c>
      <c r="G9">
        <f>_xll.TA_TYPPRICE(D9,E9,F9)</f>
        <v>133.96666666666667</v>
      </c>
      <c r="H9">
        <v>132.26302083333331</v>
      </c>
      <c r="I9" t="str">
        <f t="shared" si="0"/>
        <v>UP</v>
      </c>
      <c r="J9">
        <v>130.92500000000001</v>
      </c>
      <c r="K9">
        <v>128.19999999999999</v>
      </c>
      <c r="L9" t="str">
        <f t="shared" si="1"/>
        <v>UP</v>
      </c>
      <c r="M9" t="str">
        <f t="shared" si="2"/>
        <v>UP</v>
      </c>
      <c r="N9">
        <v>88.405797101449267</v>
      </c>
      <c r="O9" t="str">
        <f t="shared" si="3"/>
        <v>UP</v>
      </c>
      <c r="P9" t="str">
        <f t="shared" si="4"/>
        <v>UP</v>
      </c>
      <c r="Q9">
        <f t="shared" si="5"/>
        <v>2</v>
      </c>
      <c r="R9">
        <f t="shared" si="6"/>
        <v>3.9000000000000057</v>
      </c>
      <c r="S9">
        <f t="shared" si="7"/>
        <v>0.51282051282051211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133.80000000000001</v>
      </c>
      <c r="D10">
        <v>134.5</v>
      </c>
      <c r="E10">
        <v>131.1</v>
      </c>
      <c r="F10">
        <v>134</v>
      </c>
      <c r="G10">
        <f>_xll.TA_TYPPRICE(D10,E10,F10)</f>
        <v>133.20000000000002</v>
      </c>
      <c r="H10">
        <v>132.73151041666665</v>
      </c>
      <c r="I10" t="str">
        <f t="shared" si="0"/>
        <v>UP</v>
      </c>
      <c r="J10">
        <v>131.71944444444446</v>
      </c>
      <c r="K10">
        <v>128.84444444444443</v>
      </c>
      <c r="L10" t="str">
        <f t="shared" si="1"/>
        <v>UP</v>
      </c>
      <c r="M10" t="str">
        <f t="shared" si="2"/>
        <v>UP</v>
      </c>
      <c r="N10">
        <v>88.405797101449267</v>
      </c>
      <c r="O10" t="str">
        <f t="shared" si="3"/>
        <v>UP</v>
      </c>
      <c r="P10" t="str">
        <f t="shared" si="4"/>
        <v>UP</v>
      </c>
      <c r="Q10">
        <f t="shared" si="5"/>
        <v>2.9000000000000057</v>
      </c>
      <c r="R10">
        <f t="shared" si="6"/>
        <v>3.4000000000000057</v>
      </c>
      <c r="S10">
        <f t="shared" si="7"/>
        <v>0.85294117647058854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133.1</v>
      </c>
      <c r="D11">
        <v>138.1</v>
      </c>
      <c r="E11">
        <v>132.94999999999999</v>
      </c>
      <c r="F11">
        <v>137</v>
      </c>
      <c r="G11">
        <f>_xll.TA_TYPPRICE(D11,E11,F11)</f>
        <v>136.01666666666665</v>
      </c>
      <c r="H11">
        <v>134.37408854166665</v>
      </c>
      <c r="I11" t="str">
        <f t="shared" si="0"/>
        <v>UP</v>
      </c>
      <c r="J11">
        <v>133.13734567901236</v>
      </c>
      <c r="K11">
        <v>129.75679012345677</v>
      </c>
      <c r="L11" t="str">
        <f t="shared" si="1"/>
        <v>UP</v>
      </c>
      <c r="M11" t="str">
        <f t="shared" si="2"/>
        <v>UP</v>
      </c>
      <c r="N11">
        <v>93.730100416360514</v>
      </c>
      <c r="O11" t="str">
        <f t="shared" si="3"/>
        <v>UP</v>
      </c>
      <c r="P11" t="str">
        <f t="shared" si="4"/>
        <v>UP</v>
      </c>
      <c r="Q11">
        <f t="shared" si="5"/>
        <v>4.0500000000000114</v>
      </c>
      <c r="R11">
        <f t="shared" si="6"/>
        <v>5.1500000000000057</v>
      </c>
      <c r="S11">
        <f t="shared" si="7"/>
        <v>0.78640776699029258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137.6</v>
      </c>
      <c r="D12">
        <v>144.94999999999999</v>
      </c>
      <c r="E12">
        <v>137.5</v>
      </c>
      <c r="F12">
        <v>144</v>
      </c>
      <c r="G12">
        <f>_xll.TA_TYPPRICE(D12,E12,F12)</f>
        <v>142.15</v>
      </c>
      <c r="H12">
        <v>138.26204427083331</v>
      </c>
      <c r="I12" t="str">
        <f t="shared" si="0"/>
        <v>UP</v>
      </c>
      <c r="J12">
        <v>135.76237997256516</v>
      </c>
      <c r="K12">
        <v>131.47750342935527</v>
      </c>
      <c r="L12" t="str">
        <f t="shared" si="1"/>
        <v>UP</v>
      </c>
      <c r="M12" t="str">
        <f t="shared" si="2"/>
        <v>UP</v>
      </c>
      <c r="N12">
        <v>97.319862852356906</v>
      </c>
      <c r="O12" t="str">
        <f t="shared" si="3"/>
        <v>UP</v>
      </c>
      <c r="P12" t="str">
        <f t="shared" si="4"/>
        <v>UP</v>
      </c>
      <c r="Q12">
        <f t="shared" si="5"/>
        <v>6.5</v>
      </c>
      <c r="R12">
        <f t="shared" si="6"/>
        <v>7.4499999999999886</v>
      </c>
      <c r="S12">
        <f t="shared" si="7"/>
        <v>0.87248322147651136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144.25</v>
      </c>
      <c r="D13">
        <v>144.5</v>
      </c>
      <c r="E13">
        <v>139.55000000000001</v>
      </c>
      <c r="F13">
        <v>144</v>
      </c>
      <c r="G13">
        <f>_xll.TA_TYPPRICE(D13,E13,F13)</f>
        <v>142.68333333333334</v>
      </c>
      <c r="H13">
        <v>140.47268880208333</v>
      </c>
      <c r="I13" t="str">
        <f t="shared" si="0"/>
        <v>UP</v>
      </c>
      <c r="J13">
        <v>137.70407331199513</v>
      </c>
      <c r="K13">
        <v>133.27139155616521</v>
      </c>
      <c r="L13" t="str">
        <f t="shared" si="1"/>
        <v>UP</v>
      </c>
      <c r="M13" t="str">
        <f t="shared" si="2"/>
        <v>UP</v>
      </c>
      <c r="N13">
        <v>97.319862852356891</v>
      </c>
      <c r="O13" t="str">
        <f t="shared" si="3"/>
        <v>UP</v>
      </c>
      <c r="P13" t="str">
        <f t="shared" si="4"/>
        <v>UP</v>
      </c>
      <c r="Q13">
        <f t="shared" si="5"/>
        <v>4.4499999999999886</v>
      </c>
      <c r="R13">
        <f t="shared" si="6"/>
        <v>4.9499999999999886</v>
      </c>
      <c r="S13">
        <f t="shared" si="7"/>
        <v>0.89898989898989878</v>
      </c>
      <c r="T13" t="str">
        <f t="shared" si="8"/>
        <v>UP</v>
      </c>
      <c r="U13" t="str">
        <f t="shared" si="9"/>
        <v>UP</v>
      </c>
      <c r="V13">
        <v>133.25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141.5</v>
      </c>
      <c r="D14">
        <v>145.5</v>
      </c>
      <c r="E14">
        <v>137.30000000000001</v>
      </c>
      <c r="F14">
        <v>138</v>
      </c>
      <c r="G14">
        <f>_xll.TA_TYPPRICE(D14,E14,F14)</f>
        <v>140.26666666666668</v>
      </c>
      <c r="H14">
        <v>140.36967773437499</v>
      </c>
      <c r="I14" t="str">
        <f t="shared" si="0"/>
        <v>DOWN</v>
      </c>
      <c r="J14">
        <v>139.43650146488511</v>
      </c>
      <c r="K14">
        <v>134.16663787701739</v>
      </c>
      <c r="L14" t="str">
        <f t="shared" si="1"/>
        <v>No Confirmation</v>
      </c>
      <c r="M14" t="str">
        <f t="shared" si="2"/>
        <v>No Trend</v>
      </c>
      <c r="N14">
        <v>55.082763767265206</v>
      </c>
      <c r="O14" t="str">
        <f t="shared" si="3"/>
        <v>No Momentum</v>
      </c>
      <c r="P14" t="str">
        <f t="shared" si="4"/>
        <v>No Trend + Momentum</v>
      </c>
      <c r="Q14">
        <f t="shared" si="5"/>
        <v>0.69999999999998863</v>
      </c>
      <c r="R14">
        <f t="shared" si="6"/>
        <v>8.1999999999999886</v>
      </c>
      <c r="S14">
        <f t="shared" si="7"/>
        <v>8.5365853658535315E-2</v>
      </c>
      <c r="T14" t="str">
        <f t="shared" si="8"/>
        <v>DOWN</v>
      </c>
      <c r="U14" t="str">
        <f t="shared" si="9"/>
        <v>No T+M+I</v>
      </c>
      <c r="V14">
        <v>133.98076923076923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140</v>
      </c>
      <c r="D15">
        <v>141.80000000000001</v>
      </c>
      <c r="E15">
        <v>133.5</v>
      </c>
      <c r="F15">
        <v>139</v>
      </c>
      <c r="G15">
        <f>_xll.TA_TYPPRICE(D15,E15,F15)</f>
        <v>138.1</v>
      </c>
      <c r="H15">
        <v>139.23483886718748</v>
      </c>
      <c r="I15" t="str">
        <f t="shared" si="0"/>
        <v>DOWN</v>
      </c>
      <c r="J15">
        <v>139.9617233615773</v>
      </c>
      <c r="K15">
        <v>134.01849612656909</v>
      </c>
      <c r="L15" t="str">
        <f t="shared" si="1"/>
        <v>No Confirmation</v>
      </c>
      <c r="M15" t="str">
        <f t="shared" si="2"/>
        <v>No Trend</v>
      </c>
      <c r="N15">
        <v>58.807295378160262</v>
      </c>
      <c r="O15" t="str">
        <f t="shared" si="3"/>
        <v>No Momentum</v>
      </c>
      <c r="P15" t="str">
        <f t="shared" si="4"/>
        <v>No Trend + Momentum</v>
      </c>
      <c r="Q15">
        <f t="shared" si="5"/>
        <v>5.5</v>
      </c>
      <c r="R15">
        <f t="shared" si="6"/>
        <v>8.3000000000000114</v>
      </c>
      <c r="S15">
        <f t="shared" si="7"/>
        <v>0.66265060240963769</v>
      </c>
      <c r="T15" t="str">
        <f t="shared" si="8"/>
        <v>No Indication</v>
      </c>
      <c r="U15" t="str">
        <f t="shared" si="9"/>
        <v>No T+M+I</v>
      </c>
      <c r="V15">
        <v>134.75295857988166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140</v>
      </c>
      <c r="D16">
        <v>143</v>
      </c>
      <c r="E16">
        <v>139.6</v>
      </c>
      <c r="F16">
        <v>141</v>
      </c>
      <c r="G16">
        <f>_xll.TA_TYPPRICE(D16,E16,F16)</f>
        <v>141.20000000000002</v>
      </c>
      <c r="H16">
        <v>140.21741943359376</v>
      </c>
      <c r="I16" t="str">
        <f t="shared" si="0"/>
        <v>UP</v>
      </c>
      <c r="J16">
        <v>140.63689594789346</v>
      </c>
      <c r="K16">
        <v>135.25883032066486</v>
      </c>
      <c r="L16" t="str">
        <f t="shared" si="1"/>
        <v>UP</v>
      </c>
      <c r="M16" t="str">
        <f t="shared" si="2"/>
        <v>UP</v>
      </c>
      <c r="N16">
        <v>65.880298774377309</v>
      </c>
      <c r="O16" t="str">
        <f t="shared" si="3"/>
        <v>UP</v>
      </c>
      <c r="P16" t="str">
        <f t="shared" si="4"/>
        <v>UP</v>
      </c>
      <c r="Q16">
        <f t="shared" si="5"/>
        <v>1.4000000000000057</v>
      </c>
      <c r="R16">
        <f t="shared" si="6"/>
        <v>3.4000000000000057</v>
      </c>
      <c r="S16">
        <f t="shared" si="7"/>
        <v>0.41176470588235392</v>
      </c>
      <c r="T16" t="str">
        <f t="shared" si="8"/>
        <v>No Indication</v>
      </c>
      <c r="U16" t="str">
        <f t="shared" si="9"/>
        <v>No T+M+I</v>
      </c>
      <c r="V16">
        <v>135.71404187528449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138.75</v>
      </c>
      <c r="D17">
        <v>141.19999999999999</v>
      </c>
      <c r="E17">
        <v>134.4</v>
      </c>
      <c r="F17">
        <v>138</v>
      </c>
      <c r="G17">
        <f>_xll.TA_TYPPRICE(D17,E17,F17)</f>
        <v>137.86666666666667</v>
      </c>
      <c r="H17">
        <v>139.04204305013022</v>
      </c>
      <c r="I17" t="str">
        <f t="shared" si="0"/>
        <v>DOWN</v>
      </c>
      <c r="J17">
        <v>140.76203018169491</v>
      </c>
      <c r="K17">
        <v>135.0679791382949</v>
      </c>
      <c r="L17" t="str">
        <f t="shared" si="1"/>
        <v>No Confirmation</v>
      </c>
      <c r="M17" t="str">
        <f t="shared" si="2"/>
        <v>No Trend</v>
      </c>
      <c r="N17">
        <v>49.835796902807353</v>
      </c>
      <c r="O17" t="str">
        <f t="shared" si="3"/>
        <v>No Momentum</v>
      </c>
      <c r="P17" t="str">
        <f t="shared" si="4"/>
        <v>No Trend + Momentum</v>
      </c>
      <c r="Q17">
        <f t="shared" si="5"/>
        <v>3.5999999999999943</v>
      </c>
      <c r="R17">
        <f t="shared" si="6"/>
        <v>6.7999999999999829</v>
      </c>
      <c r="S17">
        <f t="shared" si="7"/>
        <v>0.5294117647058828</v>
      </c>
      <c r="T17" t="str">
        <f t="shared" si="8"/>
        <v>No Indication</v>
      </c>
      <c r="U17" t="str">
        <f t="shared" si="9"/>
        <v>No T+M+I</v>
      </c>
      <c r="V17">
        <v>136.06572774062533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137</v>
      </c>
      <c r="D18">
        <v>138</v>
      </c>
      <c r="E18">
        <v>134.80000000000001</v>
      </c>
      <c r="F18">
        <v>136</v>
      </c>
      <c r="G18">
        <f>_xll.TA_TYPPRICE(D18,E18,F18)</f>
        <v>136.26666666666668</v>
      </c>
      <c r="H18">
        <v>137.65435485839845</v>
      </c>
      <c r="I18" t="str">
        <f t="shared" si="0"/>
        <v>DOWN</v>
      </c>
      <c r="J18">
        <v>140.14824569687383</v>
      </c>
      <c r="K18">
        <v>135.00842821867383</v>
      </c>
      <c r="L18" t="str">
        <f t="shared" si="1"/>
        <v>No Confirmation</v>
      </c>
      <c r="M18" t="str">
        <f t="shared" si="2"/>
        <v>No Trend</v>
      </c>
      <c r="N18">
        <v>41.427980892434483</v>
      </c>
      <c r="O18" t="str">
        <f t="shared" si="3"/>
        <v>No Momentum</v>
      </c>
      <c r="P18" t="str">
        <f t="shared" si="4"/>
        <v>No Trend + Momentum</v>
      </c>
      <c r="Q18">
        <f t="shared" si="5"/>
        <v>1.1999999999999886</v>
      </c>
      <c r="R18">
        <f t="shared" si="6"/>
        <v>3.1999999999999886</v>
      </c>
      <c r="S18">
        <f t="shared" si="7"/>
        <v>0.37499999999999778</v>
      </c>
      <c r="T18" t="str">
        <f t="shared" si="8"/>
        <v>No Indication</v>
      </c>
      <c r="U18" t="str">
        <f t="shared" si="9"/>
        <v>No T+M+I</v>
      </c>
      <c r="V18">
        <v>136.05561578052914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136.35</v>
      </c>
      <c r="D19">
        <v>138.25</v>
      </c>
      <c r="E19">
        <v>135.6</v>
      </c>
      <c r="F19">
        <v>138</v>
      </c>
      <c r="G19">
        <f>_xll.TA_TYPPRICE(D19,E19,F19)</f>
        <v>137.28333333333333</v>
      </c>
      <c r="H19">
        <v>137.4688440958659</v>
      </c>
      <c r="I19" t="str">
        <f t="shared" si="0"/>
        <v>UP</v>
      </c>
      <c r="J19">
        <v>139.72641331979077</v>
      </c>
      <c r="K19">
        <v>135.1398886145241</v>
      </c>
      <c r="L19" t="str">
        <f t="shared" si="1"/>
        <v>No Confirmation</v>
      </c>
      <c r="M19" t="str">
        <f t="shared" si="2"/>
        <v>No Trend</v>
      </c>
      <c r="N19">
        <v>51.628870228261839</v>
      </c>
      <c r="O19" t="str">
        <f t="shared" si="3"/>
        <v>No Momentum</v>
      </c>
      <c r="P19" t="str">
        <f t="shared" si="4"/>
        <v>No Trend + Momentum</v>
      </c>
      <c r="Q19">
        <f t="shared" si="5"/>
        <v>2.4000000000000057</v>
      </c>
      <c r="R19">
        <f t="shared" si="6"/>
        <v>2.6500000000000057</v>
      </c>
      <c r="S19">
        <f t="shared" si="7"/>
        <v>0.90566037735849081</v>
      </c>
      <c r="T19" t="str">
        <f t="shared" si="8"/>
        <v>UP</v>
      </c>
      <c r="U19" t="str">
        <f t="shared" si="9"/>
        <v>No T+M+I</v>
      </c>
      <c r="V19">
        <v>136.35475181429388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137.9</v>
      </c>
      <c r="D20">
        <v>139.30000000000001</v>
      </c>
      <c r="E20">
        <v>135.4</v>
      </c>
      <c r="F20">
        <v>138</v>
      </c>
      <c r="G20">
        <f>_xll.TA_TYPPRICE(D20,E20,F20)</f>
        <v>137.56666666666669</v>
      </c>
      <c r="H20">
        <v>137.51775538126628</v>
      </c>
      <c r="I20" t="str">
        <f t="shared" si="0"/>
        <v>UP</v>
      </c>
      <c r="J20">
        <v>139.63165480428171</v>
      </c>
      <c r="K20">
        <v>135.19769114462986</v>
      </c>
      <c r="L20" t="str">
        <f t="shared" si="1"/>
        <v>No Confirmation</v>
      </c>
      <c r="M20" t="str">
        <f t="shared" si="2"/>
        <v>No Trend</v>
      </c>
      <c r="N20">
        <v>51.628870228261839</v>
      </c>
      <c r="O20" t="str">
        <f t="shared" si="3"/>
        <v>No Momentum</v>
      </c>
      <c r="P20" t="str">
        <f t="shared" si="4"/>
        <v>No Trend + Momentum</v>
      </c>
      <c r="Q20">
        <f t="shared" si="5"/>
        <v>2.5999999999999943</v>
      </c>
      <c r="R20">
        <f t="shared" si="6"/>
        <v>3.9000000000000057</v>
      </c>
      <c r="S20">
        <f t="shared" si="7"/>
        <v>0.66666666666666419</v>
      </c>
      <c r="T20" t="str">
        <f t="shared" si="8"/>
        <v>No Indication</v>
      </c>
      <c r="U20" t="str">
        <f t="shared" si="9"/>
        <v>No T+M+I</v>
      </c>
      <c r="V20">
        <v>136.60786691978711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134</v>
      </c>
      <c r="D21">
        <v>134.94999999999999</v>
      </c>
      <c r="E21">
        <v>129.55000000000001</v>
      </c>
      <c r="F21">
        <v>133</v>
      </c>
      <c r="G21">
        <f>_xll.TA_TYPPRICE(D21,E21,F21)</f>
        <v>132.5</v>
      </c>
      <c r="H21">
        <v>135.00887769063314</v>
      </c>
      <c r="I21" t="str">
        <f t="shared" si="0"/>
        <v>DOWN</v>
      </c>
      <c r="J21">
        <v>138.59128706999689</v>
      </c>
      <c r="K21">
        <v>133.94264866804545</v>
      </c>
      <c r="L21" t="str">
        <f t="shared" si="1"/>
        <v>DOWN</v>
      </c>
      <c r="M21" t="str">
        <f t="shared" si="2"/>
        <v>DOWN</v>
      </c>
      <c r="N21">
        <v>30.725771495597069</v>
      </c>
      <c r="O21" t="str">
        <f t="shared" si="3"/>
        <v>DOWN</v>
      </c>
      <c r="P21" t="str">
        <f t="shared" si="4"/>
        <v>DOWN</v>
      </c>
      <c r="Q21">
        <f t="shared" si="5"/>
        <v>3.4499999999999886</v>
      </c>
      <c r="R21">
        <f t="shared" si="6"/>
        <v>5.3999999999999773</v>
      </c>
      <c r="S21">
        <f t="shared" si="7"/>
        <v>0.63888888888888951</v>
      </c>
      <c r="T21" t="str">
        <f t="shared" si="8"/>
        <v>No Indication</v>
      </c>
      <c r="U21" t="str">
        <f t="shared" si="9"/>
        <v>No T+M+I</v>
      </c>
      <c r="V21">
        <v>136.05281047058909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131.94999999999999</v>
      </c>
      <c r="D22">
        <v>132.25</v>
      </c>
      <c r="E22">
        <v>130.55000000000001</v>
      </c>
      <c r="F22">
        <v>132</v>
      </c>
      <c r="G22">
        <f>_xll.TA_TYPPRICE(D22,E22,F22)</f>
        <v>131.6</v>
      </c>
      <c r="H22">
        <v>133.30443884531655</v>
      </c>
      <c r="I22" t="str">
        <f t="shared" si="0"/>
        <v>DOWN</v>
      </c>
      <c r="J22">
        <v>137.18211216555315</v>
      </c>
      <c r="K22">
        <v>133.18872674181313</v>
      </c>
      <c r="L22" t="str">
        <f t="shared" si="1"/>
        <v>DOWN</v>
      </c>
      <c r="M22" t="str">
        <f t="shared" si="2"/>
        <v>DOWN</v>
      </c>
      <c r="N22">
        <v>27.901623019204671</v>
      </c>
      <c r="O22" t="str">
        <f t="shared" si="3"/>
        <v>DOWN</v>
      </c>
      <c r="P22" t="str">
        <f t="shared" si="4"/>
        <v>DOWN</v>
      </c>
      <c r="Q22">
        <f t="shared" si="5"/>
        <v>1.4499999999999886</v>
      </c>
      <c r="R22">
        <f t="shared" si="6"/>
        <v>1.6999999999999886</v>
      </c>
      <c r="S22">
        <f t="shared" si="7"/>
        <v>0.8529411764705872</v>
      </c>
      <c r="T22" t="str">
        <f t="shared" si="8"/>
        <v>UP</v>
      </c>
      <c r="U22" t="str">
        <f t="shared" si="9"/>
        <v>No T+M+I</v>
      </c>
      <c r="V22">
        <v>135.42930116742153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133</v>
      </c>
      <c r="D23">
        <v>140</v>
      </c>
      <c r="E23">
        <v>131.19999999999999</v>
      </c>
      <c r="F23">
        <v>138</v>
      </c>
      <c r="G23">
        <f>_xll.TA_TYPPRICE(D23,E23,F23)</f>
        <v>136.4</v>
      </c>
      <c r="H23">
        <v>134.85221942265827</v>
      </c>
      <c r="I23" t="str">
        <f t="shared" si="0"/>
        <v>UP</v>
      </c>
      <c r="J23">
        <v>137.8083094620969</v>
      </c>
      <c r="K23">
        <v>132.74678746585465</v>
      </c>
      <c r="L23" t="str">
        <f t="shared" si="1"/>
        <v>UP</v>
      </c>
      <c r="M23" t="str">
        <f t="shared" si="2"/>
        <v>UP</v>
      </c>
      <c r="N23">
        <v>57.322072912096644</v>
      </c>
      <c r="O23" t="str">
        <f t="shared" si="3"/>
        <v>No Momentum</v>
      </c>
      <c r="P23" t="str">
        <f t="shared" si="4"/>
        <v>No Trend + Momentum</v>
      </c>
      <c r="Q23">
        <f t="shared" si="5"/>
        <v>6.8000000000000114</v>
      </c>
      <c r="R23">
        <f t="shared" si="6"/>
        <v>8.8000000000000114</v>
      </c>
      <c r="S23">
        <f t="shared" si="7"/>
        <v>0.77272727272727304</v>
      </c>
      <c r="T23" t="str">
        <f t="shared" si="8"/>
        <v>No Indication</v>
      </c>
      <c r="U23" t="str">
        <f t="shared" si="9"/>
        <v>No T+M+I</v>
      </c>
      <c r="V23">
        <v>135.82479329551052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136.05000000000001</v>
      </c>
      <c r="D24">
        <v>138.44999999999999</v>
      </c>
      <c r="E24">
        <v>134.15</v>
      </c>
      <c r="F24">
        <v>135</v>
      </c>
      <c r="G24">
        <f>_xll.TA_TYPPRICE(D24,E24,F24)</f>
        <v>135.86666666666667</v>
      </c>
      <c r="H24">
        <v>135.35944304466247</v>
      </c>
      <c r="I24" t="str">
        <f t="shared" si="0"/>
        <v>DOWN</v>
      </c>
      <c r="J24">
        <v>137.95090735940869</v>
      </c>
      <c r="K24">
        <v>133.05861247344251</v>
      </c>
      <c r="L24" t="str">
        <f t="shared" si="1"/>
        <v>No Confirmation</v>
      </c>
      <c r="M24" t="str">
        <f t="shared" si="2"/>
        <v>No Trend</v>
      </c>
      <c r="N24">
        <v>45.673598106057646</v>
      </c>
      <c r="O24" t="str">
        <f t="shared" si="3"/>
        <v>No Momentum</v>
      </c>
      <c r="P24" t="str">
        <f t="shared" si="4"/>
        <v>No Trend + Momentum</v>
      </c>
      <c r="Q24">
        <f t="shared" si="5"/>
        <v>0.84999999999999432</v>
      </c>
      <c r="R24">
        <f t="shared" si="6"/>
        <v>4.2999999999999829</v>
      </c>
      <c r="S24">
        <f t="shared" si="7"/>
        <v>0.19767441860465063</v>
      </c>
      <c r="T24" t="str">
        <f t="shared" si="8"/>
        <v>DOWN</v>
      </c>
      <c r="U24" t="str">
        <f t="shared" si="9"/>
        <v>No T+M+I</v>
      </c>
      <c r="V24">
        <v>135.69790201927813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134.9</v>
      </c>
      <c r="D25">
        <v>137.30000000000001</v>
      </c>
      <c r="E25">
        <v>134.69999999999999</v>
      </c>
      <c r="F25">
        <v>136</v>
      </c>
      <c r="G25">
        <f>_xll.TA_TYPPRICE(D25,E25,F25)</f>
        <v>136</v>
      </c>
      <c r="H25">
        <v>135.67972152233125</v>
      </c>
      <c r="I25" t="str">
        <f t="shared" si="0"/>
        <v>UP</v>
      </c>
      <c r="J25">
        <v>137.80626127954008</v>
      </c>
      <c r="K25">
        <v>133.42336525712196</v>
      </c>
      <c r="L25" t="str">
        <f t="shared" si="1"/>
        <v>No Confirmation</v>
      </c>
      <c r="M25" t="str">
        <f t="shared" si="2"/>
        <v>No Trend</v>
      </c>
      <c r="N25">
        <v>49.914407484557863</v>
      </c>
      <c r="O25" t="str">
        <f t="shared" si="3"/>
        <v>No Momentum</v>
      </c>
      <c r="P25" t="str">
        <f t="shared" si="4"/>
        <v>No Trend + Momentum</v>
      </c>
      <c r="Q25">
        <f t="shared" si="5"/>
        <v>1.3000000000000114</v>
      </c>
      <c r="R25">
        <f t="shared" si="6"/>
        <v>2.6000000000000227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135.74437863169689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135.25</v>
      </c>
      <c r="D26">
        <v>136.69999999999999</v>
      </c>
      <c r="E26">
        <v>134.1</v>
      </c>
      <c r="F26">
        <v>136</v>
      </c>
      <c r="G26">
        <f>_xll.TA_TYPPRICE(D26,E26,F26)</f>
        <v>135.6</v>
      </c>
      <c r="H26">
        <v>135.63986076116561</v>
      </c>
      <c r="I26" t="str">
        <f t="shared" si="0"/>
        <v>UP</v>
      </c>
      <c r="J26">
        <v>137.56042543964227</v>
      </c>
      <c r="K26">
        <v>133.57372853331708</v>
      </c>
      <c r="L26" t="str">
        <f t="shared" si="1"/>
        <v>No Confirmation</v>
      </c>
      <c r="M26" t="str">
        <f t="shared" si="2"/>
        <v>No Trend</v>
      </c>
      <c r="N26">
        <v>49.914407484557863</v>
      </c>
      <c r="O26" t="str">
        <f t="shared" si="3"/>
        <v>No Momentum</v>
      </c>
      <c r="P26" t="str">
        <f t="shared" si="4"/>
        <v>No Trend + Momentum</v>
      </c>
      <c r="Q26">
        <f t="shared" si="5"/>
        <v>1.9000000000000057</v>
      </c>
      <c r="R26">
        <f t="shared" si="6"/>
        <v>2.5999999999999943</v>
      </c>
      <c r="S26">
        <f t="shared" si="7"/>
        <v>0.7307692307692345</v>
      </c>
      <c r="T26" t="str">
        <f t="shared" si="8"/>
        <v>No Indication</v>
      </c>
      <c r="U26" t="str">
        <f t="shared" si="9"/>
        <v>No T+M+I</v>
      </c>
      <c r="V26">
        <v>135.78370499605123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135.75</v>
      </c>
      <c r="D27">
        <v>137.05000000000001</v>
      </c>
      <c r="E27">
        <v>135.19999999999999</v>
      </c>
      <c r="F27">
        <v>136</v>
      </c>
      <c r="G27">
        <f>_xll.TA_TYPPRICE(D27,E27,F27)</f>
        <v>136.08333333333334</v>
      </c>
      <c r="H27">
        <v>135.86159704724946</v>
      </c>
      <c r="I27" t="str">
        <f t="shared" si="0"/>
        <v>UP</v>
      </c>
      <c r="J27">
        <v>137.44699756416622</v>
      </c>
      <c r="K27">
        <v>133.93512219257994</v>
      </c>
      <c r="L27" t="str">
        <f t="shared" si="1"/>
        <v>No Confirmation</v>
      </c>
      <c r="M27" t="str">
        <f t="shared" si="2"/>
        <v>No Trend</v>
      </c>
      <c r="N27">
        <v>49.914407484557863</v>
      </c>
      <c r="O27" t="str">
        <f t="shared" si="3"/>
        <v>No Momentum</v>
      </c>
      <c r="P27" t="str">
        <f t="shared" si="4"/>
        <v>No Trend + Momentum</v>
      </c>
      <c r="Q27">
        <f t="shared" si="5"/>
        <v>0.80000000000001137</v>
      </c>
      <c r="R27">
        <f t="shared" si="6"/>
        <v>1.8500000000000227</v>
      </c>
      <c r="S27">
        <f t="shared" si="7"/>
        <v>0.43243243243243329</v>
      </c>
      <c r="T27" t="str">
        <f t="shared" si="8"/>
        <v>No Indication</v>
      </c>
      <c r="U27" t="str">
        <f t="shared" si="9"/>
        <v>No T+M+I</v>
      </c>
      <c r="V27">
        <v>135.81698115050489</v>
      </c>
      <c r="W27">
        <v>135.11538461538461</v>
      </c>
      <c r="X27">
        <f t="shared" si="10"/>
        <v>0.70159653512027376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136.25</v>
      </c>
      <c r="D28">
        <v>138.69999999999999</v>
      </c>
      <c r="E28">
        <v>135</v>
      </c>
      <c r="F28">
        <v>138</v>
      </c>
      <c r="G28">
        <f>_xll.TA_TYPPRICE(D28,E28,F28)</f>
        <v>137.23333333333332</v>
      </c>
      <c r="H28">
        <v>136.5474651902914</v>
      </c>
      <c r="I28" t="str">
        <f t="shared" si="0"/>
        <v>UP</v>
      </c>
      <c r="J28">
        <v>137.72544254990706</v>
      </c>
      <c r="K28">
        <v>134.17176170533995</v>
      </c>
      <c r="L28" t="str">
        <f t="shared" si="1"/>
        <v>UP</v>
      </c>
      <c r="M28" t="str">
        <f t="shared" si="2"/>
        <v>UP</v>
      </c>
      <c r="N28">
        <v>61.61812912966991</v>
      </c>
      <c r="O28" t="str">
        <f t="shared" si="3"/>
        <v>UP</v>
      </c>
      <c r="P28" t="str">
        <f t="shared" si="4"/>
        <v>UP</v>
      </c>
      <c r="Q28">
        <f t="shared" si="5"/>
        <v>3</v>
      </c>
      <c r="R28">
        <f t="shared" si="6"/>
        <v>3.6999999999999886</v>
      </c>
      <c r="S28">
        <f t="shared" si="7"/>
        <v>0.8108108108108133</v>
      </c>
      <c r="T28" t="str">
        <f t="shared" si="8"/>
        <v>UP</v>
      </c>
      <c r="U28" t="str">
        <f t="shared" si="9"/>
        <v>UP</v>
      </c>
      <c r="V28">
        <v>136.15283020427336</v>
      </c>
      <c r="W28">
        <v>135.32905982905982</v>
      </c>
      <c r="X28">
        <f t="shared" si="10"/>
        <v>0.82377037521354168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139.25</v>
      </c>
      <c r="D29">
        <v>140</v>
      </c>
      <c r="E29">
        <v>135.6</v>
      </c>
      <c r="F29">
        <v>136</v>
      </c>
      <c r="G29">
        <f>_xll.TA_TYPPRICE(D29,E29,F29)</f>
        <v>137.20000000000002</v>
      </c>
      <c r="H29">
        <v>136.87373259514573</v>
      </c>
      <c r="I29" t="str">
        <f t="shared" si="0"/>
        <v>DOWN</v>
      </c>
      <c r="J29">
        <v>138.23089976103881</v>
      </c>
      <c r="K29">
        <v>134.48914799304217</v>
      </c>
      <c r="L29" t="str">
        <f t="shared" si="1"/>
        <v>No Confirmation</v>
      </c>
      <c r="M29" t="str">
        <f t="shared" si="2"/>
        <v>No Trend</v>
      </c>
      <c r="N29">
        <v>47.688616918181687</v>
      </c>
      <c r="O29" t="str">
        <f t="shared" si="3"/>
        <v>No Momentum</v>
      </c>
      <c r="P29" t="str">
        <f t="shared" si="4"/>
        <v>No Trend + Momentum</v>
      </c>
      <c r="Q29">
        <f t="shared" si="5"/>
        <v>0.40000000000000568</v>
      </c>
      <c r="R29">
        <f t="shared" si="6"/>
        <v>4.4000000000000057</v>
      </c>
      <c r="S29">
        <f t="shared" si="7"/>
        <v>9.0909090909092077E-2</v>
      </c>
      <c r="T29" t="str">
        <f t="shared" si="8"/>
        <v>DOWN</v>
      </c>
      <c r="U29" t="str">
        <f t="shared" si="9"/>
        <v>No T+M+I</v>
      </c>
      <c r="V29">
        <v>136.12931786515438</v>
      </c>
      <c r="W29">
        <v>135.37875910098131</v>
      </c>
      <c r="X29">
        <f t="shared" si="10"/>
        <v>0.75055876417306422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136</v>
      </c>
      <c r="D30">
        <v>136.80000000000001</v>
      </c>
      <c r="E30">
        <v>131.80000000000001</v>
      </c>
      <c r="F30">
        <v>132</v>
      </c>
      <c r="G30">
        <f>_xll.TA_TYPPRICE(D30,E30,F30)</f>
        <v>133.53333333333333</v>
      </c>
      <c r="H30">
        <v>135.20353296423951</v>
      </c>
      <c r="I30" t="str">
        <f t="shared" si="0"/>
        <v>DOWN</v>
      </c>
      <c r="J30">
        <v>137.91292203636351</v>
      </c>
      <c r="K30">
        <v>133.89155955014391</v>
      </c>
      <c r="L30" t="str">
        <f t="shared" si="1"/>
        <v>DOWN</v>
      </c>
      <c r="M30" t="str">
        <f t="shared" si="2"/>
        <v>DOWN</v>
      </c>
      <c r="N30">
        <v>30.468946184167891</v>
      </c>
      <c r="O30" t="str">
        <f t="shared" si="3"/>
        <v>DOWN</v>
      </c>
      <c r="P30" t="str">
        <f t="shared" si="4"/>
        <v>DOWN</v>
      </c>
      <c r="Q30">
        <f t="shared" si="5"/>
        <v>0.19999999999998863</v>
      </c>
      <c r="R30">
        <f t="shared" si="6"/>
        <v>5</v>
      </c>
      <c r="S30">
        <f t="shared" si="7"/>
        <v>3.9999999999997725E-2</v>
      </c>
      <c r="T30" t="str">
        <f t="shared" si="8"/>
        <v>DOWN</v>
      </c>
      <c r="U30" t="str">
        <f t="shared" si="9"/>
        <v>DOWN</v>
      </c>
      <c r="V30">
        <v>135.49403819359216</v>
      </c>
      <c r="W30">
        <v>135.12848064905677</v>
      </c>
      <c r="X30">
        <f t="shared" si="10"/>
        <v>0.3655575445353918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131.69999999999999</v>
      </c>
      <c r="D31">
        <v>132</v>
      </c>
      <c r="E31">
        <v>128.05000000000001</v>
      </c>
      <c r="F31">
        <v>129</v>
      </c>
      <c r="G31">
        <f>_xll.TA_TYPPRICE(D31,E31,F31)</f>
        <v>129.68333333333334</v>
      </c>
      <c r="H31">
        <v>132.44343314878643</v>
      </c>
      <c r="I31" t="str">
        <f t="shared" si="0"/>
        <v>DOWN</v>
      </c>
      <c r="J31">
        <v>136.59893936161606</v>
      </c>
      <c r="K31">
        <v>132.59343520566748</v>
      </c>
      <c r="L31" t="str">
        <f t="shared" si="1"/>
        <v>DOWN</v>
      </c>
      <c r="M31" t="str">
        <f t="shared" si="2"/>
        <v>DOWN</v>
      </c>
      <c r="N31">
        <v>22.76319991456176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3.9499999999999886</v>
      </c>
      <c r="S31">
        <f t="shared" si="7"/>
        <v>0.24050632911392186</v>
      </c>
      <c r="T31" t="str">
        <f t="shared" si="8"/>
        <v>No Indication</v>
      </c>
      <c r="U31" t="str">
        <f t="shared" si="9"/>
        <v>No T+M+I</v>
      </c>
      <c r="V31">
        <v>134.49495539457797</v>
      </c>
      <c r="W31">
        <v>134.67451911949701</v>
      </c>
      <c r="X31">
        <f t="shared" si="10"/>
        <v>-0.17956372491903494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128.44999999999999</v>
      </c>
      <c r="D32">
        <v>129.75</v>
      </c>
      <c r="E32">
        <v>125.7</v>
      </c>
      <c r="F32">
        <v>127</v>
      </c>
      <c r="G32">
        <f>_xll.TA_TYPPRICE(D32,E32,F32)</f>
        <v>127.48333333333333</v>
      </c>
      <c r="H32">
        <v>129.96338324105989</v>
      </c>
      <c r="I32" t="str">
        <f t="shared" si="0"/>
        <v>DOWN</v>
      </c>
      <c r="J32">
        <v>135.0769528368125</v>
      </c>
      <c r="K32">
        <v>131.06156071551914</v>
      </c>
      <c r="L32" t="str">
        <f t="shared" si="1"/>
        <v>DOWN</v>
      </c>
      <c r="M32" t="str">
        <f t="shared" si="2"/>
        <v>DOWN</v>
      </c>
      <c r="N32">
        <v>18.800844845511612</v>
      </c>
      <c r="O32" t="str">
        <f t="shared" si="3"/>
        <v>DOWN</v>
      </c>
      <c r="P32" t="str">
        <f t="shared" si="4"/>
        <v>DOWN</v>
      </c>
      <c r="Q32">
        <f t="shared" si="5"/>
        <v>1.2999999999999972</v>
      </c>
      <c r="R32">
        <f t="shared" si="6"/>
        <v>4.0499999999999972</v>
      </c>
      <c r="S32">
        <f t="shared" si="7"/>
        <v>0.32098765432098719</v>
      </c>
      <c r="T32" t="str">
        <f t="shared" si="8"/>
        <v>No Indication</v>
      </c>
      <c r="U32" t="str">
        <f t="shared" si="9"/>
        <v>No T+M+I</v>
      </c>
      <c r="V32">
        <v>133.34188533387368</v>
      </c>
      <c r="W32">
        <v>134.10603622175648</v>
      </c>
      <c r="X32">
        <f t="shared" si="10"/>
        <v>-0.76415088788280627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128.1</v>
      </c>
      <c r="D33">
        <v>128.69999999999999</v>
      </c>
      <c r="E33">
        <v>126.75</v>
      </c>
      <c r="F33">
        <v>128</v>
      </c>
      <c r="G33">
        <f>_xll.TA_TYPPRICE(D33,E33,F33)</f>
        <v>127.81666666666666</v>
      </c>
      <c r="H33">
        <v>128.89002495386327</v>
      </c>
      <c r="I33" t="str">
        <f t="shared" si="0"/>
        <v>DOWN</v>
      </c>
      <c r="J33">
        <v>133.65985220640971</v>
      </c>
      <c r="K33">
        <v>130.10343611207043</v>
      </c>
      <c r="L33" t="str">
        <f t="shared" si="1"/>
        <v>DOWN</v>
      </c>
      <c r="M33" t="str">
        <f t="shared" si="2"/>
        <v>DOWN</v>
      </c>
      <c r="N33">
        <v>26.767962201508354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1.9499999999999886</v>
      </c>
      <c r="S33">
        <f t="shared" si="7"/>
        <v>0.64102564102564474</v>
      </c>
      <c r="T33" t="str">
        <f t="shared" si="8"/>
        <v>No Indication</v>
      </c>
      <c r="U33" t="str">
        <f t="shared" si="9"/>
        <v>No T+M+I</v>
      </c>
      <c r="V33">
        <v>132.52005682097004</v>
      </c>
      <c r="W33">
        <v>133.6537372423671</v>
      </c>
      <c r="X33">
        <f t="shared" si="10"/>
        <v>-1.1336804213970595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128.1</v>
      </c>
      <c r="D34">
        <v>130.85</v>
      </c>
      <c r="E34">
        <v>127.6</v>
      </c>
      <c r="F34">
        <v>129</v>
      </c>
      <c r="G34">
        <f>_xll.TA_TYPPRICE(D34,E34,F34)</f>
        <v>129.15</v>
      </c>
      <c r="H34">
        <v>129.02001247693164</v>
      </c>
      <c r="I34" t="str">
        <f t="shared" si="0"/>
        <v>DOWN</v>
      </c>
      <c r="J34">
        <v>133.03544060498533</v>
      </c>
      <c r="K34">
        <v>129.54711697605478</v>
      </c>
      <c r="L34" t="str">
        <f t="shared" si="1"/>
        <v>DOWN</v>
      </c>
      <c r="M34" t="str">
        <f t="shared" si="2"/>
        <v>DOWN</v>
      </c>
      <c r="N34">
        <v>34.768465551485782</v>
      </c>
      <c r="O34" t="str">
        <f t="shared" si="3"/>
        <v>DOWN</v>
      </c>
      <c r="P34" t="str">
        <f t="shared" si="4"/>
        <v>DOWN</v>
      </c>
      <c r="Q34">
        <f t="shared" si="5"/>
        <v>1.4000000000000057</v>
      </c>
      <c r="R34">
        <f t="shared" si="6"/>
        <v>3.25</v>
      </c>
      <c r="S34">
        <f t="shared" si="7"/>
        <v>0.43076923076923251</v>
      </c>
      <c r="T34" t="str">
        <f t="shared" si="8"/>
        <v>No Indication</v>
      </c>
      <c r="U34" t="str">
        <f t="shared" si="9"/>
        <v>No T+M+I</v>
      </c>
      <c r="V34">
        <v>131.97850961774387</v>
      </c>
      <c r="W34">
        <v>133.30901596515471</v>
      </c>
      <c r="X34">
        <f t="shared" si="10"/>
        <v>-1.3305063474108465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128.55000000000001</v>
      </c>
      <c r="D35">
        <v>129.44999999999999</v>
      </c>
      <c r="E35">
        <v>124.7</v>
      </c>
      <c r="F35">
        <v>128</v>
      </c>
      <c r="G35">
        <f>_xll.TA_TYPPRICE(D35,E35,F35)</f>
        <v>127.38333333333333</v>
      </c>
      <c r="H35">
        <v>128.20167290513248</v>
      </c>
      <c r="I35" t="str">
        <f t="shared" si="0"/>
        <v>DOWN</v>
      </c>
      <c r="J35">
        <v>132.23867602609968</v>
      </c>
      <c r="K35">
        <v>128.46997987026484</v>
      </c>
      <c r="L35" t="str">
        <f t="shared" si="1"/>
        <v>DOWN</v>
      </c>
      <c r="M35" t="str">
        <f t="shared" si="2"/>
        <v>DOWN</v>
      </c>
      <c r="N35">
        <v>30.590940740747296</v>
      </c>
      <c r="O35" t="str">
        <f t="shared" si="3"/>
        <v>DOWN</v>
      </c>
      <c r="P35" t="str">
        <f t="shared" si="4"/>
        <v>DOWN</v>
      </c>
      <c r="Q35">
        <f t="shared" si="5"/>
        <v>3.2999999999999972</v>
      </c>
      <c r="R35">
        <f t="shared" si="6"/>
        <v>4.7499999999999858</v>
      </c>
      <c r="S35">
        <f t="shared" si="7"/>
        <v>0.69473684210526465</v>
      </c>
      <c r="T35" t="str">
        <f t="shared" si="8"/>
        <v>No Indication</v>
      </c>
      <c r="U35" t="str">
        <f t="shared" si="9"/>
        <v>No T+M+I</v>
      </c>
      <c r="V35">
        <v>131.36643121501405</v>
      </c>
      <c r="W35">
        <v>132.91575552329141</v>
      </c>
      <c r="X35">
        <f t="shared" si="10"/>
        <v>-1.5493243082773631</v>
      </c>
      <c r="Y35">
        <v>-0.25730471898275986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</v>
      </c>
      <c r="D36">
        <v>131</v>
      </c>
      <c r="E36">
        <v>124.85</v>
      </c>
      <c r="F36">
        <v>125</v>
      </c>
      <c r="G36">
        <f>_xll.TA_TYPPRICE(D36,E36,F36)</f>
        <v>126.95</v>
      </c>
      <c r="H36">
        <v>127.57583645256625</v>
      </c>
      <c r="I36" t="str">
        <f t="shared" si="0"/>
        <v>DOWN</v>
      </c>
      <c r="J36">
        <v>131.96341468696642</v>
      </c>
      <c r="K36">
        <v>127.66553989909487</v>
      </c>
      <c r="L36" t="str">
        <f t="shared" si="1"/>
        <v>DOWN</v>
      </c>
      <c r="M36" t="str">
        <f t="shared" si="2"/>
        <v>DOWN</v>
      </c>
      <c r="N36">
        <v>21.088872538150717</v>
      </c>
      <c r="O36" t="str">
        <f t="shared" si="3"/>
        <v>DOWN</v>
      </c>
      <c r="P36" t="str">
        <f t="shared" si="4"/>
        <v>DOWN</v>
      </c>
      <c r="Q36">
        <f t="shared" si="5"/>
        <v>0.15000000000000568</v>
      </c>
      <c r="R36">
        <f t="shared" si="6"/>
        <v>6.1500000000000057</v>
      </c>
      <c r="S36">
        <f t="shared" si="7"/>
        <v>2.4390243902439927E-2</v>
      </c>
      <c r="T36" t="str">
        <f t="shared" si="8"/>
        <v>DOWN</v>
      </c>
      <c r="U36" t="str">
        <f t="shared" si="9"/>
        <v>DOWN</v>
      </c>
      <c r="V36">
        <v>130.38698025885805</v>
      </c>
      <c r="W36">
        <v>132.32940326230687</v>
      </c>
      <c r="X36">
        <f t="shared" si="10"/>
        <v>-1.9424230034488232</v>
      </c>
      <c r="Y36">
        <v>-0.59432837587597254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130.30000000000001</v>
      </c>
      <c r="AE36">
        <f t="shared" si="16"/>
        <v>128.65</v>
      </c>
      <c r="AF36">
        <f t="shared" si="17"/>
        <v>127.95</v>
      </c>
      <c r="AG36">
        <f t="shared" si="18"/>
        <v>127.2</v>
      </c>
      <c r="AH36">
        <f t="shared" si="19"/>
        <v>127.2</v>
      </c>
    </row>
    <row r="37" spans="1:34" x14ac:dyDescent="0.25">
      <c r="A37" t="s">
        <v>5</v>
      </c>
      <c r="B37" s="1">
        <v>42906</v>
      </c>
      <c r="C37">
        <v>126</v>
      </c>
      <c r="D37">
        <v>126.5</v>
      </c>
      <c r="E37">
        <v>125.4</v>
      </c>
      <c r="F37">
        <v>126</v>
      </c>
      <c r="G37">
        <f>_xll.TA_TYPPRICE(D37,E37,F37)</f>
        <v>125.96666666666665</v>
      </c>
      <c r="H37">
        <v>126.77125155961645</v>
      </c>
      <c r="I37" t="str">
        <f t="shared" si="0"/>
        <v>DOWN</v>
      </c>
      <c r="J37">
        <v>130.74932253430723</v>
      </c>
      <c r="K37">
        <v>127.16208658818489</v>
      </c>
      <c r="L37" t="str">
        <f t="shared" si="1"/>
        <v>DOWN</v>
      </c>
      <c r="M37" t="str">
        <f t="shared" si="2"/>
        <v>DOWN</v>
      </c>
      <c r="N37">
        <v>30.13151565636047</v>
      </c>
      <c r="O37" t="str">
        <f t="shared" si="3"/>
        <v>DOWN</v>
      </c>
      <c r="P37" t="str">
        <f t="shared" si="4"/>
        <v>DOWN</v>
      </c>
      <c r="Q37">
        <f t="shared" si="5"/>
        <v>0.59999999999999432</v>
      </c>
      <c r="R37">
        <f t="shared" si="6"/>
        <v>1.0999999999999943</v>
      </c>
      <c r="S37">
        <f t="shared" si="7"/>
        <v>0.54545454545454308</v>
      </c>
      <c r="T37" t="str">
        <f t="shared" si="8"/>
        <v>No Indication</v>
      </c>
      <c r="U37" t="str">
        <f t="shared" si="9"/>
        <v>No T+M+I</v>
      </c>
      <c r="V37">
        <v>129.71206021903373</v>
      </c>
      <c r="W37">
        <v>131.86055857621005</v>
      </c>
      <c r="X37">
        <f t="shared" si="10"/>
        <v>-2.1484983571763223</v>
      </c>
      <c r="Y37">
        <v>-0.90516237213604245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126.4</v>
      </c>
      <c r="D38">
        <v>130.6</v>
      </c>
      <c r="E38">
        <v>126.15</v>
      </c>
      <c r="F38">
        <v>129</v>
      </c>
      <c r="G38">
        <f>_xll.TA_TYPPRICE(D38,E38,F38)</f>
        <v>128.58333333333334</v>
      </c>
      <c r="H38">
        <v>127.67729244647489</v>
      </c>
      <c r="I38" t="str">
        <f t="shared" si="0"/>
        <v>UP</v>
      </c>
      <c r="J38">
        <v>130.71613974890562</v>
      </c>
      <c r="K38">
        <v>126.93717845747715</v>
      </c>
      <c r="L38" t="str">
        <f t="shared" si="1"/>
        <v>No Confirmation</v>
      </c>
      <c r="M38" t="str">
        <f t="shared" si="2"/>
        <v>No Trend</v>
      </c>
      <c r="N38">
        <v>51.131447512853569</v>
      </c>
      <c r="O38" t="str">
        <f t="shared" si="3"/>
        <v>No Momentum</v>
      </c>
      <c r="P38" t="str">
        <f t="shared" si="4"/>
        <v>No Trend + Momentum</v>
      </c>
      <c r="Q38">
        <f t="shared" si="5"/>
        <v>2.8499999999999943</v>
      </c>
      <c r="R38">
        <f t="shared" si="6"/>
        <v>4.4499999999999886</v>
      </c>
      <c r="S38">
        <f t="shared" si="7"/>
        <v>0.64044943820224753</v>
      </c>
      <c r="T38" t="str">
        <f t="shared" si="8"/>
        <v>No Indication</v>
      </c>
      <c r="U38" t="str">
        <f t="shared" si="9"/>
        <v>No T+M+I</v>
      </c>
      <c r="V38">
        <v>129.60251249302854</v>
      </c>
      <c r="W38">
        <v>131.64866534834263</v>
      </c>
      <c r="X38">
        <f t="shared" si="10"/>
        <v>-2.0461528553140909</v>
      </c>
      <c r="Y38">
        <v>-1.1333604687716521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128.15</v>
      </c>
      <c r="D39">
        <v>130.80000000000001</v>
      </c>
      <c r="E39">
        <v>128.15</v>
      </c>
      <c r="F39">
        <v>129</v>
      </c>
      <c r="G39">
        <f>_xll.TA_TYPPRICE(D39,E39,F39)</f>
        <v>129.31666666666669</v>
      </c>
      <c r="H39">
        <v>128.49697955657081</v>
      </c>
      <c r="I39" t="str">
        <f t="shared" si="0"/>
        <v>UP</v>
      </c>
      <c r="J39">
        <v>130.73477536025993</v>
      </c>
      <c r="K39">
        <v>127.20669435581556</v>
      </c>
      <c r="L39" t="str">
        <f t="shared" si="1"/>
        <v>No Confirmation</v>
      </c>
      <c r="M39" t="str">
        <f t="shared" si="2"/>
        <v>No Trend</v>
      </c>
      <c r="N39">
        <v>51.131447512853569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2.6500000000000057</v>
      </c>
      <c r="S39">
        <f t="shared" si="7"/>
        <v>0.32075471698112923</v>
      </c>
      <c r="T39" t="str">
        <f t="shared" si="8"/>
        <v>No Indication</v>
      </c>
      <c r="U39" t="str">
        <f t="shared" si="9"/>
        <v>No T+M+I</v>
      </c>
      <c r="V39">
        <v>129.50981826333185</v>
      </c>
      <c r="W39">
        <v>131.45246791513208</v>
      </c>
      <c r="X39">
        <f t="shared" si="10"/>
        <v>-1.9426496518002239</v>
      </c>
      <c r="Y39">
        <v>-1.2952183053773665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129</v>
      </c>
      <c r="D40">
        <v>131</v>
      </c>
      <c r="E40">
        <v>128.65</v>
      </c>
      <c r="F40">
        <v>130</v>
      </c>
      <c r="G40">
        <f>_xll.TA_TYPPRICE(D40,E40,F40)</f>
        <v>129.88333333333333</v>
      </c>
      <c r="H40">
        <v>129.19015644495207</v>
      </c>
      <c r="I40" t="str">
        <f t="shared" si="0"/>
        <v>UP</v>
      </c>
      <c r="J40">
        <v>130.79371416909106</v>
      </c>
      <c r="K40">
        <v>127.5274289434121</v>
      </c>
      <c r="L40" t="str">
        <f t="shared" si="1"/>
        <v>No Confirmation</v>
      </c>
      <c r="M40" t="str">
        <f t="shared" si="2"/>
        <v>No Trend</v>
      </c>
      <c r="N40">
        <v>57.746035498099303</v>
      </c>
      <c r="O40" t="str">
        <f t="shared" si="3"/>
        <v>No Momentum</v>
      </c>
      <c r="P40" t="str">
        <f t="shared" si="4"/>
        <v>No Trend + Momentum</v>
      </c>
      <c r="Q40">
        <f t="shared" si="5"/>
        <v>1.3499999999999943</v>
      </c>
      <c r="R40">
        <f t="shared" si="6"/>
        <v>2.3499999999999943</v>
      </c>
      <c r="S40">
        <f t="shared" si="7"/>
        <v>0.57446808510638192</v>
      </c>
      <c r="T40" t="str">
        <f t="shared" si="8"/>
        <v>No Indication</v>
      </c>
      <c r="U40" t="str">
        <f t="shared" si="9"/>
        <v>No T+M+I</v>
      </c>
      <c r="V40">
        <v>129.58523083820387</v>
      </c>
      <c r="W40">
        <v>131.34487769919636</v>
      </c>
      <c r="X40">
        <f t="shared" si="10"/>
        <v>-1.7596468609924898</v>
      </c>
      <c r="Y40">
        <v>-1.3881040165003911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129.6</v>
      </c>
      <c r="D41">
        <v>130.5</v>
      </c>
      <c r="E41">
        <v>127.1</v>
      </c>
      <c r="F41">
        <v>129</v>
      </c>
      <c r="G41">
        <f>_xll.TA_TYPPRICE(D41,E41,F41)</f>
        <v>128.86666666666667</v>
      </c>
      <c r="H41">
        <v>129.02841155580938</v>
      </c>
      <c r="I41" t="str">
        <f t="shared" si="0"/>
        <v>DOWN</v>
      </c>
      <c r="J41">
        <v>130.7284443537375</v>
      </c>
      <c r="K41">
        <v>127.43244473376497</v>
      </c>
      <c r="L41" t="str">
        <f t="shared" si="1"/>
        <v>No Confirmation</v>
      </c>
      <c r="M41" t="str">
        <f t="shared" si="2"/>
        <v>No Trend</v>
      </c>
      <c r="N41">
        <v>49.389636549118279</v>
      </c>
      <c r="O41" t="str">
        <f t="shared" si="3"/>
        <v>No Momentum</v>
      </c>
      <c r="P41" t="str">
        <f t="shared" si="4"/>
        <v>No Trend + Momentum</v>
      </c>
      <c r="Q41">
        <f t="shared" si="5"/>
        <v>1.9000000000000057</v>
      </c>
      <c r="R41">
        <f t="shared" si="6"/>
        <v>3.4000000000000057</v>
      </c>
      <c r="S41">
        <f t="shared" si="7"/>
        <v>0.5588235294117655</v>
      </c>
      <c r="T41" t="str">
        <f t="shared" si="8"/>
        <v>No Indication</v>
      </c>
      <c r="U41" t="str">
        <f t="shared" si="9"/>
        <v>No T+M+I</v>
      </c>
      <c r="V41">
        <v>129.49519532463404</v>
      </c>
      <c r="W41">
        <v>131.17118305481145</v>
      </c>
      <c r="X41">
        <f t="shared" si="10"/>
        <v>-1.6759877301774111</v>
      </c>
      <c r="Y41">
        <v>-1.445680759235795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128.15</v>
      </c>
      <c r="D42">
        <v>128.80000000000001</v>
      </c>
      <c r="E42">
        <v>127.55</v>
      </c>
      <c r="F42">
        <v>128</v>
      </c>
      <c r="G42">
        <f>_xll.TA_TYPPRICE(D42,E42,F42)</f>
        <v>128.11666666666667</v>
      </c>
      <c r="H42">
        <v>128.57253911123803</v>
      </c>
      <c r="I42" t="str">
        <f t="shared" si="0"/>
        <v>DOWN</v>
      </c>
      <c r="J42">
        <v>130.29990116401805</v>
      </c>
      <c r="K42">
        <v>127.45856812626164</v>
      </c>
      <c r="L42" t="str">
        <f t="shared" si="1"/>
        <v>No Confirmation</v>
      </c>
      <c r="M42" t="str">
        <f t="shared" si="2"/>
        <v>No Trend</v>
      </c>
      <c r="N42">
        <v>41.824190341492233</v>
      </c>
      <c r="O42" t="str">
        <f t="shared" si="3"/>
        <v>No Momentum</v>
      </c>
      <c r="P42" t="str">
        <f t="shared" si="4"/>
        <v>No Trend + Momentum</v>
      </c>
      <c r="Q42">
        <f t="shared" si="5"/>
        <v>0.45000000000000284</v>
      </c>
      <c r="R42">
        <f t="shared" si="6"/>
        <v>1.2500000000000142</v>
      </c>
      <c r="S42">
        <f t="shared" si="7"/>
        <v>0.35999999999999815</v>
      </c>
      <c r="T42" t="str">
        <f t="shared" si="8"/>
        <v>No Indication</v>
      </c>
      <c r="U42" t="str">
        <f t="shared" si="9"/>
        <v>No T+M+I</v>
      </c>
      <c r="V42">
        <v>129.26516527469033</v>
      </c>
      <c r="W42">
        <v>130.93628060630689</v>
      </c>
      <c r="X42">
        <f t="shared" si="10"/>
        <v>-1.6711153316165621</v>
      </c>
      <c r="Y42">
        <v>-1.4907676737119484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128.1</v>
      </c>
      <c r="D43">
        <v>130.69999999999999</v>
      </c>
      <c r="E43">
        <v>127.6</v>
      </c>
      <c r="F43">
        <v>129</v>
      </c>
      <c r="G43">
        <f>_xll.TA_TYPPRICE(D43,E43,F43)</f>
        <v>129.1</v>
      </c>
      <c r="H43">
        <v>128.83626955561903</v>
      </c>
      <c r="I43" t="str">
        <f t="shared" si="0"/>
        <v>UP</v>
      </c>
      <c r="J43">
        <v>130.38881201645847</v>
      </c>
      <c r="K43">
        <v>127.48999743153684</v>
      </c>
      <c r="L43" t="str">
        <f t="shared" si="1"/>
        <v>No Confirmation</v>
      </c>
      <c r="M43" t="str">
        <f t="shared" si="2"/>
        <v>No Trend</v>
      </c>
      <c r="N43">
        <v>51.173225014004956</v>
      </c>
      <c r="O43" t="str">
        <f t="shared" si="3"/>
        <v>No Momentum</v>
      </c>
      <c r="P43" t="str">
        <f t="shared" si="4"/>
        <v>No Trend + Momentum</v>
      </c>
      <c r="Q43">
        <f t="shared" si="5"/>
        <v>1.4000000000000057</v>
      </c>
      <c r="R43">
        <f t="shared" si="6"/>
        <v>3.0999999999999943</v>
      </c>
      <c r="S43">
        <f t="shared" si="7"/>
        <v>0.4516129032258091</v>
      </c>
      <c r="T43" t="str">
        <f t="shared" si="8"/>
        <v>No Indication</v>
      </c>
      <c r="U43" t="str">
        <f t="shared" si="9"/>
        <v>No T+M+I</v>
      </c>
      <c r="V43">
        <v>129.22437061704568</v>
      </c>
      <c r="W43">
        <v>130.79285241324712</v>
      </c>
      <c r="X43">
        <f t="shared" si="10"/>
        <v>-1.5684817962014392</v>
      </c>
      <c r="Y43">
        <v>-1.5063104982098465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128.69999999999999</v>
      </c>
      <c r="D44">
        <v>136.69999999999999</v>
      </c>
      <c r="E44">
        <v>127.05</v>
      </c>
      <c r="F44">
        <v>134</v>
      </c>
      <c r="G44">
        <f>_xll.TA_TYPPRICE(D44,E44,F44)</f>
        <v>132.58333333333334</v>
      </c>
      <c r="H44">
        <v>130.70980144447617</v>
      </c>
      <c r="I44" t="str">
        <f t="shared" si="0"/>
        <v>UP</v>
      </c>
      <c r="J44">
        <v>131.79129823502325</v>
      </c>
      <c r="K44">
        <v>127.39222022452864</v>
      </c>
      <c r="L44" t="str">
        <f t="shared" si="1"/>
        <v>UP</v>
      </c>
      <c r="M44" t="str">
        <f t="shared" si="2"/>
        <v>UP</v>
      </c>
      <c r="N44">
        <v>75.64013793605146</v>
      </c>
      <c r="O44" t="str">
        <f t="shared" si="3"/>
        <v>UP</v>
      </c>
      <c r="P44" t="str">
        <f t="shared" si="4"/>
        <v>UP</v>
      </c>
      <c r="Q44">
        <f t="shared" si="5"/>
        <v>6.9500000000000028</v>
      </c>
      <c r="R44">
        <f t="shared" si="6"/>
        <v>9.6499999999999915</v>
      </c>
      <c r="S44">
        <f t="shared" si="7"/>
        <v>0.72020725388601126</v>
      </c>
      <c r="T44" t="str">
        <f t="shared" si="8"/>
        <v>No Indication</v>
      </c>
      <c r="U44" t="str">
        <f t="shared" si="9"/>
        <v>No T+M+I</v>
      </c>
      <c r="V44">
        <v>129.95908282980787</v>
      </c>
      <c r="W44">
        <v>131.03041890115475</v>
      </c>
      <c r="X44">
        <f t="shared" si="10"/>
        <v>-1.0713360713468774</v>
      </c>
      <c r="Y44">
        <v>-1.4193156128372526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</v>
      </c>
      <c r="D45">
        <v>135</v>
      </c>
      <c r="E45">
        <v>130.1</v>
      </c>
      <c r="F45">
        <v>130</v>
      </c>
      <c r="G45">
        <f>_xll.TA_TYPPRICE(D45,E45,F45)</f>
        <v>131.70000000000002</v>
      </c>
      <c r="H45">
        <v>131.20490072223811</v>
      </c>
      <c r="I45" t="str">
        <f t="shared" si="0"/>
        <v>DOWN</v>
      </c>
      <c r="J45">
        <v>132.50434307168476</v>
      </c>
      <c r="K45">
        <v>127.99394906352228</v>
      </c>
      <c r="L45" t="str">
        <f t="shared" si="1"/>
        <v>No Confirmation</v>
      </c>
      <c r="M45" t="str">
        <f t="shared" si="2"/>
        <v>No Trend</v>
      </c>
      <c r="N45">
        <v>50.389932616666691</v>
      </c>
      <c r="O45" t="str">
        <f t="shared" si="3"/>
        <v>No Momentum</v>
      </c>
      <c r="P45" t="str">
        <f t="shared" si="4"/>
        <v>No Trend + Momentum</v>
      </c>
      <c r="Q45">
        <f t="shared" si="5"/>
        <v>-9.9999999999994316E-2</v>
      </c>
      <c r="R45">
        <f t="shared" si="6"/>
        <v>4.9000000000000057</v>
      </c>
      <c r="S45">
        <f t="shared" si="7"/>
        <v>-2.0408163265304938E-2</v>
      </c>
      <c r="T45" t="str">
        <f t="shared" si="8"/>
        <v>DOWN</v>
      </c>
      <c r="U45" t="str">
        <f t="shared" si="9"/>
        <v>No T+M+I</v>
      </c>
      <c r="V45">
        <v>129.96537777906821</v>
      </c>
      <c r="W45">
        <v>130.95409157514328</v>
      </c>
      <c r="X45">
        <f t="shared" si="10"/>
        <v>-0.98871379607507492</v>
      </c>
      <c r="Y45">
        <v>-1.3331952494848172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130.35</v>
      </c>
      <c r="D46">
        <v>132.6</v>
      </c>
      <c r="E46">
        <v>126.5</v>
      </c>
      <c r="F46">
        <v>127</v>
      </c>
      <c r="G46">
        <f>_xll.TA_TYPPRICE(D46,E46,F46)</f>
        <v>128.70000000000002</v>
      </c>
      <c r="H46">
        <v>129.95245036111908</v>
      </c>
      <c r="I46" t="str">
        <f t="shared" si="0"/>
        <v>DOWN</v>
      </c>
      <c r="J46">
        <v>132.52560016686593</v>
      </c>
      <c r="K46">
        <v>127.66196038273955</v>
      </c>
      <c r="L46" t="str">
        <f t="shared" si="1"/>
        <v>DOWN</v>
      </c>
      <c r="M46" t="str">
        <f t="shared" si="2"/>
        <v>DOWN</v>
      </c>
      <c r="N46">
        <v>38.37898310162047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6.0999999999999943</v>
      </c>
      <c r="S46">
        <f t="shared" si="7"/>
        <v>8.1967213114754175E-2</v>
      </c>
      <c r="T46" t="str">
        <f t="shared" si="8"/>
        <v>DOWN</v>
      </c>
      <c r="U46" t="str">
        <f t="shared" si="9"/>
        <v>DOWN</v>
      </c>
      <c r="V46">
        <v>129.50916581305771</v>
      </c>
      <c r="W46">
        <v>130.66119590291044</v>
      </c>
      <c r="X46">
        <f t="shared" si="10"/>
        <v>-1.1520300898527296</v>
      </c>
      <c r="Y46">
        <v>-1.2969622175583997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127.75</v>
      </c>
      <c r="D47">
        <v>129.25</v>
      </c>
      <c r="E47">
        <v>126.25</v>
      </c>
      <c r="F47">
        <v>128</v>
      </c>
      <c r="G47">
        <f>_xll.TA_TYPPRICE(D47,E47,F47)</f>
        <v>127.83333333333333</v>
      </c>
      <c r="H47">
        <v>128.8928918472262</v>
      </c>
      <c r="I47" t="str">
        <f t="shared" si="0"/>
        <v>DOWN</v>
      </c>
      <c r="J47">
        <v>131.79768901867351</v>
      </c>
      <c r="K47">
        <v>127.34819140879743</v>
      </c>
      <c r="L47" t="str">
        <f t="shared" si="1"/>
        <v>No Confirmation</v>
      </c>
      <c r="M47" t="str">
        <f t="shared" si="2"/>
        <v>No Trend</v>
      </c>
      <c r="N47">
        <v>43.946074532014734</v>
      </c>
      <c r="O47" t="str">
        <f t="shared" si="3"/>
        <v>No Momentum</v>
      </c>
      <c r="P47" t="str">
        <f t="shared" si="4"/>
        <v>No Trend + Momentum</v>
      </c>
      <c r="Q47">
        <f t="shared" si="5"/>
        <v>1.75</v>
      </c>
      <c r="R47">
        <f t="shared" si="6"/>
        <v>3</v>
      </c>
      <c r="S47">
        <f t="shared" si="7"/>
        <v>0.58333333333333337</v>
      </c>
      <c r="T47" t="str">
        <f t="shared" si="8"/>
        <v>No Indication</v>
      </c>
      <c r="U47" t="str">
        <f t="shared" si="9"/>
        <v>No T+M+I</v>
      </c>
      <c r="V47">
        <v>129.27698645720267</v>
      </c>
      <c r="W47">
        <v>130.46407028047261</v>
      </c>
      <c r="X47">
        <f t="shared" si="10"/>
        <v>-1.1870838232699441</v>
      </c>
      <c r="Y47">
        <v>-1.2749865387007087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127.4</v>
      </c>
      <c r="D48">
        <v>129.55000000000001</v>
      </c>
      <c r="E48">
        <v>127</v>
      </c>
      <c r="F48">
        <v>127</v>
      </c>
      <c r="G48">
        <f>_xll.TA_TYPPRICE(D48,E48,F48)</f>
        <v>127.85000000000001</v>
      </c>
      <c r="H48">
        <v>128.37144592361309</v>
      </c>
      <c r="I48" t="str">
        <f t="shared" si="0"/>
        <v>DOWN</v>
      </c>
      <c r="J48">
        <v>131.29820257007941</v>
      </c>
      <c r="K48">
        <v>127.27081554017578</v>
      </c>
      <c r="L48" t="str">
        <f t="shared" si="1"/>
        <v>DOWN</v>
      </c>
      <c r="M48" t="str">
        <f t="shared" si="2"/>
        <v>DOWN</v>
      </c>
      <c r="N48">
        <v>39.486825502008003</v>
      </c>
      <c r="O48" t="str">
        <f t="shared" si="3"/>
        <v>DOWN</v>
      </c>
      <c r="P48" t="str">
        <f t="shared" si="4"/>
        <v>DOWN</v>
      </c>
      <c r="Q48">
        <f t="shared" si="5"/>
        <v>0</v>
      </c>
      <c r="R48">
        <f t="shared" si="6"/>
        <v>2.5500000000000114</v>
      </c>
      <c r="S48">
        <f t="shared" si="7"/>
        <v>0</v>
      </c>
      <c r="T48" t="str">
        <f t="shared" si="8"/>
        <v>DOWN</v>
      </c>
      <c r="U48" t="str">
        <f t="shared" si="9"/>
        <v>DOWN</v>
      </c>
      <c r="V48">
        <v>128.92668084840227</v>
      </c>
      <c r="W48">
        <v>130.2074724819191</v>
      </c>
      <c r="X48">
        <f t="shared" si="10"/>
        <v>-1.2807916335168272</v>
      </c>
      <c r="Y48">
        <v>-1.2761475576639323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127.55</v>
      </c>
      <c r="D49">
        <v>128.80000000000001</v>
      </c>
      <c r="E49">
        <v>126.25</v>
      </c>
      <c r="F49">
        <v>127</v>
      </c>
      <c r="G49">
        <f>_xll.TA_TYPPRICE(D49,E49,F49)</f>
        <v>127.35000000000001</v>
      </c>
      <c r="H49">
        <v>127.86072296180654</v>
      </c>
      <c r="I49" t="str">
        <f t="shared" si="0"/>
        <v>DOWN</v>
      </c>
      <c r="J49">
        <v>130.74304644339509</v>
      </c>
      <c r="K49">
        <v>127.04396764235894</v>
      </c>
      <c r="L49" t="str">
        <f t="shared" si="1"/>
        <v>DOWN</v>
      </c>
      <c r="M49" t="str">
        <f t="shared" si="2"/>
        <v>DOWN</v>
      </c>
      <c r="N49">
        <v>39.486825502008003</v>
      </c>
      <c r="O49" t="str">
        <f t="shared" si="3"/>
        <v>DOWN</v>
      </c>
      <c r="P49" t="str">
        <f t="shared" si="4"/>
        <v>DOWN</v>
      </c>
      <c r="Q49">
        <f t="shared" si="5"/>
        <v>0.75</v>
      </c>
      <c r="R49">
        <f t="shared" si="6"/>
        <v>2.5500000000000114</v>
      </c>
      <c r="S49">
        <f t="shared" si="7"/>
        <v>0.29411764705882221</v>
      </c>
      <c r="T49" t="str">
        <f t="shared" si="8"/>
        <v>No Indication</v>
      </c>
      <c r="U49" t="str">
        <f t="shared" si="9"/>
        <v>No T+M+I</v>
      </c>
      <c r="V49">
        <v>128.63026841018655</v>
      </c>
      <c r="W49">
        <v>129.96988192770286</v>
      </c>
      <c r="X49">
        <f t="shared" si="10"/>
        <v>-1.3396135175163124</v>
      </c>
      <c r="Y49">
        <v>-1.2888407496344083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127.9</v>
      </c>
      <c r="D50">
        <v>128.35</v>
      </c>
      <c r="E50">
        <v>126.65</v>
      </c>
      <c r="F50">
        <v>128</v>
      </c>
      <c r="G50">
        <f>_xll.TA_TYPPRICE(D50,E50,F50)</f>
        <v>127.66666666666667</v>
      </c>
      <c r="H50">
        <v>127.7636948142366</v>
      </c>
      <c r="I50" t="str">
        <f t="shared" si="0"/>
        <v>UP</v>
      </c>
      <c r="J50">
        <v>130.21125834486284</v>
      </c>
      <c r="K50">
        <v>126.95641927739028</v>
      </c>
      <c r="L50" t="str">
        <f t="shared" si="1"/>
        <v>No Confirmation</v>
      </c>
      <c r="M50" t="str">
        <f t="shared" si="2"/>
        <v>No Trend</v>
      </c>
      <c r="N50">
        <v>47.768105075160172</v>
      </c>
      <c r="O50" t="str">
        <f t="shared" si="3"/>
        <v>No Momentum</v>
      </c>
      <c r="P50" t="str">
        <f t="shared" si="4"/>
        <v>No Trend + Momentum</v>
      </c>
      <c r="Q50">
        <f t="shared" si="5"/>
        <v>1.3499999999999943</v>
      </c>
      <c r="R50">
        <f t="shared" si="6"/>
        <v>1.6999999999999886</v>
      </c>
      <c r="S50">
        <f t="shared" si="7"/>
        <v>0.79411764705882548</v>
      </c>
      <c r="T50" t="str">
        <f t="shared" si="8"/>
        <v>No Indication</v>
      </c>
      <c r="U50" t="str">
        <f t="shared" si="9"/>
        <v>No T+M+I</v>
      </c>
      <c r="V50">
        <v>128.53330403938861</v>
      </c>
      <c r="W50">
        <v>129.82396474787302</v>
      </c>
      <c r="X50">
        <f t="shared" si="10"/>
        <v>-1.2906607084844097</v>
      </c>
      <c r="Y50">
        <v>-1.2892047414044085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128</v>
      </c>
      <c r="D51">
        <v>128.85</v>
      </c>
      <c r="E51">
        <v>125</v>
      </c>
      <c r="F51">
        <v>126</v>
      </c>
      <c r="G51">
        <f>_xll.TA_TYPPRICE(D51,E51,F51)</f>
        <v>126.61666666666667</v>
      </c>
      <c r="H51">
        <v>127.19018074045164</v>
      </c>
      <c r="I51" t="str">
        <f t="shared" si="0"/>
        <v>DOWN</v>
      </c>
      <c r="J51">
        <v>129.90875649044887</v>
      </c>
      <c r="K51">
        <v>126.52165943797021</v>
      </c>
      <c r="L51" t="str">
        <f t="shared" si="1"/>
        <v>DOWN</v>
      </c>
      <c r="M51" t="str">
        <f t="shared" si="2"/>
        <v>DOWN</v>
      </c>
      <c r="N51">
        <v>35.591341446831862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3.8499999999999943</v>
      </c>
      <c r="S51">
        <f t="shared" si="7"/>
        <v>0.2597402597402601</v>
      </c>
      <c r="T51" t="str">
        <f t="shared" si="8"/>
        <v>No Indication</v>
      </c>
      <c r="U51" t="str">
        <f t="shared" si="9"/>
        <v>No T+M+I</v>
      </c>
      <c r="V51">
        <v>128.14356495640575</v>
      </c>
      <c r="W51">
        <v>129.54070809988244</v>
      </c>
      <c r="X51">
        <f t="shared" si="10"/>
        <v>-1.3971431434766828</v>
      </c>
      <c r="Y51">
        <v>-1.3107924218188634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126.1</v>
      </c>
      <c r="D52">
        <v>126.85</v>
      </c>
      <c r="E52">
        <v>124.5</v>
      </c>
      <c r="F52">
        <v>125</v>
      </c>
      <c r="G52">
        <f>_xll.TA_TYPPRICE(D52,E52,F52)</f>
        <v>125.45</v>
      </c>
      <c r="H52">
        <v>126.32009037022581</v>
      </c>
      <c r="I52" t="str">
        <f t="shared" si="0"/>
        <v>DOWN</v>
      </c>
      <c r="J52">
        <v>129.22903282590468</v>
      </c>
      <c r="K52">
        <v>126.07240178508795</v>
      </c>
      <c r="L52" t="str">
        <f t="shared" si="1"/>
        <v>DOWN</v>
      </c>
      <c r="M52" t="str">
        <f t="shared" si="2"/>
        <v>DOWN</v>
      </c>
      <c r="N52">
        <v>30.700152767944633</v>
      </c>
      <c r="O52" t="str">
        <f t="shared" si="3"/>
        <v>DOWN</v>
      </c>
      <c r="P52" t="str">
        <f t="shared" si="4"/>
        <v>DOWN</v>
      </c>
      <c r="Q52">
        <f t="shared" si="5"/>
        <v>0.5</v>
      </c>
      <c r="R52">
        <f t="shared" si="6"/>
        <v>2.3499999999999943</v>
      </c>
      <c r="S52">
        <f t="shared" si="7"/>
        <v>0.21276595744680901</v>
      </c>
      <c r="T52" t="str">
        <f t="shared" si="8"/>
        <v>No Indication</v>
      </c>
      <c r="U52" t="str">
        <f t="shared" si="9"/>
        <v>No T+M+I</v>
      </c>
      <c r="V52">
        <v>127.65993957849717</v>
      </c>
      <c r="W52">
        <v>129.20435935174299</v>
      </c>
      <c r="X52">
        <f t="shared" si="10"/>
        <v>-1.5444197732458207</v>
      </c>
      <c r="Y52">
        <v>-1.3575178921042548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125.1</v>
      </c>
      <c r="D53">
        <v>126.65</v>
      </c>
      <c r="E53">
        <v>124.6</v>
      </c>
      <c r="F53">
        <v>126</v>
      </c>
      <c r="G53">
        <f>_xll.TA_TYPPRICE(D53,E53,F53)</f>
        <v>125.75</v>
      </c>
      <c r="H53">
        <v>126.03504518511291</v>
      </c>
      <c r="I53" t="str">
        <f t="shared" si="0"/>
        <v>DOWN</v>
      </c>
      <c r="J53">
        <v>128.65591442014809</v>
      </c>
      <c r="K53">
        <v>125.74520138840174</v>
      </c>
      <c r="L53" t="str">
        <f t="shared" si="1"/>
        <v>No Confirmation</v>
      </c>
      <c r="M53" t="str">
        <f t="shared" si="2"/>
        <v>No Trend</v>
      </c>
      <c r="N53">
        <v>40.859485226507367</v>
      </c>
      <c r="O53" t="str">
        <f t="shared" si="3"/>
        <v>No Momentum</v>
      </c>
      <c r="P53" t="str">
        <f t="shared" si="4"/>
        <v>No Trend + Momentum</v>
      </c>
      <c r="Q53">
        <f t="shared" si="5"/>
        <v>1.4000000000000057</v>
      </c>
      <c r="R53">
        <f t="shared" si="6"/>
        <v>2.0500000000000114</v>
      </c>
      <c r="S53">
        <f t="shared" si="7"/>
        <v>0.68292682926829162</v>
      </c>
      <c r="T53" t="str">
        <f t="shared" si="8"/>
        <v>No Indication</v>
      </c>
      <c r="U53" t="str">
        <f t="shared" si="9"/>
        <v>No T+M+I</v>
      </c>
      <c r="V53">
        <v>127.40456425872837</v>
      </c>
      <c r="W53">
        <v>128.96699939976205</v>
      </c>
      <c r="X53">
        <f t="shared" si="10"/>
        <v>-1.5624351410336743</v>
      </c>
      <c r="Y53">
        <v>-1.3985013418901386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126.35</v>
      </c>
      <c r="D54">
        <v>126.35</v>
      </c>
      <c r="E54">
        <v>123.8</v>
      </c>
      <c r="F54">
        <v>125</v>
      </c>
      <c r="G54">
        <f>_xll.TA_TYPPRICE(D54,E54,F54)</f>
        <v>125.05</v>
      </c>
      <c r="H54">
        <v>125.54252259255645</v>
      </c>
      <c r="I54" t="str">
        <f t="shared" si="0"/>
        <v>DOWN</v>
      </c>
      <c r="J54">
        <v>128.14348899344853</v>
      </c>
      <c r="K54">
        <v>125.31293441320135</v>
      </c>
      <c r="L54" t="str">
        <f t="shared" si="1"/>
        <v>DOWN</v>
      </c>
      <c r="M54" t="str">
        <f t="shared" si="2"/>
        <v>DOWN</v>
      </c>
      <c r="N54">
        <v>34.531587482670155</v>
      </c>
      <c r="O54" t="str">
        <f t="shared" si="3"/>
        <v>DOWN</v>
      </c>
      <c r="P54" t="str">
        <f t="shared" si="4"/>
        <v>DOWN</v>
      </c>
      <c r="Q54">
        <f t="shared" si="5"/>
        <v>1.2000000000000028</v>
      </c>
      <c r="R54">
        <f t="shared" si="6"/>
        <v>2.5499999999999972</v>
      </c>
      <c r="S54">
        <f t="shared" si="7"/>
        <v>0.47058823529411931</v>
      </c>
      <c r="T54" t="str">
        <f t="shared" si="8"/>
        <v>No Indication</v>
      </c>
      <c r="U54" t="str">
        <f t="shared" si="9"/>
        <v>No T+M+I</v>
      </c>
      <c r="V54">
        <v>127.03463129584708</v>
      </c>
      <c r="W54">
        <v>128.67314759237226</v>
      </c>
      <c r="X54">
        <f t="shared" si="10"/>
        <v>-1.6385162965251823</v>
      </c>
      <c r="Y54">
        <v>-1.4465043328171474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124.65</v>
      </c>
      <c r="D55">
        <v>125.85</v>
      </c>
      <c r="E55">
        <v>121.25</v>
      </c>
      <c r="F55">
        <v>123</v>
      </c>
      <c r="G55">
        <f>_xll.TA_TYPPRICE(D55,E55,F55)</f>
        <v>123.36666666666667</v>
      </c>
      <c r="H55">
        <v>124.45459462961156</v>
      </c>
      <c r="I55" t="str">
        <f t="shared" si="0"/>
        <v>DOWN</v>
      </c>
      <c r="J55">
        <v>127.63382477268219</v>
      </c>
      <c r="K55">
        <v>124.41006009915661</v>
      </c>
      <c r="L55" t="str">
        <f t="shared" si="1"/>
        <v>DOWN</v>
      </c>
      <c r="M55" t="str">
        <f t="shared" si="2"/>
        <v>DOWN</v>
      </c>
      <c r="N55">
        <v>24.893473304055231</v>
      </c>
      <c r="O55" t="str">
        <f t="shared" si="3"/>
        <v>DOWN</v>
      </c>
      <c r="P55" t="str">
        <f t="shared" si="4"/>
        <v>DOWN</v>
      </c>
      <c r="Q55">
        <f t="shared" si="5"/>
        <v>1.75</v>
      </c>
      <c r="R55">
        <f t="shared" si="6"/>
        <v>4.5999999999999943</v>
      </c>
      <c r="S55">
        <f t="shared" si="7"/>
        <v>0.38043478260869612</v>
      </c>
      <c r="T55" t="str">
        <f t="shared" si="8"/>
        <v>No Indication</v>
      </c>
      <c r="U55" t="str">
        <f t="shared" si="9"/>
        <v>No T+M+I</v>
      </c>
      <c r="V55">
        <v>126.41391878879368</v>
      </c>
      <c r="W55">
        <v>128.25291443738172</v>
      </c>
      <c r="X55">
        <f t="shared" si="10"/>
        <v>-1.838995648588039</v>
      </c>
      <c r="Y55">
        <v>-1.5250025959713258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123.8</v>
      </c>
      <c r="D56">
        <v>125.5</v>
      </c>
      <c r="E56">
        <v>122.55</v>
      </c>
      <c r="F56">
        <v>123</v>
      </c>
      <c r="G56">
        <f>_xll.TA_TYPPRICE(D56,E56,F56)</f>
        <v>123.68333333333334</v>
      </c>
      <c r="H56">
        <v>124.06896398147245</v>
      </c>
      <c r="I56" t="str">
        <f t="shared" si="0"/>
        <v>DOWN</v>
      </c>
      <c r="J56">
        <v>127.15964148986393</v>
      </c>
      <c r="K56">
        <v>123.99671341045514</v>
      </c>
      <c r="L56" t="str">
        <f t="shared" si="1"/>
        <v>DOWN</v>
      </c>
      <c r="M56" t="str">
        <f t="shared" si="2"/>
        <v>DOWN</v>
      </c>
      <c r="N56">
        <v>24.893473304055227</v>
      </c>
      <c r="O56" t="str">
        <f t="shared" si="3"/>
        <v>DOWN</v>
      </c>
      <c r="P56" t="str">
        <f t="shared" si="4"/>
        <v>DOWN</v>
      </c>
      <c r="Q56">
        <f t="shared" si="5"/>
        <v>0.45000000000000284</v>
      </c>
      <c r="R56">
        <f t="shared" si="6"/>
        <v>2.9500000000000028</v>
      </c>
      <c r="S56">
        <f t="shared" si="7"/>
        <v>0.15254237288135675</v>
      </c>
      <c r="T56" t="str">
        <f t="shared" si="8"/>
        <v>DOWN</v>
      </c>
      <c r="U56" t="str">
        <f t="shared" si="9"/>
        <v>DOWN</v>
      </c>
      <c r="V56">
        <v>125.88870051359466</v>
      </c>
      <c r="W56">
        <v>127.86380966424234</v>
      </c>
      <c r="X56">
        <f t="shared" si="10"/>
        <v>-1.9751091506476826</v>
      </c>
      <c r="Y56">
        <v>-1.6150239069065973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123.35</v>
      </c>
      <c r="D57">
        <v>125</v>
      </c>
      <c r="E57">
        <v>122.05</v>
      </c>
      <c r="F57">
        <v>124</v>
      </c>
      <c r="G57">
        <f>_xll.TA_TYPPRICE(D57,E57,F57)</f>
        <v>123.68333333333334</v>
      </c>
      <c r="H57">
        <v>123.87614865740289</v>
      </c>
      <c r="I57" t="str">
        <f t="shared" si="0"/>
        <v>UP</v>
      </c>
      <c r="J57">
        <v>126.67972115878305</v>
      </c>
      <c r="K57">
        <v>123.56411043035401</v>
      </c>
      <c r="L57" t="str">
        <f t="shared" si="1"/>
        <v>No Confirmation</v>
      </c>
      <c r="M57" t="str">
        <f t="shared" si="2"/>
        <v>No Trend</v>
      </c>
      <c r="N57">
        <v>38.338956726868908</v>
      </c>
      <c r="O57" t="str">
        <f t="shared" si="3"/>
        <v>DOWN</v>
      </c>
      <c r="P57" t="str">
        <f t="shared" si="4"/>
        <v>No Trend + Momentum</v>
      </c>
      <c r="Q57">
        <f t="shared" si="5"/>
        <v>1.9500000000000028</v>
      </c>
      <c r="R57">
        <f t="shared" si="6"/>
        <v>2.9500000000000028</v>
      </c>
      <c r="S57">
        <f t="shared" si="7"/>
        <v>0.66101694915254272</v>
      </c>
      <c r="T57" t="str">
        <f t="shared" si="8"/>
        <v>No Indication</v>
      </c>
      <c r="U57" t="str">
        <f t="shared" si="9"/>
        <v>No T+M+I</v>
      </c>
      <c r="V57">
        <v>125.59813120381087</v>
      </c>
      <c r="W57">
        <v>127.57760154096513</v>
      </c>
      <c r="X57">
        <f t="shared" si="10"/>
        <v>-1.9794703371542681</v>
      </c>
      <c r="Y57">
        <v>-1.6879131929561315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124.7</v>
      </c>
      <c r="D58">
        <v>127.9</v>
      </c>
      <c r="E58">
        <v>123.4</v>
      </c>
      <c r="F58">
        <v>127</v>
      </c>
      <c r="G58">
        <f>_xll.TA_TYPPRICE(D58,E58,F58)</f>
        <v>126.10000000000001</v>
      </c>
      <c r="H58">
        <v>124.98807432870146</v>
      </c>
      <c r="I58" t="str">
        <f t="shared" si="0"/>
        <v>UP</v>
      </c>
      <c r="J58">
        <v>126.95089423460904</v>
      </c>
      <c r="K58">
        <v>123.52764144583089</v>
      </c>
      <c r="L58" t="str">
        <f t="shared" si="1"/>
        <v>UP</v>
      </c>
      <c r="M58" t="str">
        <f t="shared" si="2"/>
        <v>UP</v>
      </c>
      <c r="N58">
        <v>63.106395520058456</v>
      </c>
      <c r="O58" t="str">
        <f t="shared" si="3"/>
        <v>UP</v>
      </c>
      <c r="P58" t="str">
        <f t="shared" si="4"/>
        <v>UP</v>
      </c>
      <c r="Q58">
        <f t="shared" si="5"/>
        <v>3.5999999999999943</v>
      </c>
      <c r="R58">
        <f t="shared" si="6"/>
        <v>4.5</v>
      </c>
      <c r="S58">
        <f t="shared" si="7"/>
        <v>0.79999999999999871</v>
      </c>
      <c r="T58" t="str">
        <f t="shared" si="8"/>
        <v>No Indication</v>
      </c>
      <c r="U58" t="str">
        <f t="shared" si="9"/>
        <v>No T+M+I</v>
      </c>
      <c r="V58">
        <v>125.8138033263015</v>
      </c>
      <c r="W58">
        <v>127.53481624163439</v>
      </c>
      <c r="X58">
        <f t="shared" si="10"/>
        <v>-1.7210129153328921</v>
      </c>
      <c r="Y58">
        <v>-1.6945331374314836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127.5</v>
      </c>
      <c r="D59">
        <v>128.5</v>
      </c>
      <c r="E59">
        <v>125.5</v>
      </c>
      <c r="F59">
        <v>126</v>
      </c>
      <c r="G59">
        <f>_xll.TA_TYPPRICE(D59,E59,F59)</f>
        <v>126.66666666666667</v>
      </c>
      <c r="H59">
        <v>125.82737049768406</v>
      </c>
      <c r="I59" t="str">
        <f t="shared" si="0"/>
        <v>UP</v>
      </c>
      <c r="J59">
        <v>127.29513996025148</v>
      </c>
      <c r="K59">
        <v>123.96594334675736</v>
      </c>
      <c r="L59" t="str">
        <f t="shared" si="1"/>
        <v>No Confirmation</v>
      </c>
      <c r="M59" t="str">
        <f t="shared" si="2"/>
        <v>No Trend</v>
      </c>
      <c r="N59">
        <v>54.058938978472071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3</v>
      </c>
      <c r="S59">
        <f t="shared" si="7"/>
        <v>0.16666666666666666</v>
      </c>
      <c r="T59" t="str">
        <f t="shared" si="8"/>
        <v>DOWN</v>
      </c>
      <c r="U59" t="str">
        <f t="shared" si="9"/>
        <v>No T+M+I</v>
      </c>
      <c r="V59">
        <v>125.84244896840896</v>
      </c>
      <c r="W59">
        <v>127.42112614966148</v>
      </c>
      <c r="X59">
        <f t="shared" si="10"/>
        <v>-1.578677181252516</v>
      </c>
      <c r="Y59">
        <v>-1.6713619461956901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126.05</v>
      </c>
      <c r="D60">
        <v>127.8</v>
      </c>
      <c r="E60">
        <v>125.2</v>
      </c>
      <c r="F60">
        <v>127</v>
      </c>
      <c r="G60">
        <f>_xll.TA_TYPPRICE(D60,E60,F60)</f>
        <v>126.66666666666667</v>
      </c>
      <c r="H60">
        <v>126.24701858217537</v>
      </c>
      <c r="I60" t="str">
        <f t="shared" si="0"/>
        <v>UP</v>
      </c>
      <c r="J60">
        <v>127.40733108019559</v>
      </c>
      <c r="K60">
        <v>124.24017815858906</v>
      </c>
      <c r="L60" t="str">
        <f t="shared" si="1"/>
        <v>No Confirmation</v>
      </c>
      <c r="M60" t="str">
        <f t="shared" si="2"/>
        <v>No Trend</v>
      </c>
      <c r="N60">
        <v>61.040826916734773</v>
      </c>
      <c r="O60" t="str">
        <f t="shared" si="3"/>
        <v>UP</v>
      </c>
      <c r="P60" t="str">
        <f t="shared" si="4"/>
        <v>No Trend + Momentum</v>
      </c>
      <c r="Q60">
        <f t="shared" si="5"/>
        <v>1.7999999999999972</v>
      </c>
      <c r="R60">
        <f t="shared" si="6"/>
        <v>2.5999999999999943</v>
      </c>
      <c r="S60">
        <f t="shared" si="7"/>
        <v>0.69230769230769273</v>
      </c>
      <c r="T60" t="str">
        <f t="shared" si="8"/>
        <v>No Indication</v>
      </c>
      <c r="U60" t="str">
        <f t="shared" si="9"/>
        <v>No T+M+I</v>
      </c>
      <c r="V60">
        <v>126.02053374249989</v>
      </c>
      <c r="W60">
        <v>127.38993162005693</v>
      </c>
      <c r="X60">
        <f t="shared" si="10"/>
        <v>-1.3693978775570343</v>
      </c>
      <c r="Y60">
        <v>-1.6109691324679589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126.65</v>
      </c>
      <c r="D61">
        <v>128.30000000000001</v>
      </c>
      <c r="E61">
        <v>125.05</v>
      </c>
      <c r="F61">
        <v>125</v>
      </c>
      <c r="G61">
        <f>_xll.TA_TYPPRICE(D61,E61,F61)</f>
        <v>126.11666666666667</v>
      </c>
      <c r="H61">
        <v>126.18184262442102</v>
      </c>
      <c r="I61" t="str">
        <f t="shared" si="0"/>
        <v>DOWN</v>
      </c>
      <c r="J61">
        <v>127.60570195126324</v>
      </c>
      <c r="K61">
        <v>124.4201385677915</v>
      </c>
      <c r="L61" t="str">
        <f t="shared" si="1"/>
        <v>No Confirmation</v>
      </c>
      <c r="M61" t="str">
        <f t="shared" si="2"/>
        <v>No Trend</v>
      </c>
      <c r="N61">
        <v>44.23449503778896</v>
      </c>
      <c r="O61" t="str">
        <f t="shared" si="3"/>
        <v>No Momentum</v>
      </c>
      <c r="P61" t="str">
        <f t="shared" si="4"/>
        <v>No Trend + Momentum</v>
      </c>
      <c r="Q61">
        <f t="shared" si="5"/>
        <v>-4.9999999999997158E-2</v>
      </c>
      <c r="R61">
        <f t="shared" si="6"/>
        <v>3.2500000000000142</v>
      </c>
      <c r="S61">
        <f t="shared" si="7"/>
        <v>-1.5384615384614444E-2</v>
      </c>
      <c r="T61" t="str">
        <f t="shared" si="8"/>
        <v>DOWN</v>
      </c>
      <c r="U61" t="str">
        <f t="shared" si="9"/>
        <v>No T+M+I</v>
      </c>
      <c r="V61">
        <v>125.86352855134606</v>
      </c>
      <c r="W61">
        <v>127.21289964820086</v>
      </c>
      <c r="X61">
        <f t="shared" si="10"/>
        <v>-1.3493710968547958</v>
      </c>
      <c r="Y61">
        <v>-1.5586495253453263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125.15</v>
      </c>
      <c r="D62">
        <v>127.45</v>
      </c>
      <c r="E62">
        <v>123.7</v>
      </c>
      <c r="F62">
        <v>124</v>
      </c>
      <c r="G62">
        <f>_xll.TA_TYPPRICE(D62,E62,F62)</f>
        <v>125.05</v>
      </c>
      <c r="H62">
        <v>125.6159213122105</v>
      </c>
      <c r="I62" t="str">
        <f t="shared" si="0"/>
        <v>DOWN</v>
      </c>
      <c r="J62">
        <v>127.57110151764918</v>
      </c>
      <c r="K62">
        <v>124.26010777494895</v>
      </c>
      <c r="L62" t="str">
        <f t="shared" si="1"/>
        <v>DOWN</v>
      </c>
      <c r="M62" t="str">
        <f t="shared" si="2"/>
        <v>DOWN</v>
      </c>
      <c r="N62">
        <v>37.740139693182762</v>
      </c>
      <c r="O62" t="str">
        <f t="shared" si="3"/>
        <v>DOWN</v>
      </c>
      <c r="P62" t="str">
        <f t="shared" si="4"/>
        <v>DOWN</v>
      </c>
      <c r="Q62">
        <f t="shared" si="5"/>
        <v>0.29999999999999716</v>
      </c>
      <c r="R62">
        <f t="shared" si="6"/>
        <v>3.75</v>
      </c>
      <c r="S62">
        <f t="shared" si="7"/>
        <v>7.9999999999999238E-2</v>
      </c>
      <c r="T62" t="str">
        <f t="shared" si="8"/>
        <v>DOWN</v>
      </c>
      <c r="U62" t="str">
        <f t="shared" si="9"/>
        <v>DOWN</v>
      </c>
      <c r="V62">
        <v>125.57683185113898</v>
      </c>
      <c r="W62">
        <v>126.97490708166747</v>
      </c>
      <c r="X62">
        <f t="shared" si="10"/>
        <v>-1.3980752305284909</v>
      </c>
      <c r="Y62">
        <v>-1.5265346663819592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124.3</v>
      </c>
      <c r="D63">
        <v>126.5</v>
      </c>
      <c r="E63">
        <v>124.1</v>
      </c>
      <c r="F63">
        <v>126</v>
      </c>
      <c r="G63">
        <f>_xll.TA_TYPPRICE(D63,E63,F63)</f>
        <v>125.53333333333335</v>
      </c>
      <c r="H63">
        <v>125.57462732277193</v>
      </c>
      <c r="I63" t="str">
        <f t="shared" si="0"/>
        <v>UP</v>
      </c>
      <c r="J63">
        <v>127.33307895817158</v>
      </c>
      <c r="K63">
        <v>124.22452826940474</v>
      </c>
      <c r="L63" t="str">
        <f t="shared" si="1"/>
        <v>No Confirmation</v>
      </c>
      <c r="M63" t="str">
        <f t="shared" si="2"/>
        <v>No Trend</v>
      </c>
      <c r="N63">
        <v>54.456490483785849</v>
      </c>
      <c r="O63" t="str">
        <f t="shared" si="3"/>
        <v>No Momentum</v>
      </c>
      <c r="P63" t="str">
        <f t="shared" si="4"/>
        <v>No Trend + Momentum</v>
      </c>
      <c r="Q63">
        <f t="shared" si="5"/>
        <v>1.9000000000000057</v>
      </c>
      <c r="R63">
        <f t="shared" si="6"/>
        <v>2.4000000000000057</v>
      </c>
      <c r="S63">
        <f t="shared" si="7"/>
        <v>0.79166666666666718</v>
      </c>
      <c r="T63" t="str">
        <f t="shared" si="8"/>
        <v>No Indication</v>
      </c>
      <c r="U63" t="str">
        <f t="shared" si="9"/>
        <v>No T+M+I</v>
      </c>
      <c r="V63">
        <v>125.64193464327144</v>
      </c>
      <c r="W63">
        <v>126.90269174228469</v>
      </c>
      <c r="X63">
        <f t="shared" si="10"/>
        <v>-1.2607570990132473</v>
      </c>
      <c r="Y63">
        <v>-1.4733791529082167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124.6</v>
      </c>
      <c r="D64">
        <v>125.95</v>
      </c>
      <c r="E64">
        <v>121.6</v>
      </c>
      <c r="F64">
        <v>122.6</v>
      </c>
      <c r="G64">
        <f>_xll.TA_TYPPRICE(D64,E64,F64)</f>
        <v>123.38333333333333</v>
      </c>
      <c r="H64">
        <v>124.47898032805263</v>
      </c>
      <c r="I64" t="str">
        <f t="shared" si="0"/>
        <v>DOWN</v>
      </c>
      <c r="J64">
        <v>127.0257280785779</v>
      </c>
      <c r="K64">
        <v>123.64129976509258</v>
      </c>
      <c r="L64" t="str">
        <f t="shared" si="1"/>
        <v>DOWN</v>
      </c>
      <c r="M64" t="str">
        <f t="shared" si="2"/>
        <v>DOWN</v>
      </c>
      <c r="N64">
        <v>34.673557751398967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4.3500000000000085</v>
      </c>
      <c r="S64">
        <f t="shared" si="7"/>
        <v>0.22988505747126392</v>
      </c>
      <c r="T64" t="str">
        <f t="shared" si="8"/>
        <v>No Indication</v>
      </c>
      <c r="U64" t="str">
        <f t="shared" si="9"/>
        <v>No T+M+I</v>
      </c>
      <c r="V64">
        <v>125.17394469815275</v>
      </c>
      <c r="W64">
        <v>126.58397383544879</v>
      </c>
      <c r="X64">
        <f t="shared" si="10"/>
        <v>-1.4100291372960356</v>
      </c>
      <c r="Y64">
        <v>-1.4607091497857805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122.65</v>
      </c>
      <c r="D65">
        <v>125.45</v>
      </c>
      <c r="E65">
        <v>122.65</v>
      </c>
      <c r="F65">
        <v>124.5</v>
      </c>
      <c r="G65">
        <f>_xll.TA_TYPPRICE(D65,E65,F65)</f>
        <v>124.2</v>
      </c>
      <c r="H65">
        <v>124.33949016402632</v>
      </c>
      <c r="I65" t="str">
        <f t="shared" si="0"/>
        <v>UP</v>
      </c>
      <c r="J65">
        <v>126.67556628333837</v>
      </c>
      <c r="K65">
        <v>123.42101092840534</v>
      </c>
      <c r="L65" t="str">
        <f t="shared" si="1"/>
        <v>No Confirmation</v>
      </c>
      <c r="M65" t="str">
        <f t="shared" si="2"/>
        <v>No Trend</v>
      </c>
      <c r="N65">
        <v>47.895638381741698</v>
      </c>
      <c r="O65" t="str">
        <f t="shared" si="3"/>
        <v>No Momentum</v>
      </c>
      <c r="P65" t="str">
        <f t="shared" si="4"/>
        <v>No Trend + Momentum</v>
      </c>
      <c r="Q65">
        <f t="shared" si="5"/>
        <v>1.8499999999999943</v>
      </c>
      <c r="R65">
        <f t="shared" si="6"/>
        <v>2.7999999999999972</v>
      </c>
      <c r="S65">
        <f t="shared" si="7"/>
        <v>0.66071428571428437</v>
      </c>
      <c r="T65" t="str">
        <f t="shared" si="8"/>
        <v>No Indication</v>
      </c>
      <c r="U65" t="str">
        <f t="shared" si="9"/>
        <v>No T+M+I</v>
      </c>
      <c r="V65">
        <v>125.07026089843694</v>
      </c>
      <c r="W65">
        <v>126.42960540319332</v>
      </c>
      <c r="X65">
        <f t="shared" si="10"/>
        <v>-1.359344504756379</v>
      </c>
      <c r="Y65">
        <v>-1.4404362207799002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123.7</v>
      </c>
      <c r="D66">
        <v>128.30000000000001</v>
      </c>
      <c r="E66">
        <v>123.7</v>
      </c>
      <c r="F66">
        <v>127.4</v>
      </c>
      <c r="G66">
        <f>_xll.TA_TYPPRICE(D66,E66,F66)</f>
        <v>126.46666666666665</v>
      </c>
      <c r="H66">
        <v>125.40307841534649</v>
      </c>
      <c r="I66" t="str">
        <f t="shared" si="0"/>
        <v>UP</v>
      </c>
      <c r="J66">
        <v>127.03655155370762</v>
      </c>
      <c r="K66">
        <v>123.48300849987082</v>
      </c>
      <c r="L66" t="str">
        <f t="shared" si="1"/>
        <v>UP</v>
      </c>
      <c r="M66" t="str">
        <f t="shared" si="2"/>
        <v>UP</v>
      </c>
      <c r="N66">
        <v>62.410954593230215</v>
      </c>
      <c r="O66" t="str">
        <f t="shared" si="3"/>
        <v>UP</v>
      </c>
      <c r="P66" t="str">
        <f t="shared" si="4"/>
        <v>UP</v>
      </c>
      <c r="Q66">
        <f t="shared" si="5"/>
        <v>3.7000000000000028</v>
      </c>
      <c r="R66">
        <f t="shared" si="6"/>
        <v>4.6000000000000085</v>
      </c>
      <c r="S66">
        <f t="shared" si="7"/>
        <v>0.80434782608695565</v>
      </c>
      <c r="T66" t="str">
        <f t="shared" si="8"/>
        <v>UP</v>
      </c>
      <c r="U66" t="str">
        <f t="shared" si="9"/>
        <v>UP</v>
      </c>
      <c r="V66">
        <v>125.42868229867742</v>
      </c>
      <c r="W66">
        <v>126.50148648443826</v>
      </c>
      <c r="X66">
        <f t="shared" si="10"/>
        <v>-1.0728041857608446</v>
      </c>
      <c r="Y66">
        <v>-1.3669098137760891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127.7</v>
      </c>
      <c r="D67">
        <v>130.6</v>
      </c>
      <c r="E67">
        <v>125.4</v>
      </c>
      <c r="F67">
        <v>130.19999999999999</v>
      </c>
      <c r="G67">
        <f>_xll.TA_TYPPRICE(D67,E67,F67)</f>
        <v>128.73333333333332</v>
      </c>
      <c r="H67">
        <v>127.0682058743399</v>
      </c>
      <c r="I67" t="str">
        <f t="shared" ref="I67:I126" si="20">IF(F67&gt;H67,"UP","DOWN")</f>
        <v>UP</v>
      </c>
      <c r="J67">
        <v>127.82842898621703</v>
      </c>
      <c r="K67">
        <v>123.90900661101064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71.869101773903381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4.7999999999999829</v>
      </c>
      <c r="R67">
        <f t="shared" ref="R67:R126" si="26">D67-E67</f>
        <v>5.1999999999999886</v>
      </c>
      <c r="S67">
        <f t="shared" ref="S67:S126" si="27">Q67/R67</f>
        <v>0.9230769230769218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126.16273117580397</v>
      </c>
      <c r="W67">
        <v>126.77545044855394</v>
      </c>
      <c r="X67">
        <f t="shared" ref="X67:X126" si="30">V67-W67</f>
        <v>-0.6127192727499704</v>
      </c>
      <c r="Y67">
        <v>-1.2160717055708654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129.9</v>
      </c>
      <c r="D68">
        <v>130</v>
      </c>
      <c r="E68">
        <v>126.1</v>
      </c>
      <c r="F68">
        <v>126.9</v>
      </c>
      <c r="G68">
        <f>_xll.TA_TYPPRICE(D68,E68,F68)</f>
        <v>127.66666666666667</v>
      </c>
      <c r="H68">
        <v>127.36743627050328</v>
      </c>
      <c r="I68" t="str">
        <f t="shared" si="20"/>
        <v>DOWN</v>
      </c>
      <c r="J68">
        <v>128.31100032261324</v>
      </c>
      <c r="K68">
        <v>124.39589403078605</v>
      </c>
      <c r="L68" t="str">
        <f t="shared" si="21"/>
        <v>No Confirmation</v>
      </c>
      <c r="M68" t="str">
        <f t="shared" si="22"/>
        <v>No Trend</v>
      </c>
      <c r="N68">
        <v>52.432796418771289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0.80000000000001137</v>
      </c>
      <c r="R68">
        <f t="shared" si="26"/>
        <v>3.9000000000000057</v>
      </c>
      <c r="S68">
        <f t="shared" si="27"/>
        <v>0.20512820512820776</v>
      </c>
      <c r="T68" t="str">
        <f t="shared" si="28"/>
        <v>No Indication</v>
      </c>
      <c r="U68" t="str">
        <f t="shared" si="29"/>
        <v>No T+M+I</v>
      </c>
      <c r="V68">
        <v>126.27615714875721</v>
      </c>
      <c r="W68">
        <v>126.78467634125364</v>
      </c>
      <c r="X68">
        <f t="shared" si="30"/>
        <v>-0.50851919249643629</v>
      </c>
      <c r="Y68">
        <v>-1.0745612029559797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127</v>
      </c>
      <c r="D69">
        <v>129.5</v>
      </c>
      <c r="E69">
        <v>125.25</v>
      </c>
      <c r="F69">
        <v>129</v>
      </c>
      <c r="G69">
        <f>_xll.TA_TYPPRICE(D69,E69,F69)</f>
        <v>127.91666666666667</v>
      </c>
      <c r="H69">
        <v>127.64205146858498</v>
      </c>
      <c r="I69" t="str">
        <f t="shared" si="20"/>
        <v>UP</v>
      </c>
      <c r="J69">
        <v>128.57522247314364</v>
      </c>
      <c r="K69">
        <v>124.58569535727804</v>
      </c>
      <c r="L69" t="str">
        <f t="shared" si="21"/>
        <v>UP</v>
      </c>
      <c r="M69" t="str">
        <f t="shared" si="22"/>
        <v>UP</v>
      </c>
      <c r="N69">
        <v>60.854001429181103</v>
      </c>
      <c r="O69" t="str">
        <f t="shared" si="23"/>
        <v>UP</v>
      </c>
      <c r="P69" t="str">
        <f t="shared" si="24"/>
        <v>UP</v>
      </c>
      <c r="Q69">
        <f t="shared" si="25"/>
        <v>3.75</v>
      </c>
      <c r="R69">
        <f t="shared" si="26"/>
        <v>4.25</v>
      </c>
      <c r="S69">
        <f t="shared" si="27"/>
        <v>0.88235294117647056</v>
      </c>
      <c r="T69" t="str">
        <f t="shared" si="28"/>
        <v>UP</v>
      </c>
      <c r="U69" t="str">
        <f t="shared" si="29"/>
        <v>UP</v>
      </c>
      <c r="V69">
        <v>126.69520989510225</v>
      </c>
      <c r="W69">
        <v>126.94877439004966</v>
      </c>
      <c r="X69">
        <f t="shared" si="30"/>
        <v>-0.25356449494741184</v>
      </c>
      <c r="Y69">
        <v>-0.91036186135426611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129.5</v>
      </c>
      <c r="D70">
        <v>129.5</v>
      </c>
      <c r="E70">
        <v>125.3</v>
      </c>
      <c r="F70">
        <v>129.44999999999999</v>
      </c>
      <c r="G70">
        <f>_xll.TA_TYPPRICE(D70,E70,F70)</f>
        <v>128.08333333333334</v>
      </c>
      <c r="H70">
        <v>127.86269240095916</v>
      </c>
      <c r="I70" t="str">
        <f t="shared" si="20"/>
        <v>UP</v>
      </c>
      <c r="J70">
        <v>128.78072859022282</v>
      </c>
      <c r="K70">
        <v>124.74442972232737</v>
      </c>
      <c r="L70" t="str">
        <f t="shared" si="21"/>
        <v>UP</v>
      </c>
      <c r="M70" t="str">
        <f t="shared" si="22"/>
        <v>UP</v>
      </c>
      <c r="N70">
        <v>62.626296336189732</v>
      </c>
      <c r="O70" t="str">
        <f t="shared" si="23"/>
        <v>UP</v>
      </c>
      <c r="P70" t="str">
        <f t="shared" si="24"/>
        <v>UP</v>
      </c>
      <c r="Q70">
        <f t="shared" si="25"/>
        <v>4.1499999999999915</v>
      </c>
      <c r="R70">
        <f t="shared" si="26"/>
        <v>4.2000000000000028</v>
      </c>
      <c r="S70">
        <f t="shared" si="27"/>
        <v>0.98809523809523536</v>
      </c>
      <c r="T70" t="str">
        <f t="shared" si="28"/>
        <v>UP</v>
      </c>
      <c r="U70" t="str">
        <f t="shared" si="29"/>
        <v>UP</v>
      </c>
      <c r="V70">
        <v>127.11902375739422</v>
      </c>
      <c r="W70">
        <v>127.13405036115709</v>
      </c>
      <c r="X70">
        <f t="shared" si="30"/>
        <v>-1.5026603762876789E-2</v>
      </c>
      <c r="Y70">
        <v>-0.73129480983598827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128.19999999999999</v>
      </c>
      <c r="D71">
        <v>131.35</v>
      </c>
      <c r="E71">
        <v>126.6</v>
      </c>
      <c r="F71">
        <v>129.19999999999999</v>
      </c>
      <c r="G71">
        <f>_xll.TA_TYPPRICE(D71,E71,F71)</f>
        <v>129.04999999999998</v>
      </c>
      <c r="H71">
        <v>128.45634620047957</v>
      </c>
      <c r="I71" t="str">
        <f t="shared" si="20"/>
        <v>UP</v>
      </c>
      <c r="J71">
        <v>129.35167779239552</v>
      </c>
      <c r="K71">
        <v>125.15677867292129</v>
      </c>
      <c r="L71" t="str">
        <f t="shared" si="21"/>
        <v>No Confirmation</v>
      </c>
      <c r="M71" t="str">
        <f t="shared" si="22"/>
        <v>No Trend</v>
      </c>
      <c r="N71">
        <v>60.717327796244582</v>
      </c>
      <c r="O71" t="str">
        <f t="shared" si="23"/>
        <v>UP</v>
      </c>
      <c r="P71" t="str">
        <f t="shared" si="24"/>
        <v>No Trend + Momentum</v>
      </c>
      <c r="Q71">
        <f t="shared" si="25"/>
        <v>2.5999999999999943</v>
      </c>
      <c r="R71">
        <f t="shared" si="26"/>
        <v>4.75</v>
      </c>
      <c r="S71">
        <f t="shared" si="27"/>
        <v>0.54736842105263039</v>
      </c>
      <c r="T71" t="str">
        <f t="shared" si="28"/>
        <v>No Indication</v>
      </c>
      <c r="U71" t="str">
        <f t="shared" si="29"/>
        <v>No T+M+I</v>
      </c>
      <c r="V71">
        <v>127.43917394856433</v>
      </c>
      <c r="W71">
        <v>127.28708366773805</v>
      </c>
      <c r="X71">
        <f t="shared" si="30"/>
        <v>0.15209028082628606</v>
      </c>
      <c r="Y71">
        <v>-0.55461779170353342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129.94999999999999</v>
      </c>
      <c r="D72">
        <v>129.94999999999999</v>
      </c>
      <c r="E72">
        <v>125.3</v>
      </c>
      <c r="F72">
        <v>126.6</v>
      </c>
      <c r="G72">
        <f>_xll.TA_TYPPRICE(D72,E72,F72)</f>
        <v>127.28333333333335</v>
      </c>
      <c r="H72">
        <v>127.86983976690647</v>
      </c>
      <c r="I72" t="str">
        <f t="shared" si="20"/>
        <v>DOWN</v>
      </c>
      <c r="J72">
        <v>129.48463828297429</v>
      </c>
      <c r="K72">
        <v>125.18860563449434</v>
      </c>
      <c r="L72" t="str">
        <f t="shared" si="21"/>
        <v>No Confirmation</v>
      </c>
      <c r="M72" t="str">
        <f t="shared" si="22"/>
        <v>No Trend</v>
      </c>
      <c r="N72">
        <v>43.485542144223693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1.2999999999999972</v>
      </c>
      <c r="R72">
        <f t="shared" si="26"/>
        <v>4.6499999999999915</v>
      </c>
      <c r="S72">
        <f t="shared" si="27"/>
        <v>0.2795698924731182</v>
      </c>
      <c r="T72" t="str">
        <f t="shared" si="28"/>
        <v>No Indication</v>
      </c>
      <c r="U72" t="str">
        <f t="shared" si="29"/>
        <v>No T+M+I</v>
      </c>
      <c r="V72">
        <v>127.31007026416982</v>
      </c>
      <c r="W72">
        <v>127.23618858123893</v>
      </c>
      <c r="X72">
        <f t="shared" si="30"/>
        <v>7.3881682930888815E-2</v>
      </c>
      <c r="Y72">
        <v>-0.42891789677664893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126.9</v>
      </c>
      <c r="D73">
        <v>128</v>
      </c>
      <c r="E73">
        <v>120</v>
      </c>
      <c r="F73">
        <v>127</v>
      </c>
      <c r="G73">
        <f>_xll.TA_TYPPRICE(D73,E73,F73)</f>
        <v>125</v>
      </c>
      <c r="H73">
        <v>126.43491988345323</v>
      </c>
      <c r="I73" t="str">
        <f t="shared" si="20"/>
        <v>UP</v>
      </c>
      <c r="J73">
        <v>129.15471866453555</v>
      </c>
      <c r="K73">
        <v>124.03558216016226</v>
      </c>
      <c r="L73" t="str">
        <f t="shared" si="21"/>
        <v>No Confirmation</v>
      </c>
      <c r="M73" t="str">
        <f t="shared" si="22"/>
        <v>No Trend</v>
      </c>
      <c r="N73">
        <v>46.410336400551103</v>
      </c>
      <c r="O73" t="str">
        <f t="shared" si="23"/>
        <v>No Momentum</v>
      </c>
      <c r="P73" t="str">
        <f t="shared" si="24"/>
        <v>No Trend + Momentum</v>
      </c>
      <c r="Q73">
        <f t="shared" si="25"/>
        <v>7</v>
      </c>
      <c r="R73">
        <f t="shared" si="26"/>
        <v>8</v>
      </c>
      <c r="S73">
        <f t="shared" si="27"/>
        <v>0.875</v>
      </c>
      <c r="T73" t="str">
        <f t="shared" si="28"/>
        <v>UP</v>
      </c>
      <c r="U73" t="str">
        <f t="shared" si="29"/>
        <v>No T+M+I</v>
      </c>
      <c r="V73">
        <v>127.26236714660523</v>
      </c>
      <c r="W73">
        <v>127.21869313077678</v>
      </c>
      <c r="X73">
        <f t="shared" si="30"/>
        <v>4.3674015828443657E-2</v>
      </c>
      <c r="Y73">
        <v>-0.33439951425563041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123.5</v>
      </c>
      <c r="D74">
        <v>124.7</v>
      </c>
      <c r="E74">
        <v>121.05</v>
      </c>
      <c r="F74">
        <v>121.6</v>
      </c>
      <c r="G74">
        <f>_xll.TA_TYPPRICE(D74,E74,F74)</f>
        <v>122.45</v>
      </c>
      <c r="H74">
        <v>124.44245994172661</v>
      </c>
      <c r="I74" t="str">
        <f t="shared" si="20"/>
        <v>DOWN</v>
      </c>
      <c r="J74">
        <v>128.16478118352765</v>
      </c>
      <c r="K74">
        <v>123.37211945790398</v>
      </c>
      <c r="L74" t="str">
        <f t="shared" si="21"/>
        <v>DOWN</v>
      </c>
      <c r="M74" t="str">
        <f t="shared" si="22"/>
        <v>DOWN</v>
      </c>
      <c r="N74">
        <v>24.774214213582564</v>
      </c>
      <c r="O74" t="str">
        <f t="shared" si="23"/>
        <v>DOWN</v>
      </c>
      <c r="P74" t="str">
        <f t="shared" si="24"/>
        <v>DOWN</v>
      </c>
      <c r="Q74">
        <f t="shared" si="25"/>
        <v>0.54999999999999716</v>
      </c>
      <c r="R74">
        <f t="shared" si="26"/>
        <v>3.6500000000000057</v>
      </c>
      <c r="S74">
        <f t="shared" si="27"/>
        <v>0.15068493150684831</v>
      </c>
      <c r="T74" t="str">
        <f t="shared" si="28"/>
        <v>DOWN</v>
      </c>
      <c r="U74" t="str">
        <f t="shared" si="29"/>
        <v>DOWN</v>
      </c>
      <c r="V74">
        <v>126.39123373943519</v>
      </c>
      <c r="W74">
        <v>126.80249363960813</v>
      </c>
      <c r="X74">
        <f t="shared" si="30"/>
        <v>-0.41125990017293645</v>
      </c>
      <c r="Y74">
        <v>-0.34977159143909164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122.45</v>
      </c>
      <c r="D75">
        <v>125.9</v>
      </c>
      <c r="E75">
        <v>122.1</v>
      </c>
      <c r="F75">
        <v>125.05</v>
      </c>
      <c r="G75">
        <f>_xll.TA_TYPPRICE(D75,E75,F75)</f>
        <v>124.35000000000001</v>
      </c>
      <c r="H75">
        <v>124.39622997086332</v>
      </c>
      <c r="I75" t="str">
        <f t="shared" si="20"/>
        <v>UP</v>
      </c>
      <c r="J75">
        <v>127.66149647607706</v>
      </c>
      <c r="K75">
        <v>123.08942624503642</v>
      </c>
      <c r="L75" t="str">
        <f t="shared" si="21"/>
        <v>No Confirmation</v>
      </c>
      <c r="M75" t="str">
        <f t="shared" si="22"/>
        <v>No Trend</v>
      </c>
      <c r="N75">
        <v>45.18293678536299</v>
      </c>
      <c r="O75" t="str">
        <f t="shared" si="23"/>
        <v>No Momentum</v>
      </c>
      <c r="P75" t="str">
        <f t="shared" si="24"/>
        <v>No Trend + Momentum</v>
      </c>
      <c r="Q75">
        <f t="shared" si="25"/>
        <v>2.9500000000000028</v>
      </c>
      <c r="R75">
        <f t="shared" si="26"/>
        <v>3.8000000000000114</v>
      </c>
      <c r="S75">
        <f t="shared" si="27"/>
        <v>0.77631578947368263</v>
      </c>
      <c r="T75" t="str">
        <f t="shared" si="28"/>
        <v>No Indication</v>
      </c>
      <c r="U75" t="str">
        <f t="shared" si="29"/>
        <v>No T+M+I</v>
      </c>
      <c r="V75">
        <v>126.1848900872144</v>
      </c>
      <c r="W75">
        <v>126.67267929593345</v>
      </c>
      <c r="X75">
        <f t="shared" si="30"/>
        <v>-0.48778920871905029</v>
      </c>
      <c r="Y75">
        <v>-0.37737511489508335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125.05</v>
      </c>
      <c r="D76">
        <v>127.5</v>
      </c>
      <c r="E76">
        <v>124.25</v>
      </c>
      <c r="F76">
        <v>126.1</v>
      </c>
      <c r="G76">
        <f>_xll.TA_TYPPRICE(D76,E76,F76)</f>
        <v>125.95</v>
      </c>
      <c r="H76">
        <v>125.17311498543165</v>
      </c>
      <c r="I76" t="str">
        <f t="shared" si="20"/>
        <v>UP</v>
      </c>
      <c r="J76">
        <v>127.62560837028217</v>
      </c>
      <c r="K76">
        <v>123.34733152391722</v>
      </c>
      <c r="L76" t="str">
        <f t="shared" si="21"/>
        <v>No Confirmation</v>
      </c>
      <c r="M76" t="str">
        <f t="shared" si="22"/>
        <v>No Trend</v>
      </c>
      <c r="N76">
        <v>50.311387389140286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1.8499999999999943</v>
      </c>
      <c r="R76">
        <f t="shared" si="26"/>
        <v>3.25</v>
      </c>
      <c r="S76">
        <f t="shared" si="27"/>
        <v>0.56923076923076743</v>
      </c>
      <c r="T76" t="str">
        <f t="shared" si="28"/>
        <v>No Indication</v>
      </c>
      <c r="U76" t="str">
        <f t="shared" si="29"/>
        <v>No T+M+I</v>
      </c>
      <c r="V76">
        <v>126.1718300737968</v>
      </c>
      <c r="W76">
        <v>126.63025860734578</v>
      </c>
      <c r="X76">
        <f t="shared" si="30"/>
        <v>-0.45842853354898239</v>
      </c>
      <c r="Y76">
        <v>-0.39358579862586318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127.95</v>
      </c>
      <c r="D77">
        <v>129</v>
      </c>
      <c r="E77">
        <v>126.15</v>
      </c>
      <c r="F77">
        <v>126.3</v>
      </c>
      <c r="G77">
        <f>_xll.TA_TYPPRICE(D77,E77,F77)</f>
        <v>127.14999999999999</v>
      </c>
      <c r="H77">
        <v>126.16155749271581</v>
      </c>
      <c r="I77" t="str">
        <f t="shared" si="20"/>
        <v>UP</v>
      </c>
      <c r="J77">
        <v>127.93102873244169</v>
      </c>
      <c r="K77">
        <v>123.9701467408245</v>
      </c>
      <c r="L77" t="str">
        <f t="shared" si="21"/>
        <v>No Confirmation</v>
      </c>
      <c r="M77" t="str">
        <f t="shared" si="22"/>
        <v>No Trend</v>
      </c>
      <c r="N77">
        <v>51.394092477673922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0.14999999999999147</v>
      </c>
      <c r="R77">
        <f t="shared" si="26"/>
        <v>2.8499999999999943</v>
      </c>
      <c r="S77">
        <f t="shared" si="27"/>
        <v>5.2631578947365532E-2</v>
      </c>
      <c r="T77" t="str">
        <f t="shared" si="28"/>
        <v>DOWN</v>
      </c>
      <c r="U77" t="str">
        <f t="shared" si="29"/>
        <v>No T+M+I</v>
      </c>
      <c r="V77">
        <v>126.19154852398191</v>
      </c>
      <c r="W77">
        <v>126.60579500680164</v>
      </c>
      <c r="X77">
        <f t="shared" si="30"/>
        <v>-0.41424648281973475</v>
      </c>
      <c r="Y77">
        <v>-0.39771793546463752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125.35</v>
      </c>
      <c r="D78">
        <v>127.7</v>
      </c>
      <c r="E78">
        <v>123.65</v>
      </c>
      <c r="F78">
        <v>123.9</v>
      </c>
      <c r="G78">
        <f>_xll.TA_TYPPRICE(D78,E78,F78)</f>
        <v>125.08333333333333</v>
      </c>
      <c r="H78">
        <v>125.62244541302456</v>
      </c>
      <c r="I78" t="str">
        <f t="shared" si="20"/>
        <v>DOWN</v>
      </c>
      <c r="J78">
        <v>127.87968901412131</v>
      </c>
      <c r="K78">
        <v>123.89900302064129</v>
      </c>
      <c r="L78" t="str">
        <f t="shared" si="21"/>
        <v>No Confirmation</v>
      </c>
      <c r="M78" t="str">
        <f t="shared" si="22"/>
        <v>No Trend</v>
      </c>
      <c r="N78">
        <v>38.733999199927723</v>
      </c>
      <c r="O78" t="str">
        <f t="shared" si="23"/>
        <v>DOWN</v>
      </c>
      <c r="P78" t="str">
        <f t="shared" si="24"/>
        <v>No Trend + Momentum</v>
      </c>
      <c r="Q78">
        <f t="shared" si="25"/>
        <v>0.25</v>
      </c>
      <c r="R78">
        <f t="shared" si="26"/>
        <v>4.0499999999999972</v>
      </c>
      <c r="S78">
        <f t="shared" si="27"/>
        <v>6.172839506172844E-2</v>
      </c>
      <c r="T78" t="str">
        <f t="shared" si="28"/>
        <v>DOWN</v>
      </c>
      <c r="U78" t="str">
        <f t="shared" si="29"/>
        <v>No T+M+I</v>
      </c>
      <c r="V78">
        <v>125.83900259721545</v>
      </c>
      <c r="W78">
        <v>126.40536574703856</v>
      </c>
      <c r="X78">
        <f t="shared" si="30"/>
        <v>-0.5663631498231041</v>
      </c>
      <c r="Y78">
        <v>-0.43144697833633083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123.5</v>
      </c>
      <c r="D79">
        <v>126.5</v>
      </c>
      <c r="E79">
        <v>118.95</v>
      </c>
      <c r="F79">
        <v>119</v>
      </c>
      <c r="G79">
        <f>_xll.TA_TYPPRICE(D79,E79,F79)</f>
        <v>121.48333333333333</v>
      </c>
      <c r="H79">
        <v>123.55288937317894</v>
      </c>
      <c r="I79" t="str">
        <f t="shared" si="20"/>
        <v>DOWN</v>
      </c>
      <c r="J79">
        <v>127.57309145542769</v>
      </c>
      <c r="K79">
        <v>122.7992245716099</v>
      </c>
      <c r="L79" t="str">
        <f t="shared" si="21"/>
        <v>DOWN</v>
      </c>
      <c r="M79" t="str">
        <f t="shared" si="22"/>
        <v>DOWN</v>
      </c>
      <c r="N79">
        <v>23.782683506068629</v>
      </c>
      <c r="O79" t="str">
        <f t="shared" si="23"/>
        <v>DOWN</v>
      </c>
      <c r="P79" t="str">
        <f t="shared" si="24"/>
        <v>DOWN</v>
      </c>
      <c r="Q79">
        <f t="shared" si="25"/>
        <v>4.9999999999997158E-2</v>
      </c>
      <c r="R79">
        <f t="shared" si="26"/>
        <v>7.5499999999999972</v>
      </c>
      <c r="S79">
        <f t="shared" si="27"/>
        <v>6.6225165562910169E-3</v>
      </c>
      <c r="T79" t="str">
        <f t="shared" si="28"/>
        <v>DOWN</v>
      </c>
      <c r="U79" t="str">
        <f t="shared" si="29"/>
        <v>DOWN</v>
      </c>
      <c r="V79">
        <v>124.78684835148999</v>
      </c>
      <c r="W79">
        <v>125.85682013614681</v>
      </c>
      <c r="X79">
        <f t="shared" si="30"/>
        <v>-1.0699717846568149</v>
      </c>
      <c r="Y79">
        <v>-0.55915193960042764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121</v>
      </c>
      <c r="D80">
        <v>121.7</v>
      </c>
      <c r="E80">
        <v>108.5</v>
      </c>
      <c r="F80">
        <v>111</v>
      </c>
      <c r="G80">
        <f>_xll.TA_TYPPRICE(D80,E80,F80)</f>
        <v>113.73333333333333</v>
      </c>
      <c r="H80">
        <v>118.64311135325613</v>
      </c>
      <c r="I80" t="str">
        <f t="shared" si="20"/>
        <v>DOWN</v>
      </c>
      <c r="J80">
        <v>126.2679600208882</v>
      </c>
      <c r="K80">
        <v>119.62161911125214</v>
      </c>
      <c r="L80" t="str">
        <f t="shared" si="21"/>
        <v>DOWN</v>
      </c>
      <c r="M80" t="str">
        <f t="shared" si="22"/>
        <v>DOWN</v>
      </c>
      <c r="N80">
        <v>13.303102356886154</v>
      </c>
      <c r="O80" t="str">
        <f t="shared" si="23"/>
        <v>DOWN</v>
      </c>
      <c r="P80" t="str">
        <f t="shared" si="24"/>
        <v>DOWN</v>
      </c>
      <c r="Q80">
        <f t="shared" si="25"/>
        <v>2.5</v>
      </c>
      <c r="R80">
        <f t="shared" si="26"/>
        <v>13.200000000000003</v>
      </c>
      <c r="S80">
        <f t="shared" si="27"/>
        <v>0.18939393939393936</v>
      </c>
      <c r="T80" t="str">
        <f t="shared" si="28"/>
        <v>DOWN</v>
      </c>
      <c r="U80" t="str">
        <f t="shared" si="29"/>
        <v>DOWN</v>
      </c>
      <c r="V80">
        <v>122.66579475895307</v>
      </c>
      <c r="W80">
        <v>124.75631494087668</v>
      </c>
      <c r="X80">
        <f t="shared" si="30"/>
        <v>-2.0905201819236083</v>
      </c>
      <c r="Y80">
        <v>-0.86542558806506387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120.2</v>
      </c>
      <c r="AE80">
        <f t="shared" si="36"/>
        <v>116.65</v>
      </c>
      <c r="AF80">
        <f t="shared" si="37"/>
        <v>115.10000000000001</v>
      </c>
      <c r="AG80">
        <f t="shared" si="38"/>
        <v>113.55000000000001</v>
      </c>
    </row>
    <row r="81" spans="1:33" x14ac:dyDescent="0.25">
      <c r="A81" t="s">
        <v>5</v>
      </c>
      <c r="B81" s="1">
        <v>42970</v>
      </c>
      <c r="C81">
        <v>112.65</v>
      </c>
      <c r="D81">
        <v>112.8</v>
      </c>
      <c r="E81">
        <v>110.4</v>
      </c>
      <c r="F81">
        <v>112.2</v>
      </c>
      <c r="G81">
        <f>_xll.TA_TYPPRICE(D81,E81,F81)</f>
        <v>111.8</v>
      </c>
      <c r="H81">
        <v>115.22155567662807</v>
      </c>
      <c r="I81" t="str">
        <f t="shared" si="20"/>
        <v>DOWN</v>
      </c>
      <c r="J81">
        <v>123.27508001624638</v>
      </c>
      <c r="K81">
        <v>117.57237041986278</v>
      </c>
      <c r="L81" t="str">
        <f t="shared" si="21"/>
        <v>DOWN</v>
      </c>
      <c r="M81" t="str">
        <f t="shared" si="22"/>
        <v>DOWN</v>
      </c>
      <c r="N81">
        <v>19.919352503532998</v>
      </c>
      <c r="O81" t="str">
        <f t="shared" si="23"/>
        <v>DOWN</v>
      </c>
      <c r="P81" t="str">
        <f t="shared" si="24"/>
        <v>DOWN</v>
      </c>
      <c r="Q81">
        <f t="shared" si="25"/>
        <v>1.7999999999999972</v>
      </c>
      <c r="R81">
        <f t="shared" si="26"/>
        <v>2.3999999999999915</v>
      </c>
      <c r="S81">
        <f t="shared" si="27"/>
        <v>0.75000000000000144</v>
      </c>
      <c r="T81" t="str">
        <f t="shared" si="28"/>
        <v>No Indication</v>
      </c>
      <c r="U81" t="str">
        <f t="shared" si="29"/>
        <v>No T+M+I</v>
      </c>
      <c r="V81">
        <v>121.05567248834491</v>
      </c>
      <c r="W81">
        <v>123.82621753784878</v>
      </c>
      <c r="X81">
        <f t="shared" si="30"/>
        <v>-2.7705450495038662</v>
      </c>
      <c r="Y81">
        <v>-1.2464494803528243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111.9</v>
      </c>
      <c r="D82">
        <v>114.3</v>
      </c>
      <c r="E82">
        <v>110.1</v>
      </c>
      <c r="F82">
        <v>110.5</v>
      </c>
      <c r="G82">
        <f>_xll.TA_TYPPRICE(D82,E82,F82)</f>
        <v>111.63333333333333</v>
      </c>
      <c r="H82">
        <v>113.4274445049807</v>
      </c>
      <c r="I82" t="str">
        <f t="shared" si="20"/>
        <v>DOWN</v>
      </c>
      <c r="J82">
        <v>121.28061779041384</v>
      </c>
      <c r="K82">
        <v>115.91184365989326</v>
      </c>
      <c r="L82" t="str">
        <f t="shared" si="21"/>
        <v>DOWN</v>
      </c>
      <c r="M82" t="str">
        <f t="shared" si="22"/>
        <v>DOWN</v>
      </c>
      <c r="N82">
        <v>17.54791554726587</v>
      </c>
      <c r="O82" t="str">
        <f t="shared" si="23"/>
        <v>DOWN</v>
      </c>
      <c r="P82" t="str">
        <f t="shared" si="24"/>
        <v>DOWN</v>
      </c>
      <c r="Q82">
        <f t="shared" si="25"/>
        <v>0.40000000000000568</v>
      </c>
      <c r="R82">
        <f t="shared" si="26"/>
        <v>4.2000000000000028</v>
      </c>
      <c r="S82">
        <f t="shared" si="27"/>
        <v>9.5238095238096523E-2</v>
      </c>
      <c r="T82" t="str">
        <f t="shared" si="28"/>
        <v>DOWN</v>
      </c>
      <c r="U82" t="str">
        <f t="shared" si="29"/>
        <v>DOWN</v>
      </c>
      <c r="V82">
        <v>119.43172287475339</v>
      </c>
      <c r="W82">
        <v>122.83909031282295</v>
      </c>
      <c r="X82">
        <f t="shared" si="30"/>
        <v>-3.4073674380695564</v>
      </c>
      <c r="Y82">
        <v>-1.6786330718961708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113.80000000000001</v>
      </c>
      <c r="AE82">
        <f t="shared" si="36"/>
        <v>112.7</v>
      </c>
      <c r="AF82">
        <f t="shared" si="37"/>
        <v>112.2</v>
      </c>
      <c r="AG82">
        <f t="shared" si="38"/>
        <v>111.7</v>
      </c>
    </row>
    <row r="83" spans="1:33" x14ac:dyDescent="0.25">
      <c r="A83" t="s">
        <v>5</v>
      </c>
      <c r="B83" s="1">
        <v>42975</v>
      </c>
      <c r="C83">
        <v>111.4</v>
      </c>
      <c r="D83">
        <v>114.2</v>
      </c>
      <c r="E83">
        <v>110.45</v>
      </c>
      <c r="F83">
        <v>114</v>
      </c>
      <c r="G83">
        <f>_xll.TA_TYPPRICE(D83,E83,F83)</f>
        <v>112.88333333333333</v>
      </c>
      <c r="H83">
        <v>113.15538891915702</v>
      </c>
      <c r="I83" t="str">
        <f t="shared" si="20"/>
        <v>UP</v>
      </c>
      <c r="J83">
        <v>119.70714717032187</v>
      </c>
      <c r="K83">
        <v>114.69810062436143</v>
      </c>
      <c r="L83" t="str">
        <f t="shared" si="21"/>
        <v>DOWN</v>
      </c>
      <c r="M83" t="str">
        <f t="shared" si="22"/>
        <v>No Trend</v>
      </c>
      <c r="N83">
        <v>36.885241818740027</v>
      </c>
      <c r="O83" t="str">
        <f t="shared" si="23"/>
        <v>DOWN</v>
      </c>
      <c r="P83" t="str">
        <f t="shared" si="24"/>
        <v>No Trend + Momentum</v>
      </c>
      <c r="Q83">
        <f t="shared" si="25"/>
        <v>3.5499999999999972</v>
      </c>
      <c r="R83">
        <f t="shared" si="26"/>
        <v>3.75</v>
      </c>
      <c r="S83">
        <f t="shared" si="27"/>
        <v>0.94666666666666588</v>
      </c>
      <c r="T83" t="str">
        <f t="shared" si="28"/>
        <v>UP</v>
      </c>
      <c r="U83" t="str">
        <f t="shared" si="29"/>
        <v>No T+M+I</v>
      </c>
      <c r="V83">
        <v>118.5960732017144</v>
      </c>
      <c r="W83">
        <v>122.18434288224347</v>
      </c>
      <c r="X83">
        <f t="shared" si="30"/>
        <v>-3.5882696805290664</v>
      </c>
      <c r="Y83">
        <v>-2.0605603936227501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113.45</v>
      </c>
      <c r="D84">
        <v>115</v>
      </c>
      <c r="E84">
        <v>112.3</v>
      </c>
      <c r="F84">
        <v>114.8</v>
      </c>
      <c r="G84">
        <f>_xll.TA_TYPPRICE(D84,E84,F84)</f>
        <v>114.03333333333335</v>
      </c>
      <c r="H84">
        <v>113.59436112624519</v>
      </c>
      <c r="I84" t="str">
        <f t="shared" si="20"/>
        <v>UP</v>
      </c>
      <c r="J84">
        <v>118.66111446580591</v>
      </c>
      <c r="K84">
        <v>114.16518937450333</v>
      </c>
      <c r="L84" t="str">
        <f t="shared" si="21"/>
        <v>No Confirmation</v>
      </c>
      <c r="M84" t="str">
        <f t="shared" si="22"/>
        <v>No Trend</v>
      </c>
      <c r="N84">
        <v>40.848843307140136</v>
      </c>
      <c r="O84" t="str">
        <f t="shared" si="23"/>
        <v>No Momentum</v>
      </c>
      <c r="P84" t="str">
        <f t="shared" si="24"/>
        <v>No Trend + Momentum</v>
      </c>
      <c r="Q84">
        <f t="shared" si="25"/>
        <v>2.5</v>
      </c>
      <c r="R84">
        <f t="shared" si="26"/>
        <v>2.7000000000000028</v>
      </c>
      <c r="S84">
        <f t="shared" si="27"/>
        <v>0.92592592592592493</v>
      </c>
      <c r="T84" t="str">
        <f t="shared" si="28"/>
        <v>UP</v>
      </c>
      <c r="U84" t="str">
        <f t="shared" si="29"/>
        <v>No T+M+I</v>
      </c>
      <c r="V84">
        <v>118.01206193991219</v>
      </c>
      <c r="W84">
        <v>121.63735452059581</v>
      </c>
      <c r="X84">
        <f t="shared" si="30"/>
        <v>-3.6252925806836203</v>
      </c>
      <c r="Y84">
        <v>-2.3735068310349243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116</v>
      </c>
      <c r="D85">
        <v>116</v>
      </c>
      <c r="E85">
        <v>114.5</v>
      </c>
      <c r="F85">
        <v>114.5</v>
      </c>
      <c r="G85">
        <f>_xll.TA_TYPPRICE(D85,E85,F85)</f>
        <v>115</v>
      </c>
      <c r="H85">
        <v>114.29718056312259</v>
      </c>
      <c r="I85" t="str">
        <f t="shared" si="20"/>
        <v>UP</v>
      </c>
      <c r="J85">
        <v>118.06975569562682</v>
      </c>
      <c r="K85">
        <v>114.23959173572482</v>
      </c>
      <c r="L85" t="str">
        <f t="shared" si="21"/>
        <v>No Confirmation</v>
      </c>
      <c r="M85" t="str">
        <f t="shared" si="22"/>
        <v>No Trend</v>
      </c>
      <c r="N85">
        <v>39.680743004375415</v>
      </c>
      <c r="O85" t="str">
        <f t="shared" si="23"/>
        <v>DOWN</v>
      </c>
      <c r="P85" t="str">
        <f t="shared" si="24"/>
        <v>No Trend + Momentum</v>
      </c>
      <c r="Q85">
        <f t="shared" si="25"/>
        <v>0</v>
      </c>
      <c r="R85">
        <f t="shared" si="26"/>
        <v>1.5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117.47174471838723</v>
      </c>
      <c r="W85">
        <v>121.10866159314426</v>
      </c>
      <c r="X85">
        <f t="shared" si="30"/>
        <v>-3.6369168747570342</v>
      </c>
      <c r="Y85">
        <v>-2.6261888397793465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116</v>
      </c>
      <c r="D86">
        <v>120</v>
      </c>
      <c r="E86">
        <v>115.5</v>
      </c>
      <c r="F86">
        <v>119</v>
      </c>
      <c r="G86">
        <f>_xll.TA_TYPPRICE(D86,E86,F86)</f>
        <v>118.16666666666667</v>
      </c>
      <c r="H86">
        <v>116.23192361489464</v>
      </c>
      <c r="I86" t="str">
        <f t="shared" si="20"/>
        <v>UP</v>
      </c>
      <c r="J86">
        <v>118.49869887437642</v>
      </c>
      <c r="K86">
        <v>114.5196824611193</v>
      </c>
      <c r="L86" t="str">
        <f t="shared" si="21"/>
        <v>UP</v>
      </c>
      <c r="M86" t="str">
        <f t="shared" si="22"/>
        <v>UP</v>
      </c>
      <c r="N86">
        <v>60.733968933227381</v>
      </c>
      <c r="O86" t="str">
        <f t="shared" si="23"/>
        <v>UP</v>
      </c>
      <c r="P86" t="str">
        <f t="shared" si="24"/>
        <v>UP</v>
      </c>
      <c r="Q86">
        <f t="shared" si="25"/>
        <v>3.5</v>
      </c>
      <c r="R86">
        <f t="shared" si="26"/>
        <v>4.5</v>
      </c>
      <c r="S86">
        <f t="shared" si="27"/>
        <v>0.77777777777777779</v>
      </c>
      <c r="T86" t="str">
        <f t="shared" si="28"/>
        <v>No Indication</v>
      </c>
      <c r="U86" t="str">
        <f t="shared" si="29"/>
        <v>No T+M+I</v>
      </c>
      <c r="V86">
        <v>117.70686091555842</v>
      </c>
      <c r="W86">
        <v>120.95246443809654</v>
      </c>
      <c r="X86">
        <f t="shared" si="30"/>
        <v>-3.2456035225381186</v>
      </c>
      <c r="Y86">
        <v>-2.7500717763311009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119.05</v>
      </c>
      <c r="D87">
        <v>120</v>
      </c>
      <c r="E87">
        <v>117.9</v>
      </c>
      <c r="F87">
        <v>118.1</v>
      </c>
      <c r="G87">
        <f>_xll.TA_TYPPRICE(D87,E87,F87)</f>
        <v>118.66666666666667</v>
      </c>
      <c r="H87">
        <v>117.44929514078066</v>
      </c>
      <c r="I87" t="str">
        <f t="shared" si="20"/>
        <v>UP</v>
      </c>
      <c r="J87">
        <v>118.83232134673722</v>
      </c>
      <c r="K87">
        <v>115.27086413642613</v>
      </c>
      <c r="L87" t="str">
        <f t="shared" si="21"/>
        <v>No Confirmation</v>
      </c>
      <c r="M87" t="str">
        <f t="shared" si="22"/>
        <v>No Trend</v>
      </c>
      <c r="N87">
        <v>55.859784768639123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0.19999999999998863</v>
      </c>
      <c r="R87">
        <f t="shared" si="26"/>
        <v>2.0999999999999943</v>
      </c>
      <c r="S87">
        <f t="shared" si="27"/>
        <v>9.5238095238090084E-2</v>
      </c>
      <c r="T87" t="str">
        <f t="shared" si="28"/>
        <v>DOWN</v>
      </c>
      <c r="U87" t="str">
        <f t="shared" si="29"/>
        <v>No T+M+I</v>
      </c>
      <c r="V87">
        <v>117.76734385162635</v>
      </c>
      <c r="W87">
        <v>120.74117077601531</v>
      </c>
      <c r="X87">
        <f t="shared" si="30"/>
        <v>-2.973826924388959</v>
      </c>
      <c r="Y87">
        <v>-2.7948228059426725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118</v>
      </c>
      <c r="D88">
        <v>118.75</v>
      </c>
      <c r="E88">
        <v>116.45</v>
      </c>
      <c r="F88">
        <v>118.15</v>
      </c>
      <c r="G88">
        <f>_xll.TA_TYPPRICE(D88,E88,F88)</f>
        <v>117.78333333333335</v>
      </c>
      <c r="H88">
        <v>117.616314237057</v>
      </c>
      <c r="I88" t="str">
        <f t="shared" si="20"/>
        <v>UP</v>
      </c>
      <c r="J88">
        <v>118.81402771412894</v>
      </c>
      <c r="K88">
        <v>115.53289432833144</v>
      </c>
      <c r="L88" t="str">
        <f t="shared" si="21"/>
        <v>No Confirmation</v>
      </c>
      <c r="M88" t="str">
        <f t="shared" si="22"/>
        <v>No Trend</v>
      </c>
      <c r="N88">
        <v>56.104425360134613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1.7000000000000028</v>
      </c>
      <c r="R88">
        <f t="shared" si="26"/>
        <v>2.2999999999999972</v>
      </c>
      <c r="S88">
        <f t="shared" si="27"/>
        <v>0.73913043478261087</v>
      </c>
      <c r="T88" t="str">
        <f t="shared" si="28"/>
        <v>No Indication</v>
      </c>
      <c r="U88" t="str">
        <f t="shared" si="29"/>
        <v>No T+M+I</v>
      </c>
      <c r="V88">
        <v>117.82621402829922</v>
      </c>
      <c r="W88">
        <v>120.54923220001417</v>
      </c>
      <c r="X88">
        <f t="shared" si="30"/>
        <v>-2.7230181717149549</v>
      </c>
      <c r="Y88">
        <v>-2.7804618790971292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117.9</v>
      </c>
      <c r="D89">
        <v>121.45</v>
      </c>
      <c r="E89">
        <v>117.5</v>
      </c>
      <c r="F89">
        <v>120.6</v>
      </c>
      <c r="G89">
        <f>_xll.TA_TYPPRICE(D89,E89,F89)</f>
        <v>119.84999999999998</v>
      </c>
      <c r="H89">
        <v>118.73315711852848</v>
      </c>
      <c r="I89" t="str">
        <f t="shared" si="20"/>
        <v>UP</v>
      </c>
      <c r="J89">
        <v>119.3997993332114</v>
      </c>
      <c r="K89">
        <v>115.97002892203557</v>
      </c>
      <c r="L89" t="str">
        <f t="shared" si="21"/>
        <v>UP</v>
      </c>
      <c r="M89" t="str">
        <f t="shared" si="22"/>
        <v>UP</v>
      </c>
      <c r="N89">
        <v>67.229123240089223</v>
      </c>
      <c r="O89" t="str">
        <f t="shared" si="23"/>
        <v>UP</v>
      </c>
      <c r="P89" t="str">
        <f t="shared" si="24"/>
        <v>UP</v>
      </c>
      <c r="Q89">
        <f t="shared" si="25"/>
        <v>3.0999999999999943</v>
      </c>
      <c r="R89">
        <f t="shared" si="26"/>
        <v>3.9500000000000028</v>
      </c>
      <c r="S89">
        <f t="shared" si="27"/>
        <v>0.78481012658227645</v>
      </c>
      <c r="T89" t="str">
        <f t="shared" si="28"/>
        <v>No Indication</v>
      </c>
      <c r="U89" t="str">
        <f t="shared" si="29"/>
        <v>No T+M+I</v>
      </c>
      <c r="V89">
        <v>118.25295033163781</v>
      </c>
      <c r="W89">
        <v>120.55299277779091</v>
      </c>
      <c r="X89">
        <f t="shared" si="30"/>
        <v>-2.3000424461530997</v>
      </c>
      <c r="Y89">
        <v>-2.6843779925083231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120</v>
      </c>
      <c r="D90">
        <v>120.7</v>
      </c>
      <c r="E90">
        <v>119</v>
      </c>
      <c r="F90">
        <v>119.5</v>
      </c>
      <c r="G90">
        <f>_xll.TA_TYPPRICE(D90,E90,F90)</f>
        <v>119.73333333333333</v>
      </c>
      <c r="H90">
        <v>119.23324522593092</v>
      </c>
      <c r="I90" t="str">
        <f t="shared" si="20"/>
        <v>UP</v>
      </c>
      <c r="J90">
        <v>119.68873281471998</v>
      </c>
      <c r="K90">
        <v>116.64335582824988</v>
      </c>
      <c r="L90" t="str">
        <f t="shared" si="21"/>
        <v>No Confirmation</v>
      </c>
      <c r="M90" t="str">
        <f t="shared" si="22"/>
        <v>No Trend</v>
      </c>
      <c r="N90">
        <v>58.857563507661467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0.5</v>
      </c>
      <c r="R90">
        <f t="shared" si="26"/>
        <v>1.7000000000000028</v>
      </c>
      <c r="S90">
        <f t="shared" si="27"/>
        <v>0.29411764705882304</v>
      </c>
      <c r="T90" t="str">
        <f t="shared" si="28"/>
        <v>No Indication</v>
      </c>
      <c r="U90" t="str">
        <f t="shared" si="29"/>
        <v>No T+M+I</v>
      </c>
      <c r="V90">
        <v>118.44480412677045</v>
      </c>
      <c r="W90">
        <v>120.47499331276936</v>
      </c>
      <c r="X90">
        <f t="shared" si="30"/>
        <v>-2.030189185998907</v>
      </c>
      <c r="Y90">
        <v>-2.5535402312064397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119.05</v>
      </c>
      <c r="D91">
        <v>119.15</v>
      </c>
      <c r="E91">
        <v>116.5</v>
      </c>
      <c r="F91">
        <v>116.9</v>
      </c>
      <c r="G91">
        <f>_xll.TA_TYPPRICE(D91,E91,F91)</f>
        <v>117.51666666666667</v>
      </c>
      <c r="H91">
        <v>118.3749559462988</v>
      </c>
      <c r="I91" t="str">
        <f t="shared" si="20"/>
        <v>DOWN</v>
      </c>
      <c r="J91">
        <v>119.56901441144888</v>
      </c>
      <c r="K91">
        <v>116.61149897752769</v>
      </c>
      <c r="L91" t="str">
        <f t="shared" si="21"/>
        <v>No Confirmation</v>
      </c>
      <c r="M91" t="str">
        <f t="shared" si="22"/>
        <v>No Trend</v>
      </c>
      <c r="N91">
        <v>43.027418334424311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0.40000000000000568</v>
      </c>
      <c r="R91">
        <f t="shared" si="26"/>
        <v>2.6500000000000057</v>
      </c>
      <c r="S91">
        <f t="shared" si="27"/>
        <v>0.15094339622641692</v>
      </c>
      <c r="T91" t="str">
        <f t="shared" si="28"/>
        <v>DOWN</v>
      </c>
      <c r="U91" t="str">
        <f t="shared" si="29"/>
        <v>No T+M+I</v>
      </c>
      <c r="V91">
        <v>118.20714195342116</v>
      </c>
      <c r="W91">
        <v>120.21017899330496</v>
      </c>
      <c r="X91">
        <f t="shared" si="30"/>
        <v>-2.0030370398838073</v>
      </c>
      <c r="Y91">
        <v>-2.443439592941913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117.45</v>
      </c>
      <c r="D92">
        <v>117.95</v>
      </c>
      <c r="E92">
        <v>114.1</v>
      </c>
      <c r="F92">
        <v>114.8</v>
      </c>
      <c r="G92">
        <f>_xll.TA_TYPPRICE(D92,E92,F92)</f>
        <v>115.61666666666667</v>
      </c>
      <c r="H92">
        <v>116.99581130648274</v>
      </c>
      <c r="I92" t="str">
        <f t="shared" si="20"/>
        <v>DOWN</v>
      </c>
      <c r="J92">
        <v>119.2092334311269</v>
      </c>
      <c r="K92">
        <v>116.05338809363265</v>
      </c>
      <c r="L92" t="str">
        <f t="shared" si="21"/>
        <v>DOWN</v>
      </c>
      <c r="M92" t="str">
        <f t="shared" si="22"/>
        <v>DOWN</v>
      </c>
      <c r="N92">
        <v>33.838744783944648</v>
      </c>
      <c r="O92" t="str">
        <f t="shared" si="23"/>
        <v>DOWN</v>
      </c>
      <c r="P92" t="str">
        <f t="shared" si="24"/>
        <v>DOWN</v>
      </c>
      <c r="Q92">
        <f t="shared" si="25"/>
        <v>0.70000000000000284</v>
      </c>
      <c r="R92">
        <f t="shared" si="26"/>
        <v>3.8500000000000085</v>
      </c>
      <c r="S92">
        <f t="shared" si="27"/>
        <v>0.18181818181818216</v>
      </c>
      <c r="T92" t="str">
        <f t="shared" si="28"/>
        <v>DOWN</v>
      </c>
      <c r="U92" t="str">
        <f t="shared" si="29"/>
        <v>DOWN</v>
      </c>
      <c r="V92">
        <v>117.68296626827944</v>
      </c>
      <c r="W92">
        <v>119.80942499380089</v>
      </c>
      <c r="X92">
        <f t="shared" si="30"/>
        <v>-2.1264587255214451</v>
      </c>
      <c r="Y92">
        <v>-2.3800434194578193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115.5</v>
      </c>
      <c r="D93">
        <v>121.3</v>
      </c>
      <c r="E93">
        <v>115.4</v>
      </c>
      <c r="F93">
        <v>119.95</v>
      </c>
      <c r="G93">
        <f>_xll.TA_TYPPRICE(D93,E93,F93)</f>
        <v>118.88333333333333</v>
      </c>
      <c r="H93">
        <v>117.93957231990802</v>
      </c>
      <c r="I93" t="str">
        <f t="shared" si="20"/>
        <v>UP</v>
      </c>
      <c r="J93">
        <v>119.67384822420982</v>
      </c>
      <c r="K93">
        <v>115.90819073949206</v>
      </c>
      <c r="L93" t="str">
        <f t="shared" si="21"/>
        <v>UP</v>
      </c>
      <c r="M93" t="str">
        <f t="shared" si="22"/>
        <v>UP</v>
      </c>
      <c r="N93">
        <v>60.014820228197074</v>
      </c>
      <c r="O93" t="str">
        <f t="shared" si="23"/>
        <v>UP</v>
      </c>
      <c r="P93" t="str">
        <f t="shared" si="24"/>
        <v>UP</v>
      </c>
      <c r="Q93">
        <f t="shared" si="25"/>
        <v>4.5499999999999972</v>
      </c>
      <c r="R93">
        <f t="shared" si="26"/>
        <v>5.8999999999999915</v>
      </c>
      <c r="S93">
        <f t="shared" si="27"/>
        <v>0.77118644067796671</v>
      </c>
      <c r="T93" t="str">
        <f t="shared" si="28"/>
        <v>No Indication</v>
      </c>
      <c r="U93" t="str">
        <f t="shared" si="29"/>
        <v>No T+M+I</v>
      </c>
      <c r="V93">
        <v>118.03174068854415</v>
      </c>
      <c r="W93">
        <v>119.81983795722304</v>
      </c>
      <c r="X93">
        <f t="shared" si="30"/>
        <v>-1.7880972686788965</v>
      </c>
      <c r="Y93">
        <v>-2.2616541893020345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121.85</v>
      </c>
      <c r="D94">
        <v>122.5</v>
      </c>
      <c r="E94">
        <v>119</v>
      </c>
      <c r="F94">
        <v>119.9</v>
      </c>
      <c r="G94">
        <f>_xll.TA_TYPPRICE(D94,E94,F94)</f>
        <v>120.46666666666665</v>
      </c>
      <c r="H94">
        <v>119.20311949328735</v>
      </c>
      <c r="I94" t="str">
        <f t="shared" si="20"/>
        <v>UP</v>
      </c>
      <c r="J94">
        <v>120.3018819521632</v>
      </c>
      <c r="K94">
        <v>116.59525946404938</v>
      </c>
      <c r="L94" t="str">
        <f t="shared" si="21"/>
        <v>No Confirmation</v>
      </c>
      <c r="M94" t="str">
        <f t="shared" si="22"/>
        <v>No Trend</v>
      </c>
      <c r="N94">
        <v>59.728038262826523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0.90000000000000568</v>
      </c>
      <c r="R94">
        <f t="shared" si="26"/>
        <v>3.5</v>
      </c>
      <c r="S94">
        <f t="shared" si="27"/>
        <v>0.25714285714285878</v>
      </c>
      <c r="T94" t="str">
        <f t="shared" si="28"/>
        <v>No Indication</v>
      </c>
      <c r="U94" t="str">
        <f t="shared" si="29"/>
        <v>No T+M+I</v>
      </c>
      <c r="V94">
        <v>118.3191651979989</v>
      </c>
      <c r="W94">
        <v>119.82577588631763</v>
      </c>
      <c r="X94">
        <f t="shared" si="30"/>
        <v>-1.5066106883187302</v>
      </c>
      <c r="Y94">
        <v>-2.1106454891053739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120.15</v>
      </c>
      <c r="D95">
        <v>121.4</v>
      </c>
      <c r="E95">
        <v>118</v>
      </c>
      <c r="F95">
        <v>118.25</v>
      </c>
      <c r="G95">
        <f>_xll.TA_TYPPRICE(D95,E95,F95)</f>
        <v>119.21666666666665</v>
      </c>
      <c r="H95">
        <v>119.20989307997701</v>
      </c>
      <c r="I95" t="str">
        <f t="shared" si="20"/>
        <v>DOWN</v>
      </c>
      <c r="J95">
        <v>120.54590818501582</v>
      </c>
      <c r="K95">
        <v>116.90742402759396</v>
      </c>
      <c r="L95" t="str">
        <f t="shared" si="21"/>
        <v>No Confirmation</v>
      </c>
      <c r="M95" t="str">
        <f t="shared" si="22"/>
        <v>No Trend</v>
      </c>
      <c r="N95">
        <v>49.893362360043859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3.4000000000000057</v>
      </c>
      <c r="S95">
        <f t="shared" si="27"/>
        <v>7.352941176470576E-2</v>
      </c>
      <c r="T95" t="str">
        <f t="shared" si="28"/>
        <v>DOWN</v>
      </c>
      <c r="U95" t="str">
        <f t="shared" si="29"/>
        <v>No T+M+I</v>
      </c>
      <c r="V95">
        <v>118.30852439830676</v>
      </c>
      <c r="W95">
        <v>119.7090517465904</v>
      </c>
      <c r="X95">
        <f t="shared" si="30"/>
        <v>-1.4005273482836458</v>
      </c>
      <c r="Y95">
        <v>-1.9686218609410282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117.5</v>
      </c>
      <c r="D96">
        <v>127</v>
      </c>
      <c r="E96">
        <v>117.5</v>
      </c>
      <c r="F96">
        <v>118.9</v>
      </c>
      <c r="G96">
        <f>_xll.TA_TYPPRICE(D96,E96,F96)</f>
        <v>121.13333333333333</v>
      </c>
      <c r="H96">
        <v>120.17161320665517</v>
      </c>
      <c r="I96" t="str">
        <f t="shared" si="20"/>
        <v>DOWN</v>
      </c>
      <c r="J96">
        <v>121.98015081056786</v>
      </c>
      <c r="K96">
        <v>117.03910757701753</v>
      </c>
      <c r="L96" t="str">
        <f t="shared" si="21"/>
        <v>No Confirmation</v>
      </c>
      <c r="M96" t="str">
        <f t="shared" si="22"/>
        <v>No Trend</v>
      </c>
      <c r="N96">
        <v>53.651373762078272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1.4000000000000057</v>
      </c>
      <c r="R96">
        <f t="shared" si="26"/>
        <v>9.5</v>
      </c>
      <c r="S96">
        <f t="shared" si="27"/>
        <v>0.14736842105263218</v>
      </c>
      <c r="T96" t="str">
        <f t="shared" si="28"/>
        <v>DOWN</v>
      </c>
      <c r="U96" t="str">
        <f t="shared" si="29"/>
        <v>No T+M+I</v>
      </c>
      <c r="V96">
        <v>118.39952064472111</v>
      </c>
      <c r="W96">
        <v>119.64912198758371</v>
      </c>
      <c r="X96">
        <f t="shared" si="30"/>
        <v>-1.2496013428626043</v>
      </c>
      <c r="Y96">
        <v>-1.8248177573253435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119.1</v>
      </c>
      <c r="D97">
        <v>119.6</v>
      </c>
      <c r="E97">
        <v>114.65</v>
      </c>
      <c r="F97">
        <v>116</v>
      </c>
      <c r="G97">
        <f>_xll.TA_TYPPRICE(D97,E97,F97)</f>
        <v>116.75</v>
      </c>
      <c r="H97">
        <v>118.46080660332758</v>
      </c>
      <c r="I97" t="str">
        <f t="shared" si="20"/>
        <v>DOWN</v>
      </c>
      <c r="J97">
        <v>121.45122840821945</v>
      </c>
      <c r="K97">
        <v>116.50819478212475</v>
      </c>
      <c r="L97" t="str">
        <f t="shared" si="21"/>
        <v>DOWN</v>
      </c>
      <c r="M97" t="str">
        <f t="shared" si="22"/>
        <v>DOWN</v>
      </c>
      <c r="N97">
        <v>37.828724917127779</v>
      </c>
      <c r="O97" t="str">
        <f t="shared" si="23"/>
        <v>DOWN</v>
      </c>
      <c r="P97" t="str">
        <f t="shared" si="24"/>
        <v>DOWN</v>
      </c>
      <c r="Q97">
        <f t="shared" si="25"/>
        <v>1.3499999999999943</v>
      </c>
      <c r="R97">
        <f t="shared" si="26"/>
        <v>4.9499999999999886</v>
      </c>
      <c r="S97">
        <f t="shared" si="27"/>
        <v>0.27272727272727221</v>
      </c>
      <c r="T97" t="str">
        <f t="shared" si="28"/>
        <v>No Indication</v>
      </c>
      <c r="U97" t="str">
        <f t="shared" si="29"/>
        <v>No T+M+I</v>
      </c>
      <c r="V97">
        <v>118.03036362245632</v>
      </c>
      <c r="W97">
        <v>119.3788166551701</v>
      </c>
      <c r="X97">
        <f t="shared" si="30"/>
        <v>-1.3484530327137776</v>
      </c>
      <c r="Y97">
        <v>-1.7295448124030304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116.55</v>
      </c>
      <c r="D98">
        <v>118.3</v>
      </c>
      <c r="E98">
        <v>114.25</v>
      </c>
      <c r="F98">
        <v>115.5</v>
      </c>
      <c r="G98">
        <f>_xll.TA_TYPPRICE(D98,E98,F98)</f>
        <v>116.01666666666667</v>
      </c>
      <c r="H98">
        <v>117.23873663499712</v>
      </c>
      <c r="I98" t="str">
        <f t="shared" si="20"/>
        <v>DOWN</v>
      </c>
      <c r="J98">
        <v>120.75095542861513</v>
      </c>
      <c r="K98">
        <v>116.00637371943036</v>
      </c>
      <c r="L98" t="str">
        <f t="shared" si="21"/>
        <v>DOWN</v>
      </c>
      <c r="M98" t="str">
        <f t="shared" si="22"/>
        <v>DOWN</v>
      </c>
      <c r="N98">
        <v>35.568038729784874</v>
      </c>
      <c r="O98" t="str">
        <f t="shared" si="23"/>
        <v>DOWN</v>
      </c>
      <c r="P98" t="str">
        <f t="shared" si="24"/>
        <v>DOWN</v>
      </c>
      <c r="Q98">
        <f t="shared" si="25"/>
        <v>1.25</v>
      </c>
      <c r="R98">
        <f t="shared" si="26"/>
        <v>4.0499999999999972</v>
      </c>
      <c r="S98">
        <f t="shared" si="27"/>
        <v>0.30864197530864218</v>
      </c>
      <c r="T98" t="str">
        <f t="shared" si="28"/>
        <v>No Indication</v>
      </c>
      <c r="U98" t="str">
        <f t="shared" si="29"/>
        <v>No T+M+I</v>
      </c>
      <c r="V98">
        <v>117.6410769113092</v>
      </c>
      <c r="W98">
        <v>119.09149690293528</v>
      </c>
      <c r="X98">
        <f t="shared" si="30"/>
        <v>-1.4504199916260774</v>
      </c>
      <c r="Y98">
        <v>-1.6737198482476399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116</v>
      </c>
      <c r="D99">
        <v>117.5</v>
      </c>
      <c r="E99">
        <v>114</v>
      </c>
      <c r="F99">
        <v>114.45</v>
      </c>
      <c r="G99">
        <f>_xll.TA_TYPPRICE(D99,E99,F99)</f>
        <v>115.31666666666666</v>
      </c>
      <c r="H99">
        <v>116.27770165083189</v>
      </c>
      <c r="I99" t="str">
        <f t="shared" si="20"/>
        <v>DOWN</v>
      </c>
      <c r="J99">
        <v>120.02852088892288</v>
      </c>
      <c r="K99">
        <v>115.56051289289027</v>
      </c>
      <c r="L99" t="str">
        <f t="shared" si="21"/>
        <v>DOWN</v>
      </c>
      <c r="M99" t="str">
        <f t="shared" si="22"/>
        <v>DOWN</v>
      </c>
      <c r="N99">
        <v>30.744984317704908</v>
      </c>
      <c r="O99" t="str">
        <f t="shared" si="23"/>
        <v>DOWN</v>
      </c>
      <c r="P99" t="str">
        <f t="shared" si="24"/>
        <v>DOWN</v>
      </c>
      <c r="Q99">
        <f t="shared" si="25"/>
        <v>0.45000000000000284</v>
      </c>
      <c r="R99">
        <f t="shared" si="26"/>
        <v>3.5</v>
      </c>
      <c r="S99">
        <f t="shared" si="27"/>
        <v>0.12857142857142939</v>
      </c>
      <c r="T99" t="str">
        <f t="shared" si="28"/>
        <v>DOWN</v>
      </c>
      <c r="U99" t="str">
        <f t="shared" si="29"/>
        <v>DOWN</v>
      </c>
      <c r="V99">
        <v>117.15014200187701</v>
      </c>
      <c r="W99">
        <v>118.74768231753266</v>
      </c>
      <c r="X99">
        <f t="shared" si="30"/>
        <v>-1.5975403156556496</v>
      </c>
      <c r="Y99">
        <v>-1.6584839417292419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115.8</v>
      </c>
      <c r="D100">
        <v>119.7</v>
      </c>
      <c r="E100">
        <v>114.65</v>
      </c>
      <c r="F100">
        <v>114.9</v>
      </c>
      <c r="G100">
        <f>_xll.TA_TYPPRICE(D100,E100,F100)</f>
        <v>116.41666666666667</v>
      </c>
      <c r="H100">
        <v>116.34718415874929</v>
      </c>
      <c r="I100" t="str">
        <f t="shared" si="20"/>
        <v>DOWN</v>
      </c>
      <c r="J100">
        <v>119.95551624694002</v>
      </c>
      <c r="K100">
        <v>115.35817669447022</v>
      </c>
      <c r="L100" t="str">
        <f t="shared" si="21"/>
        <v>DOWN</v>
      </c>
      <c r="M100" t="str">
        <f t="shared" si="22"/>
        <v>DOWN</v>
      </c>
      <c r="N100">
        <v>35.435184561198412</v>
      </c>
      <c r="O100" t="str">
        <f t="shared" si="23"/>
        <v>DOWN</v>
      </c>
      <c r="P100" t="str">
        <f t="shared" si="24"/>
        <v>DOWN</v>
      </c>
      <c r="Q100">
        <f t="shared" si="25"/>
        <v>0.25</v>
      </c>
      <c r="R100">
        <f t="shared" si="26"/>
        <v>5.0499999999999972</v>
      </c>
      <c r="S100">
        <f t="shared" si="27"/>
        <v>4.9504950495049535E-2</v>
      </c>
      <c r="T100" t="str">
        <f t="shared" si="28"/>
        <v>DOWN</v>
      </c>
      <c r="U100" t="str">
        <f t="shared" si="29"/>
        <v>DOWN</v>
      </c>
      <c r="V100">
        <v>116.80396630928055</v>
      </c>
      <c r="W100">
        <v>118.46266881253024</v>
      </c>
      <c r="X100">
        <f t="shared" si="30"/>
        <v>-1.6587025032496854</v>
      </c>
      <c r="Y100">
        <v>-1.6585276540333305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115.55</v>
      </c>
      <c r="D101">
        <v>117.85</v>
      </c>
      <c r="E101">
        <v>113.5</v>
      </c>
      <c r="F101">
        <v>113.65</v>
      </c>
      <c r="G101">
        <f>_xll.TA_TYPPRICE(D101,E101,F101)</f>
        <v>115</v>
      </c>
      <c r="H101">
        <v>115.67359207937464</v>
      </c>
      <c r="I101" t="str">
        <f t="shared" si="20"/>
        <v>DOWN</v>
      </c>
      <c r="J101">
        <v>119.48762374762002</v>
      </c>
      <c r="K101">
        <v>114.9452485401435</v>
      </c>
      <c r="L101" t="str">
        <f t="shared" si="21"/>
        <v>DOWN</v>
      </c>
      <c r="M101" t="str">
        <f t="shared" si="22"/>
        <v>DOWN</v>
      </c>
      <c r="N101">
        <v>28.688938912817573</v>
      </c>
      <c r="O101" t="str">
        <f t="shared" si="23"/>
        <v>DOWN</v>
      </c>
      <c r="P101" t="str">
        <f t="shared" si="24"/>
        <v>DOWN</v>
      </c>
      <c r="Q101">
        <f t="shared" si="25"/>
        <v>0.15000000000000568</v>
      </c>
      <c r="R101">
        <f t="shared" si="26"/>
        <v>4.3499999999999943</v>
      </c>
      <c r="S101">
        <f t="shared" si="27"/>
        <v>3.4482758620691008E-2</v>
      </c>
      <c r="T101" t="str">
        <f t="shared" si="28"/>
        <v>DOWN</v>
      </c>
      <c r="U101" t="str">
        <f t="shared" si="29"/>
        <v>DOWN</v>
      </c>
      <c r="V101">
        <v>116.3187407232374</v>
      </c>
      <c r="W101">
        <v>118.10617482641689</v>
      </c>
      <c r="X101">
        <f t="shared" si="30"/>
        <v>-1.7874341031794927</v>
      </c>
      <c r="Y101">
        <v>-1.6843089438625629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114.5</v>
      </c>
      <c r="D102">
        <v>115</v>
      </c>
      <c r="E102">
        <v>111.1</v>
      </c>
      <c r="F102">
        <v>111.65</v>
      </c>
      <c r="G102">
        <f>_xll.TA_TYPPRICE(D102,E102,F102)</f>
        <v>112.58333333333333</v>
      </c>
      <c r="H102">
        <v>114.12846270635399</v>
      </c>
      <c r="I102" t="str">
        <f t="shared" si="20"/>
        <v>DOWN</v>
      </c>
      <c r="J102">
        <v>118.49037402592668</v>
      </c>
      <c r="K102">
        <v>114.09074886455605</v>
      </c>
      <c r="L102" t="str">
        <f t="shared" si="21"/>
        <v>DOWN</v>
      </c>
      <c r="M102" t="str">
        <f t="shared" si="22"/>
        <v>DOWN</v>
      </c>
      <c r="N102">
        <v>20.777562543372806</v>
      </c>
      <c r="O102" t="str">
        <f t="shared" si="23"/>
        <v>DOWN</v>
      </c>
      <c r="P102" t="str">
        <f t="shared" si="24"/>
        <v>DOWN</v>
      </c>
      <c r="Q102">
        <f t="shared" si="25"/>
        <v>0.55000000000001137</v>
      </c>
      <c r="R102">
        <f t="shared" si="26"/>
        <v>3.9000000000000057</v>
      </c>
      <c r="S102">
        <f t="shared" si="27"/>
        <v>0.14102564102564374</v>
      </c>
      <c r="T102" t="str">
        <f t="shared" si="28"/>
        <v>DOWN</v>
      </c>
      <c r="U102" t="str">
        <f t="shared" si="29"/>
        <v>DOWN</v>
      </c>
      <c r="V102">
        <v>115.60047291966241</v>
      </c>
      <c r="W102">
        <v>117.62793965408972</v>
      </c>
      <c r="X102">
        <f t="shared" si="30"/>
        <v>-2.027466734427307</v>
      </c>
      <c r="Y102">
        <v>-1.7529405019755118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110.55</v>
      </c>
      <c r="D103">
        <v>115.75</v>
      </c>
      <c r="E103">
        <v>110.55</v>
      </c>
      <c r="F103">
        <v>114.35</v>
      </c>
      <c r="G103">
        <f>_xll.TA_TYPPRICE(D103,E103,F103)</f>
        <v>113.55</v>
      </c>
      <c r="H103">
        <v>113.83923135317698</v>
      </c>
      <c r="I103" t="str">
        <f t="shared" si="20"/>
        <v>UP</v>
      </c>
      <c r="J103">
        <v>117.8814020201652</v>
      </c>
      <c r="K103">
        <v>113.30391578354359</v>
      </c>
      <c r="L103" t="str">
        <f t="shared" si="21"/>
        <v>No Confirmation</v>
      </c>
      <c r="M103" t="str">
        <f t="shared" si="22"/>
        <v>No Trend</v>
      </c>
      <c r="N103">
        <v>45.936231330169946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3.7999999999999972</v>
      </c>
      <c r="R103">
        <f t="shared" si="26"/>
        <v>5.2000000000000028</v>
      </c>
      <c r="S103">
        <f t="shared" si="27"/>
        <v>0.73076923076922984</v>
      </c>
      <c r="T103" t="str">
        <f t="shared" si="28"/>
        <v>No Indication</v>
      </c>
      <c r="U103" t="str">
        <f t="shared" si="29"/>
        <v>No T+M+I</v>
      </c>
      <c r="V103">
        <v>115.40809247048358</v>
      </c>
      <c r="W103">
        <v>117.38512930934233</v>
      </c>
      <c r="X103">
        <f t="shared" si="30"/>
        <v>-1.9770368388587514</v>
      </c>
      <c r="Y103">
        <v>-1.7977597693521596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114.1</v>
      </c>
      <c r="D104">
        <v>119.9</v>
      </c>
      <c r="E104">
        <v>111.55</v>
      </c>
      <c r="F104">
        <v>119.6</v>
      </c>
      <c r="G104">
        <f>_xll.TA_TYPPRICE(D104,E104,F104)</f>
        <v>117.01666666666665</v>
      </c>
      <c r="H104">
        <v>115.42794900992182</v>
      </c>
      <c r="I104" t="str">
        <f t="shared" si="20"/>
        <v>UP</v>
      </c>
      <c r="J104">
        <v>118.32997934901738</v>
      </c>
      <c r="K104">
        <v>112.9141567205339</v>
      </c>
      <c r="L104" t="str">
        <f t="shared" si="21"/>
        <v>UP</v>
      </c>
      <c r="M104" t="str">
        <f t="shared" si="22"/>
        <v>UP</v>
      </c>
      <c r="N104">
        <v>69.487760001010642</v>
      </c>
      <c r="O104" t="str">
        <f t="shared" si="23"/>
        <v>UP</v>
      </c>
      <c r="P104" t="str">
        <f t="shared" si="24"/>
        <v>UP</v>
      </c>
      <c r="Q104">
        <f t="shared" si="25"/>
        <v>8.0499999999999972</v>
      </c>
      <c r="R104">
        <f t="shared" si="26"/>
        <v>8.3500000000000085</v>
      </c>
      <c r="S104">
        <f t="shared" si="27"/>
        <v>0.96407185628742387</v>
      </c>
      <c r="T104" t="str">
        <f t="shared" si="28"/>
        <v>UP</v>
      </c>
      <c r="U104" t="str">
        <f t="shared" si="29"/>
        <v>UP</v>
      </c>
      <c r="V104">
        <v>116.05300132117841</v>
      </c>
      <c r="W104">
        <v>117.5491938049466</v>
      </c>
      <c r="X104">
        <f t="shared" si="30"/>
        <v>-1.4961924837681835</v>
      </c>
      <c r="Y104">
        <v>-1.7374463122353645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119</v>
      </c>
      <c r="D105">
        <v>121.4</v>
      </c>
      <c r="E105">
        <v>117.25</v>
      </c>
      <c r="F105">
        <v>117.95</v>
      </c>
      <c r="G105">
        <f>_xll.TA_TYPPRICE(D105,E105,F105)</f>
        <v>118.86666666666667</v>
      </c>
      <c r="H105">
        <v>117.14730783829424</v>
      </c>
      <c r="I105" t="str">
        <f t="shared" si="20"/>
        <v>UP</v>
      </c>
      <c r="J105">
        <v>119.01220616034685</v>
      </c>
      <c r="K105">
        <v>113.87767744930414</v>
      </c>
      <c r="L105" t="str">
        <f t="shared" si="21"/>
        <v>No Confirmation</v>
      </c>
      <c r="M105" t="str">
        <f t="shared" si="22"/>
        <v>No Trend</v>
      </c>
      <c r="N105">
        <v>59.333517425883343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0.70000000000000284</v>
      </c>
      <c r="R105">
        <f t="shared" si="26"/>
        <v>4.1500000000000057</v>
      </c>
      <c r="S105">
        <f t="shared" si="27"/>
        <v>0.16867469879518118</v>
      </c>
      <c r="T105" t="str">
        <f t="shared" si="28"/>
        <v>DOWN</v>
      </c>
      <c r="U105" t="str">
        <f t="shared" si="29"/>
        <v>No T+M+I</v>
      </c>
      <c r="V105">
        <v>116.34484727176635</v>
      </c>
      <c r="W105">
        <v>117.57888315272834</v>
      </c>
      <c r="X105">
        <f t="shared" si="30"/>
        <v>-1.2340358809619829</v>
      </c>
      <c r="Y105">
        <v>-1.6367642259806883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118.35</v>
      </c>
      <c r="D106">
        <v>119.4</v>
      </c>
      <c r="E106">
        <v>115</v>
      </c>
      <c r="F106">
        <v>118</v>
      </c>
      <c r="G106">
        <f>_xll.TA_TYPPRICE(D106,E106,F106)</f>
        <v>117.46666666666665</v>
      </c>
      <c r="H106">
        <v>117.30698725248044</v>
      </c>
      <c r="I106" t="str">
        <f t="shared" si="20"/>
        <v>UP</v>
      </c>
      <c r="J106">
        <v>119.09838256915866</v>
      </c>
      <c r="K106">
        <v>114.12708246056989</v>
      </c>
      <c r="L106" t="str">
        <f t="shared" si="21"/>
        <v>No Confirmation</v>
      </c>
      <c r="M106" t="str">
        <f t="shared" si="22"/>
        <v>No Trend</v>
      </c>
      <c r="N106">
        <v>59.557376455071818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</v>
      </c>
      <c r="R106">
        <f t="shared" si="26"/>
        <v>4.4000000000000057</v>
      </c>
      <c r="S106">
        <f t="shared" si="27"/>
        <v>0.68181818181818099</v>
      </c>
      <c r="T106" t="str">
        <f t="shared" si="28"/>
        <v>No Indication</v>
      </c>
      <c r="U106" t="str">
        <f t="shared" si="29"/>
        <v>No T+M+I</v>
      </c>
      <c r="V106">
        <v>116.59948615303307</v>
      </c>
      <c r="W106">
        <v>117.61007699326699</v>
      </c>
      <c r="X106">
        <f t="shared" si="30"/>
        <v>-1.0105908402339168</v>
      </c>
      <c r="Y106">
        <v>-1.5115295488313341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118</v>
      </c>
      <c r="D107">
        <v>123</v>
      </c>
      <c r="E107">
        <v>115.75</v>
      </c>
      <c r="F107">
        <v>121.15</v>
      </c>
      <c r="G107">
        <f>_xll.TA_TYPPRICE(D107,E107,F107)</f>
        <v>119.96666666666665</v>
      </c>
      <c r="H107">
        <v>118.63682695957354</v>
      </c>
      <c r="I107" t="str">
        <f t="shared" si="20"/>
        <v>UP</v>
      </c>
      <c r="J107">
        <v>119.96540866490118</v>
      </c>
      <c r="K107">
        <v>114.48773080266547</v>
      </c>
      <c r="L107" t="str">
        <f t="shared" si="21"/>
        <v>UP</v>
      </c>
      <c r="M107" t="str">
        <f t="shared" si="22"/>
        <v>UP</v>
      </c>
      <c r="N107">
        <v>71.7874861787177</v>
      </c>
      <c r="O107" t="str">
        <f t="shared" si="23"/>
        <v>UP</v>
      </c>
      <c r="P107" t="str">
        <f t="shared" si="24"/>
        <v>UP</v>
      </c>
      <c r="Q107">
        <f t="shared" si="25"/>
        <v>5.4000000000000057</v>
      </c>
      <c r="R107">
        <f t="shared" si="26"/>
        <v>7.25</v>
      </c>
      <c r="S107">
        <f t="shared" si="27"/>
        <v>0.74482758620689737</v>
      </c>
      <c r="T107" t="str">
        <f t="shared" si="28"/>
        <v>No Indication</v>
      </c>
      <c r="U107" t="str">
        <f t="shared" si="29"/>
        <v>No T+M+I</v>
      </c>
      <c r="V107">
        <v>117.29956520641259</v>
      </c>
      <c r="W107">
        <v>117.87229351228424</v>
      </c>
      <c r="X107">
        <f t="shared" si="30"/>
        <v>-0.57272830587164947</v>
      </c>
      <c r="Y107">
        <v>-1.3237693002393971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115</v>
      </c>
      <c r="D108">
        <v>115</v>
      </c>
      <c r="E108">
        <v>108.7</v>
      </c>
      <c r="F108">
        <v>110.8</v>
      </c>
      <c r="G108">
        <f>_xll.TA_TYPPRICE(D108,E108,F108)</f>
        <v>111.5</v>
      </c>
      <c r="H108">
        <v>115.06841347978677</v>
      </c>
      <c r="I108" t="str">
        <f t="shared" si="20"/>
        <v>DOWN</v>
      </c>
      <c r="J108">
        <v>118.86198451714536</v>
      </c>
      <c r="K108">
        <v>113.20156840207314</v>
      </c>
      <c r="L108" t="str">
        <f t="shared" si="21"/>
        <v>DOWN</v>
      </c>
      <c r="M108" t="str">
        <f t="shared" si="22"/>
        <v>DOWN</v>
      </c>
      <c r="N108">
        <v>32.019018536146696</v>
      </c>
      <c r="O108" t="str">
        <f t="shared" si="23"/>
        <v>DOWN</v>
      </c>
      <c r="P108" t="str">
        <f t="shared" si="24"/>
        <v>DOWN</v>
      </c>
      <c r="Q108">
        <f t="shared" si="25"/>
        <v>2.0999999999999943</v>
      </c>
      <c r="R108">
        <f t="shared" si="26"/>
        <v>6.2999999999999972</v>
      </c>
      <c r="S108">
        <f t="shared" si="27"/>
        <v>0.33333333333333259</v>
      </c>
      <c r="T108" t="str">
        <f t="shared" si="28"/>
        <v>No Indication</v>
      </c>
      <c r="U108" t="str">
        <f t="shared" si="29"/>
        <v>No T+M+I</v>
      </c>
      <c r="V108">
        <v>116.29963209773373</v>
      </c>
      <c r="W108">
        <v>117.3484199187817</v>
      </c>
      <c r="X108">
        <f t="shared" si="30"/>
        <v>-1.0487878210479664</v>
      </c>
      <c r="Y108">
        <v>-1.268773004401111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110</v>
      </c>
      <c r="D109">
        <v>111</v>
      </c>
      <c r="E109">
        <v>108.5</v>
      </c>
      <c r="F109">
        <v>109</v>
      </c>
      <c r="G109">
        <f>_xll.TA_TYPPRICE(D109,E109,F109)</f>
        <v>109.5</v>
      </c>
      <c r="H109">
        <v>112.28420673989339</v>
      </c>
      <c r="I109" t="str">
        <f t="shared" si="20"/>
        <v>DOWN</v>
      </c>
      <c r="J109">
        <v>117.11487684666861</v>
      </c>
      <c r="K109">
        <v>112.15677542383466</v>
      </c>
      <c r="L109" t="str">
        <f t="shared" si="21"/>
        <v>DOWN</v>
      </c>
      <c r="M109" t="str">
        <f t="shared" si="22"/>
        <v>DOWN</v>
      </c>
      <c r="N109">
        <v>28.577454733867242</v>
      </c>
      <c r="O109" t="str">
        <f t="shared" si="23"/>
        <v>DOWN</v>
      </c>
      <c r="P109" t="str">
        <f t="shared" si="24"/>
        <v>DOWN</v>
      </c>
      <c r="Q109">
        <f t="shared" si="25"/>
        <v>0.5</v>
      </c>
      <c r="R109">
        <f t="shared" si="26"/>
        <v>2.5</v>
      </c>
      <c r="S109">
        <f t="shared" si="27"/>
        <v>0.2</v>
      </c>
      <c r="T109" t="str">
        <f t="shared" si="28"/>
        <v>No Indication</v>
      </c>
      <c r="U109" t="str">
        <f t="shared" si="29"/>
        <v>No T+M+I</v>
      </c>
      <c r="V109">
        <v>115.17661177500547</v>
      </c>
      <c r="W109">
        <v>116.7300184433164</v>
      </c>
      <c r="X109">
        <f t="shared" si="30"/>
        <v>-1.5534066683109273</v>
      </c>
      <c r="Y109">
        <v>-1.3256997371830743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109.75</v>
      </c>
      <c r="D110">
        <v>109.75</v>
      </c>
      <c r="E110">
        <v>107.8</v>
      </c>
      <c r="F110">
        <v>108.2</v>
      </c>
      <c r="G110">
        <f>_xll.TA_TYPPRICE(D110,E110,F110)</f>
        <v>108.58333333333333</v>
      </c>
      <c r="H110">
        <v>110.43377003661337</v>
      </c>
      <c r="I110" t="str">
        <f t="shared" si="20"/>
        <v>DOWN</v>
      </c>
      <c r="J110">
        <v>115.47823754740892</v>
      </c>
      <c r="K110">
        <v>111.18860310742696</v>
      </c>
      <c r="L110" t="str">
        <f t="shared" si="21"/>
        <v>DOWN</v>
      </c>
      <c r="M110" t="str">
        <f t="shared" si="22"/>
        <v>DOWN</v>
      </c>
      <c r="N110">
        <v>26.967142002231796</v>
      </c>
      <c r="O110" t="str">
        <f t="shared" si="23"/>
        <v>DOWN</v>
      </c>
      <c r="P110" t="str">
        <f t="shared" si="24"/>
        <v>DOWN</v>
      </c>
      <c r="Q110">
        <f t="shared" si="25"/>
        <v>0.40000000000000568</v>
      </c>
      <c r="R110">
        <f t="shared" si="26"/>
        <v>1.9500000000000028</v>
      </c>
      <c r="S110">
        <f t="shared" si="27"/>
        <v>0.20512820512820776</v>
      </c>
      <c r="T110" t="str">
        <f t="shared" si="28"/>
        <v>No Indication</v>
      </c>
      <c r="U110" t="str">
        <f t="shared" si="29"/>
        <v>No T+M+I</v>
      </c>
      <c r="V110">
        <v>114.10328688654309</v>
      </c>
      <c r="W110">
        <v>116.09816522529296</v>
      </c>
      <c r="X110">
        <f t="shared" si="30"/>
        <v>-1.9948783387498707</v>
      </c>
      <c r="Y110">
        <v>-1.4595354574964337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108.15</v>
      </c>
      <c r="D111">
        <v>109</v>
      </c>
      <c r="E111">
        <v>107</v>
      </c>
      <c r="F111">
        <v>107.8</v>
      </c>
      <c r="G111">
        <f>_xll.TA_TYPPRICE(D111,E111,F111)</f>
        <v>107.93333333333334</v>
      </c>
      <c r="H111">
        <v>109.18355168497335</v>
      </c>
      <c r="I111" t="str">
        <f t="shared" si="20"/>
        <v>DOWN</v>
      </c>
      <c r="J111">
        <v>114.03862920354027</v>
      </c>
      <c r="K111">
        <v>110.25780241688763</v>
      </c>
      <c r="L111" t="str">
        <f t="shared" si="21"/>
        <v>DOWN</v>
      </c>
      <c r="M111" t="str">
        <f t="shared" si="22"/>
        <v>DOWN</v>
      </c>
      <c r="N111">
        <v>26.049718762280204</v>
      </c>
      <c r="O111" t="str">
        <f t="shared" si="23"/>
        <v>DOWN</v>
      </c>
      <c r="P111" t="str">
        <f t="shared" si="24"/>
        <v>DOWN</v>
      </c>
      <c r="Q111">
        <f t="shared" si="25"/>
        <v>0.79999999999999716</v>
      </c>
      <c r="R111">
        <f t="shared" si="26"/>
        <v>2</v>
      </c>
      <c r="S111">
        <f t="shared" si="27"/>
        <v>0.39999999999999858</v>
      </c>
      <c r="T111" t="str">
        <f t="shared" si="28"/>
        <v>No Indication</v>
      </c>
      <c r="U111" t="str">
        <f t="shared" si="29"/>
        <v>No T+M+I</v>
      </c>
      <c r="V111">
        <v>113.13355044245954</v>
      </c>
      <c r="W111">
        <v>115.48348631971571</v>
      </c>
      <c r="X111">
        <f t="shared" si="30"/>
        <v>-2.349935877256172</v>
      </c>
      <c r="Y111">
        <v>-1.6376155414483813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108.1</v>
      </c>
      <c r="D112">
        <v>108.5</v>
      </c>
      <c r="E112">
        <v>104.5</v>
      </c>
      <c r="F112">
        <v>105.1</v>
      </c>
      <c r="G112">
        <f>_xll.TA_TYPPRICE(D112,E112,F112)</f>
        <v>106.03333333333335</v>
      </c>
      <c r="H112">
        <v>107.60844250915335</v>
      </c>
      <c r="I112" t="str">
        <f t="shared" si="20"/>
        <v>DOWN</v>
      </c>
      <c r="J112">
        <v>112.80782271386465</v>
      </c>
      <c r="K112">
        <v>108.97829076869037</v>
      </c>
      <c r="L112" t="str">
        <f t="shared" si="21"/>
        <v>DOWN</v>
      </c>
      <c r="M112" t="str">
        <f t="shared" si="22"/>
        <v>DOWN</v>
      </c>
      <c r="N112">
        <v>20.239958425970279</v>
      </c>
      <c r="O112" t="str">
        <f t="shared" si="23"/>
        <v>DOWN</v>
      </c>
      <c r="P112" t="str">
        <f t="shared" si="24"/>
        <v>DOWN</v>
      </c>
      <c r="Q112">
        <f t="shared" si="25"/>
        <v>0.59999999999999432</v>
      </c>
      <c r="R112">
        <f t="shared" si="26"/>
        <v>4</v>
      </c>
      <c r="S112">
        <f t="shared" si="27"/>
        <v>0.14999999999999858</v>
      </c>
      <c r="T112" t="str">
        <f t="shared" si="28"/>
        <v>DOWN</v>
      </c>
      <c r="U112" t="str">
        <f t="shared" si="29"/>
        <v>DOWN</v>
      </c>
      <c r="V112">
        <v>111.89761960515807</v>
      </c>
      <c r="W112">
        <v>114.71433918492195</v>
      </c>
      <c r="X112">
        <f t="shared" si="30"/>
        <v>-2.816719579763884</v>
      </c>
      <c r="Y112">
        <v>-1.8734363491114818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108.05000000000001</v>
      </c>
      <c r="AE112">
        <f t="shared" si="36"/>
        <v>106.95</v>
      </c>
      <c r="AF112">
        <f t="shared" si="37"/>
        <v>106.5</v>
      </c>
      <c r="AG112">
        <f t="shared" si="38"/>
        <v>106.05000000000001</v>
      </c>
    </row>
    <row r="113" spans="1:33" x14ac:dyDescent="0.25">
      <c r="A113" t="s">
        <v>5</v>
      </c>
      <c r="B113" s="1">
        <v>43019</v>
      </c>
      <c r="C113">
        <v>105.35</v>
      </c>
      <c r="D113">
        <v>105.95</v>
      </c>
      <c r="E113">
        <v>104.65</v>
      </c>
      <c r="F113">
        <v>105.4</v>
      </c>
      <c r="G113">
        <f>_xll.TA_TYPPRICE(D113,E113,F113)</f>
        <v>105.33333333333333</v>
      </c>
      <c r="H113">
        <v>106.47088792124333</v>
      </c>
      <c r="I113" t="str">
        <f t="shared" si="20"/>
        <v>DOWN</v>
      </c>
      <c r="J113">
        <v>111.28386211078362</v>
      </c>
      <c r="K113">
        <v>108.01644837564807</v>
      </c>
      <c r="L113" t="str">
        <f t="shared" si="21"/>
        <v>DOWN</v>
      </c>
      <c r="M113" t="str">
        <f t="shared" si="22"/>
        <v>DOWN</v>
      </c>
      <c r="N113">
        <v>22.636359898746637</v>
      </c>
      <c r="O113" t="str">
        <f t="shared" si="23"/>
        <v>DOWN</v>
      </c>
      <c r="P113" t="str">
        <f t="shared" si="24"/>
        <v>DOWN</v>
      </c>
      <c r="Q113">
        <f t="shared" si="25"/>
        <v>0.75</v>
      </c>
      <c r="R113">
        <f t="shared" si="26"/>
        <v>1.2999999999999972</v>
      </c>
      <c r="S113">
        <f t="shared" si="27"/>
        <v>0.5769230769230782</v>
      </c>
      <c r="T113" t="str">
        <f t="shared" si="28"/>
        <v>No Indication</v>
      </c>
      <c r="U113" t="str">
        <f t="shared" si="29"/>
        <v>No T+M+I</v>
      </c>
      <c r="V113">
        <v>110.89798581974914</v>
      </c>
      <c r="W113">
        <v>114.02438813418699</v>
      </c>
      <c r="X113">
        <f t="shared" si="30"/>
        <v>-3.1264023144378541</v>
      </c>
      <c r="Y113">
        <v>-2.1240295421767561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106</v>
      </c>
      <c r="D114">
        <v>106.1</v>
      </c>
      <c r="E114">
        <v>103.4</v>
      </c>
      <c r="F114">
        <v>105.2</v>
      </c>
      <c r="G114">
        <f>_xll.TA_TYPPRICE(D114,E114,F114)</f>
        <v>104.89999999999999</v>
      </c>
      <c r="H114">
        <v>105.68544396062165</v>
      </c>
      <c r="I114" t="str">
        <f t="shared" si="20"/>
        <v>DOWN</v>
      </c>
      <c r="J114">
        <v>110.1318927528317</v>
      </c>
      <c r="K114">
        <v>106.99057095883738</v>
      </c>
      <c r="L114" t="str">
        <f t="shared" si="21"/>
        <v>DOWN</v>
      </c>
      <c r="M114" t="str">
        <f t="shared" si="22"/>
        <v>DOWN</v>
      </c>
      <c r="N114">
        <v>22.083443147469932</v>
      </c>
      <c r="O114" t="str">
        <f t="shared" si="23"/>
        <v>DOWN</v>
      </c>
      <c r="P114" t="str">
        <f t="shared" si="24"/>
        <v>DOWN</v>
      </c>
      <c r="Q114">
        <f t="shared" si="25"/>
        <v>1.7999999999999972</v>
      </c>
      <c r="R114">
        <f t="shared" si="26"/>
        <v>2.6999999999999886</v>
      </c>
      <c r="S114">
        <f t="shared" si="27"/>
        <v>0.66666666666666841</v>
      </c>
      <c r="T114" t="str">
        <f t="shared" si="28"/>
        <v>No Indication</v>
      </c>
      <c r="U114" t="str">
        <f t="shared" si="29"/>
        <v>No T+M+I</v>
      </c>
      <c r="V114">
        <v>110.02137261671081</v>
      </c>
      <c r="W114">
        <v>113.37072975387684</v>
      </c>
      <c r="X114">
        <f t="shared" si="30"/>
        <v>-3.349357137166038</v>
      </c>
      <c r="Y114">
        <v>-2.3690950611746127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105.2</v>
      </c>
      <c r="D115">
        <v>106</v>
      </c>
      <c r="E115">
        <v>104.45</v>
      </c>
      <c r="F115">
        <v>105.55</v>
      </c>
      <c r="G115">
        <f>_xll.TA_TYPPRICE(D115,E115,F115)</f>
        <v>105.33333333333333</v>
      </c>
      <c r="H115">
        <v>105.5093886469775</v>
      </c>
      <c r="I115" t="str">
        <f t="shared" si="20"/>
        <v>UP</v>
      </c>
      <c r="J115">
        <v>109.21369436331355</v>
      </c>
      <c r="K115">
        <v>106.42599963465129</v>
      </c>
      <c r="L115" t="str">
        <f t="shared" si="21"/>
        <v>DOWN</v>
      </c>
      <c r="M115" t="str">
        <f t="shared" si="22"/>
        <v>No Trend</v>
      </c>
      <c r="N115">
        <v>26.035511759576146</v>
      </c>
      <c r="O115" t="str">
        <f t="shared" si="23"/>
        <v>DOWN</v>
      </c>
      <c r="P115" t="str">
        <f t="shared" si="24"/>
        <v>No Trend + Momentum</v>
      </c>
      <c r="Q115">
        <f t="shared" si="25"/>
        <v>1.0999999999999943</v>
      </c>
      <c r="R115">
        <f t="shared" si="26"/>
        <v>1.5499999999999972</v>
      </c>
      <c r="S115">
        <f t="shared" si="27"/>
        <v>0.7096774193548363</v>
      </c>
      <c r="T115" t="str">
        <f t="shared" si="28"/>
        <v>No Indication</v>
      </c>
      <c r="U115" t="str">
        <f t="shared" si="29"/>
        <v>No T+M+I</v>
      </c>
      <c r="V115">
        <v>109.33346913721684</v>
      </c>
      <c r="W115">
        <v>112.79141643877486</v>
      </c>
      <c r="X115">
        <f t="shared" si="30"/>
        <v>-3.457947301558022</v>
      </c>
      <c r="Y115">
        <v>-2.5868655092512944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106</v>
      </c>
      <c r="D116">
        <v>108.5</v>
      </c>
      <c r="E116">
        <v>106</v>
      </c>
      <c r="F116">
        <v>108</v>
      </c>
      <c r="G116">
        <f>_xll.TA_TYPPRICE(D116,E116,F116)</f>
        <v>107.5</v>
      </c>
      <c r="H116">
        <v>106.50469432348875</v>
      </c>
      <c r="I116" t="str">
        <f t="shared" si="20"/>
        <v>UP</v>
      </c>
      <c r="J116">
        <v>109.05509561591055</v>
      </c>
      <c r="K116">
        <v>106.33133304917322</v>
      </c>
      <c r="L116" t="str">
        <f t="shared" si="21"/>
        <v>No Confirmation</v>
      </c>
      <c r="M116" t="str">
        <f t="shared" si="22"/>
        <v>No Trend</v>
      </c>
      <c r="N116">
        <v>48.771521022756254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</v>
      </c>
      <c r="R116">
        <f t="shared" si="26"/>
        <v>2.5</v>
      </c>
      <c r="S116">
        <f t="shared" si="27"/>
        <v>0.8</v>
      </c>
      <c r="T116" t="str">
        <f t="shared" si="28"/>
        <v>No Indication</v>
      </c>
      <c r="U116" t="str">
        <f t="shared" si="29"/>
        <v>No T+M+I</v>
      </c>
      <c r="V116">
        <v>109.12832003918348</v>
      </c>
      <c r="W116">
        <v>112.43649670256931</v>
      </c>
      <c r="X116">
        <f t="shared" si="30"/>
        <v>-3.3081766633858365</v>
      </c>
      <c r="Y116">
        <v>-2.731127740078203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108</v>
      </c>
      <c r="D117">
        <v>112.1</v>
      </c>
      <c r="E117">
        <v>108</v>
      </c>
      <c r="F117">
        <v>109.75</v>
      </c>
      <c r="G117">
        <f>_xll.TA_TYPPRICE(D117,E117,F117)</f>
        <v>109.95</v>
      </c>
      <c r="H117">
        <v>108.22734716174438</v>
      </c>
      <c r="I117" t="str">
        <f t="shared" si="20"/>
        <v>UP</v>
      </c>
      <c r="J117">
        <v>109.73174103459709</v>
      </c>
      <c r="K117">
        <v>106.70214792713473</v>
      </c>
      <c r="L117" t="str">
        <f t="shared" si="21"/>
        <v>UP</v>
      </c>
      <c r="M117" t="str">
        <f t="shared" si="22"/>
        <v>UP</v>
      </c>
      <c r="N117">
        <v>59.803654916460012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1.75</v>
      </c>
      <c r="R117">
        <f t="shared" si="26"/>
        <v>4.0999999999999943</v>
      </c>
      <c r="S117">
        <f t="shared" si="27"/>
        <v>0.42682926829268353</v>
      </c>
      <c r="T117" t="str">
        <f t="shared" si="28"/>
        <v>No Indication</v>
      </c>
      <c r="U117" t="str">
        <f t="shared" si="29"/>
        <v>No T+M+I</v>
      </c>
      <c r="V117">
        <v>109.22396311007833</v>
      </c>
      <c r="W117">
        <v>112.23749694682344</v>
      </c>
      <c r="X117">
        <f t="shared" si="30"/>
        <v>-3.0135338367451112</v>
      </c>
      <c r="Y117">
        <v>-2.7876089594115845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110.2</v>
      </c>
      <c r="D118">
        <v>114.1</v>
      </c>
      <c r="E118">
        <v>109.4</v>
      </c>
      <c r="F118">
        <v>113.2</v>
      </c>
      <c r="G118">
        <f>_xll.TA_TYPPRICE(D118,E118,F118)</f>
        <v>112.23333333333333</v>
      </c>
      <c r="H118">
        <v>110.23034024753886</v>
      </c>
      <c r="I118" t="str">
        <f t="shared" si="20"/>
        <v>UP</v>
      </c>
      <c r="J118">
        <v>110.70246524913107</v>
      </c>
      <c r="K118">
        <v>107.30167060999368</v>
      </c>
      <c r="L118" t="str">
        <f t="shared" si="21"/>
        <v>UP</v>
      </c>
      <c r="M118" t="str">
        <f t="shared" si="22"/>
        <v>UP</v>
      </c>
      <c r="N118">
        <v>73.739684541943106</v>
      </c>
      <c r="O118" t="str">
        <f t="shared" si="23"/>
        <v>UP</v>
      </c>
      <c r="P118" t="str">
        <f t="shared" si="24"/>
        <v>UP</v>
      </c>
      <c r="Q118">
        <f t="shared" si="25"/>
        <v>3.7999999999999972</v>
      </c>
      <c r="R118">
        <f t="shared" si="26"/>
        <v>4.6999999999999886</v>
      </c>
      <c r="S118">
        <f t="shared" si="27"/>
        <v>0.80851063829787373</v>
      </c>
      <c r="T118" t="str">
        <f t="shared" si="28"/>
        <v>UP</v>
      </c>
      <c r="U118" t="str">
        <f t="shared" si="29"/>
        <v>UP</v>
      </c>
      <c r="V118">
        <v>109.8356610931432</v>
      </c>
      <c r="W118">
        <v>112.30879346928097</v>
      </c>
      <c r="X118">
        <f t="shared" si="30"/>
        <v>-2.4731323761377695</v>
      </c>
      <c r="Y118">
        <v>-2.7247136427568215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114</v>
      </c>
      <c r="D119">
        <v>116.2</v>
      </c>
      <c r="E119">
        <v>113.2</v>
      </c>
      <c r="F119">
        <v>114.8</v>
      </c>
      <c r="G119">
        <f>_xll.TA_TYPPRICE(D119,E119,F119)</f>
        <v>114.73333333333333</v>
      </c>
      <c r="H119">
        <v>112.48183679043609</v>
      </c>
      <c r="I119" t="str">
        <f t="shared" si="20"/>
        <v>UP</v>
      </c>
      <c r="J119">
        <v>111.92413963821305</v>
      </c>
      <c r="K119">
        <v>108.61241047443953</v>
      </c>
      <c r="L119" t="str">
        <f t="shared" si="21"/>
        <v>UP</v>
      </c>
      <c r="M119" t="str">
        <f t="shared" si="22"/>
        <v>UP</v>
      </c>
      <c r="N119">
        <v>78.134349725902027</v>
      </c>
      <c r="O119" t="str">
        <f t="shared" si="23"/>
        <v>UP</v>
      </c>
      <c r="P119" t="str">
        <f t="shared" si="24"/>
        <v>UP</v>
      </c>
      <c r="Q119">
        <f t="shared" si="25"/>
        <v>1.5999999999999943</v>
      </c>
      <c r="R119">
        <f t="shared" si="26"/>
        <v>3</v>
      </c>
      <c r="S119">
        <f t="shared" si="27"/>
        <v>0.53333333333333144</v>
      </c>
      <c r="T119" t="str">
        <f t="shared" si="28"/>
        <v>No Indication</v>
      </c>
      <c r="U119" t="str">
        <f t="shared" si="29"/>
        <v>No T+M+I</v>
      </c>
      <c r="V119">
        <v>110.59940554035194</v>
      </c>
      <c r="W119">
        <v>112.49332728637127</v>
      </c>
      <c r="X119">
        <f t="shared" si="30"/>
        <v>-1.8939217460193305</v>
      </c>
      <c r="Y119">
        <v>-2.5585552634093234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115</v>
      </c>
      <c r="D120">
        <v>118.5</v>
      </c>
      <c r="E120">
        <v>112.25</v>
      </c>
      <c r="F120">
        <v>113</v>
      </c>
      <c r="G120">
        <f>_xll.TA_TYPPRICE(D120,E120,F120)</f>
        <v>114.58333333333333</v>
      </c>
      <c r="H120">
        <v>113.5325850618847</v>
      </c>
      <c r="I120" t="str">
        <f t="shared" si="20"/>
        <v>DOWN</v>
      </c>
      <c r="J120">
        <v>113.38544194083237</v>
      </c>
      <c r="K120">
        <v>109.42076370234186</v>
      </c>
      <c r="L120" t="str">
        <f t="shared" si="21"/>
        <v>No Confirmation</v>
      </c>
      <c r="M120" t="str">
        <f t="shared" si="22"/>
        <v>No Trend</v>
      </c>
      <c r="N120">
        <v>63.249471369783919</v>
      </c>
      <c r="O120" t="str">
        <f t="shared" si="23"/>
        <v>UP</v>
      </c>
      <c r="P120" t="str">
        <f t="shared" si="24"/>
        <v>No Trend + Momentum</v>
      </c>
      <c r="Q120">
        <f t="shared" si="25"/>
        <v>0.75</v>
      </c>
      <c r="R120">
        <f t="shared" si="26"/>
        <v>6.25</v>
      </c>
      <c r="S120">
        <f t="shared" si="27"/>
        <v>0.12</v>
      </c>
      <c r="T120" t="str">
        <f t="shared" si="28"/>
        <v>DOWN</v>
      </c>
      <c r="U120" t="str">
        <f t="shared" si="29"/>
        <v>No T+M+I</v>
      </c>
      <c r="V120">
        <v>110.96872776491318</v>
      </c>
      <c r="W120">
        <v>112.53085859849192</v>
      </c>
      <c r="X120">
        <f t="shared" si="30"/>
        <v>-1.5621308335787347</v>
      </c>
      <c r="Y120">
        <v>-2.3592703774432056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112.8</v>
      </c>
      <c r="D121">
        <v>114.8</v>
      </c>
      <c r="E121">
        <v>110.75</v>
      </c>
      <c r="F121">
        <v>111.9</v>
      </c>
      <c r="G121">
        <f>_xll.TA_TYPPRICE(D121,E121,F121)</f>
        <v>112.48333333333335</v>
      </c>
      <c r="H121">
        <v>113.00795919760903</v>
      </c>
      <c r="I121" t="str">
        <f t="shared" si="20"/>
        <v>DOWN</v>
      </c>
      <c r="J121">
        <v>113.69978817620294</v>
      </c>
      <c r="K121">
        <v>109.7161495462659</v>
      </c>
      <c r="L121" t="str">
        <f t="shared" si="21"/>
        <v>No Confirmation</v>
      </c>
      <c r="M121" t="str">
        <f t="shared" si="22"/>
        <v>No Trend</v>
      </c>
      <c r="N121">
        <v>55.214463000025106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1.1500000000000057</v>
      </c>
      <c r="R121">
        <f t="shared" si="26"/>
        <v>4.0499999999999972</v>
      </c>
      <c r="S121">
        <f t="shared" si="27"/>
        <v>0.28395061728395221</v>
      </c>
      <c r="T121" t="str">
        <f t="shared" si="28"/>
        <v>No Indication</v>
      </c>
      <c r="U121" t="str">
        <f t="shared" si="29"/>
        <v>No T+M+I</v>
      </c>
      <c r="V121">
        <v>111.11200041646501</v>
      </c>
      <c r="W121">
        <v>112.48412833193696</v>
      </c>
      <c r="X121">
        <f t="shared" si="30"/>
        <v>-1.3721279154719497</v>
      </c>
      <c r="Y121">
        <v>-2.1618418850489545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112</v>
      </c>
      <c r="D122">
        <v>114.85</v>
      </c>
      <c r="E122">
        <v>110.05</v>
      </c>
      <c r="F122">
        <v>114.65</v>
      </c>
      <c r="G122">
        <f>_xll.TA_TYPPRICE(D122,E122,F122)</f>
        <v>113.18333333333332</v>
      </c>
      <c r="H122">
        <v>113.09564626547117</v>
      </c>
      <c r="I122" t="str">
        <f t="shared" si="20"/>
        <v>UP</v>
      </c>
      <c r="J122">
        <v>113.9553908037134</v>
      </c>
      <c r="K122">
        <v>109.79033853598459</v>
      </c>
      <c r="L122" t="str">
        <f t="shared" si="21"/>
        <v>UP</v>
      </c>
      <c r="M122" t="str">
        <f t="shared" si="22"/>
        <v>UP</v>
      </c>
      <c r="N122">
        <v>67.941402382088356</v>
      </c>
      <c r="O122" t="str">
        <f t="shared" si="23"/>
        <v>UP</v>
      </c>
      <c r="P122" t="str">
        <f t="shared" si="24"/>
        <v>UP</v>
      </c>
      <c r="Q122">
        <f t="shared" si="25"/>
        <v>4.6000000000000085</v>
      </c>
      <c r="R122">
        <f t="shared" si="26"/>
        <v>4.7999999999999972</v>
      </c>
      <c r="S122">
        <f t="shared" si="27"/>
        <v>0.9583333333333357</v>
      </c>
      <c r="T122" t="str">
        <f t="shared" si="28"/>
        <v>UP</v>
      </c>
      <c r="U122" t="str">
        <f t="shared" si="29"/>
        <v>UP</v>
      </c>
      <c r="V122">
        <v>111.65630804470116</v>
      </c>
      <c r="W122">
        <v>112.64456327031201</v>
      </c>
      <c r="X122">
        <f t="shared" si="30"/>
        <v>-0.98825522561084256</v>
      </c>
      <c r="Y122">
        <v>-1.9271245531613321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113.1</v>
      </c>
      <c r="D123">
        <v>115.5</v>
      </c>
      <c r="E123">
        <v>112.9</v>
      </c>
      <c r="F123">
        <v>113.1</v>
      </c>
      <c r="G123">
        <f>_xll.TA_TYPPRICE(D123,E123,F123)</f>
        <v>113.83333333333333</v>
      </c>
      <c r="H123">
        <v>113.46448979940226</v>
      </c>
      <c r="I123" t="str">
        <f t="shared" si="20"/>
        <v>DOWN</v>
      </c>
      <c r="J123">
        <v>114.29863729177708</v>
      </c>
      <c r="K123">
        <v>110.4813744168769</v>
      </c>
      <c r="L123" t="str">
        <f t="shared" si="21"/>
        <v>No Confirmation</v>
      </c>
      <c r="M123" t="str">
        <f t="shared" si="22"/>
        <v>No Trend</v>
      </c>
      <c r="N123">
        <v>56.607723645739505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0.19999999999998863</v>
      </c>
      <c r="R123">
        <f t="shared" si="26"/>
        <v>2.5999999999999943</v>
      </c>
      <c r="S123">
        <f t="shared" si="27"/>
        <v>7.6923076923072722E-2</v>
      </c>
      <c r="T123" t="str">
        <f t="shared" si="28"/>
        <v>DOWN</v>
      </c>
      <c r="U123" t="str">
        <f t="shared" si="29"/>
        <v>No T+M+I</v>
      </c>
      <c r="V123">
        <v>111.87841449936252</v>
      </c>
      <c r="W123">
        <v>112.67829932436297</v>
      </c>
      <c r="X123">
        <f t="shared" si="30"/>
        <v>-0.79988482500044711</v>
      </c>
      <c r="Y123">
        <v>-1.7016766075291552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113.95</v>
      </c>
      <c r="D124">
        <v>114.75</v>
      </c>
      <c r="E124">
        <v>112</v>
      </c>
      <c r="F124">
        <v>112.25</v>
      </c>
      <c r="G124">
        <f>_xll.TA_TYPPRICE(D124,E124,F124)</f>
        <v>113</v>
      </c>
      <c r="H124">
        <v>113.23224489970113</v>
      </c>
      <c r="I124" t="str">
        <f t="shared" si="20"/>
        <v>DOWN</v>
      </c>
      <c r="J124">
        <v>114.39894011582662</v>
      </c>
      <c r="K124">
        <v>110.81884676868204</v>
      </c>
      <c r="L124" t="str">
        <f t="shared" si="21"/>
        <v>No Confirmation</v>
      </c>
      <c r="M124" t="str">
        <f t="shared" si="22"/>
        <v>No Trend</v>
      </c>
      <c r="N124">
        <v>50.798903022545439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0.25</v>
      </c>
      <c r="R124">
        <f t="shared" si="26"/>
        <v>2.75</v>
      </c>
      <c r="S124">
        <f t="shared" si="27"/>
        <v>9.0909090909090912E-2</v>
      </c>
      <c r="T124" t="str">
        <f t="shared" si="28"/>
        <v>DOWN</v>
      </c>
      <c r="U124" t="str">
        <f t="shared" si="29"/>
        <v>No T+M+I</v>
      </c>
      <c r="V124">
        <v>111.9355814994606</v>
      </c>
      <c r="W124">
        <v>112.64657344848423</v>
      </c>
      <c r="X124">
        <f t="shared" si="30"/>
        <v>-0.71099194902363649</v>
      </c>
      <c r="Y124">
        <v>-1.5035396758280515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114.5</v>
      </c>
      <c r="D125">
        <v>115</v>
      </c>
      <c r="E125">
        <v>113</v>
      </c>
      <c r="F125">
        <v>114.2</v>
      </c>
      <c r="G125">
        <f>_xll.TA_TYPPRICE(D125,E125,F125)</f>
        <v>114.06666666666666</v>
      </c>
      <c r="H125">
        <v>113.6494557831839</v>
      </c>
      <c r="I125" t="str">
        <f t="shared" si="20"/>
        <v>UP</v>
      </c>
      <c r="J125">
        <v>114.53250897897625</v>
      </c>
      <c r="K125">
        <v>111.30354748675269</v>
      </c>
      <c r="L125" t="str">
        <f t="shared" si="21"/>
        <v>No Confirmation</v>
      </c>
      <c r="M125" t="str">
        <f t="shared" si="22"/>
        <v>No Trend</v>
      </c>
      <c r="N125">
        <v>61.985286337172909</v>
      </c>
      <c r="O125" t="str">
        <f t="shared" si="23"/>
        <v>UP</v>
      </c>
      <c r="P125" t="str">
        <f t="shared" si="24"/>
        <v>No Trend + Momentum</v>
      </c>
      <c r="Q125">
        <f t="shared" si="25"/>
        <v>1.2000000000000028</v>
      </c>
      <c r="R125">
        <f t="shared" si="26"/>
        <v>2</v>
      </c>
      <c r="S125">
        <f t="shared" si="27"/>
        <v>0.60000000000000142</v>
      </c>
      <c r="T125" t="str">
        <f t="shared" si="28"/>
        <v>No Indication</v>
      </c>
      <c r="U125" t="str">
        <f t="shared" si="29"/>
        <v>No T+M+I</v>
      </c>
      <c r="V125">
        <v>112.28395357646666</v>
      </c>
      <c r="W125">
        <v>112.76164208192985</v>
      </c>
      <c r="X125">
        <f t="shared" si="30"/>
        <v>-0.47768850546319186</v>
      </c>
      <c r="Y125">
        <v>-1.2983694417550795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114.6</v>
      </c>
      <c r="D126">
        <v>115.5</v>
      </c>
      <c r="E126">
        <v>112.65</v>
      </c>
      <c r="F126">
        <v>113.55</v>
      </c>
      <c r="G126">
        <f>_xll.TA_TYPPRICE(D126,E126,F126)</f>
        <v>113.89999999999999</v>
      </c>
      <c r="H126">
        <v>113.77472789159194</v>
      </c>
      <c r="I126" t="str">
        <f t="shared" si="20"/>
        <v>DOWN</v>
      </c>
      <c r="J126">
        <v>114.74750698364819</v>
      </c>
      <c r="K126">
        <v>111.60275915636321</v>
      </c>
      <c r="L126" t="str">
        <f t="shared" si="21"/>
        <v>No Confirmation</v>
      </c>
      <c r="M126" t="str">
        <f t="shared" si="22"/>
        <v>No Trend</v>
      </c>
      <c r="N126">
        <v>56.621346903225763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0.89999999999999147</v>
      </c>
      <c r="R126">
        <f t="shared" si="26"/>
        <v>2.8499999999999943</v>
      </c>
      <c r="S126">
        <f t="shared" si="27"/>
        <v>0.31578947368420818</v>
      </c>
      <c r="T126" t="str">
        <f t="shared" si="28"/>
        <v>No Indication</v>
      </c>
      <c r="U126" t="str">
        <f t="shared" si="29"/>
        <v>No T+M+I</v>
      </c>
      <c r="V126">
        <v>112.47872994931794</v>
      </c>
      <c r="W126">
        <v>112.82003896474986</v>
      </c>
      <c r="X126">
        <f t="shared" si="30"/>
        <v>-0.34130901543191783</v>
      </c>
      <c r="Y126">
        <v>-1.1069573564904471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2017-07-05T05:51:41Z</dcterms:created>
  <dcterms:modified xsi:type="dcterms:W3CDTF">2017-11-01T04:18:06Z</dcterms:modified>
</cp:coreProperties>
</file>