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5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104" i="1"/>
  <c r="N120" i="1"/>
  <c r="N112" i="1"/>
  <c r="N100" i="1"/>
  <c r="N92" i="1"/>
  <c r="N108" i="1"/>
  <c r="N124" i="1"/>
  <c r="N116" i="1"/>
  <c r="N96" i="1"/>
  <c r="K5" i="1"/>
  <c r="K9" i="1"/>
  <c r="K13" i="1"/>
  <c r="K17" i="1"/>
  <c r="K21" i="1"/>
  <c r="K25" i="1"/>
  <c r="K37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3" i="1"/>
  <c r="K45" i="1"/>
  <c r="K53" i="1"/>
  <c r="K61" i="1"/>
  <c r="K69" i="1"/>
  <c r="K77" i="1"/>
  <c r="K89" i="1"/>
  <c r="K97" i="1"/>
  <c r="K105" i="1"/>
  <c r="K113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92" i="1"/>
  <c r="K104" i="1"/>
  <c r="K112" i="1"/>
  <c r="K116" i="1"/>
  <c r="K124" i="1"/>
  <c r="K29" i="1"/>
  <c r="K41" i="1"/>
  <c r="K49" i="1"/>
  <c r="K57" i="1"/>
  <c r="K65" i="1"/>
  <c r="K73" i="1"/>
  <c r="K85" i="1"/>
  <c r="K93" i="1"/>
  <c r="K101" i="1"/>
  <c r="K109" i="1"/>
  <c r="K117" i="1"/>
  <c r="K12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6" i="1"/>
  <c r="K100" i="1"/>
  <c r="K108" i="1"/>
  <c r="K120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106" i="1"/>
  <c r="J122" i="1"/>
  <c r="J94" i="1"/>
  <c r="J110" i="1"/>
  <c r="J126" i="1"/>
  <c r="J98" i="1"/>
  <c r="J114" i="1"/>
  <c r="J102" i="1"/>
  <c r="J118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16" i="1"/>
  <c r="G124" i="1"/>
  <c r="G26" i="1"/>
  <c r="G50" i="1"/>
  <c r="G62" i="1"/>
  <c r="G70" i="1"/>
  <c r="G78" i="1"/>
  <c r="G90" i="1"/>
  <c r="G102" i="1"/>
  <c r="G114" i="1"/>
  <c r="G12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20" i="1"/>
  <c r="G34" i="1"/>
  <c r="G42" i="1"/>
  <c r="G58" i="1"/>
  <c r="G74" i="1"/>
  <c r="G86" i="1"/>
  <c r="G94" i="1"/>
  <c r="G106" i="1"/>
  <c r="G11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30" i="1"/>
  <c r="G38" i="1"/>
  <c r="G46" i="1"/>
  <c r="G54" i="1"/>
  <c r="G66" i="1"/>
  <c r="G82" i="1"/>
  <c r="G98" i="1"/>
  <c r="G110" i="1"/>
  <c r="G122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8" i="1"/>
  <c r="H68" i="1"/>
  <c r="H80" i="1"/>
  <c r="H92" i="1"/>
  <c r="H104" i="1"/>
  <c r="H11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123" i="1"/>
  <c r="H4" i="1"/>
  <c r="H12" i="1"/>
  <c r="H20" i="1"/>
  <c r="H28" i="1"/>
  <c r="H36" i="1"/>
  <c r="H44" i="1"/>
  <c r="H56" i="1"/>
  <c r="H64" i="1"/>
  <c r="H76" i="1"/>
  <c r="H88" i="1"/>
  <c r="H100" i="1"/>
  <c r="H112" i="1"/>
  <c r="H12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7" i="1"/>
  <c r="H8" i="1"/>
  <c r="H16" i="1"/>
  <c r="H24" i="1"/>
  <c r="H32" i="1"/>
  <c r="H40" i="1"/>
  <c r="H52" i="1"/>
  <c r="H60" i="1"/>
  <c r="H72" i="1"/>
  <c r="H84" i="1"/>
  <c r="H96" i="1"/>
  <c r="H108" i="1"/>
  <c r="H120" i="1"/>
  <c r="AH18" i="1" l="1"/>
  <c r="AH9" i="1"/>
  <c r="AH43" i="1"/>
  <c r="AH14" i="1"/>
  <c r="AH13" i="1"/>
  <c r="AH15" i="1"/>
  <c r="AH20" i="1"/>
  <c r="AH27" i="1"/>
  <c r="AH45" i="1"/>
  <c r="AH39" i="1"/>
  <c r="AH32" i="1"/>
  <c r="AH23" i="1"/>
  <c r="AH50" i="1"/>
  <c r="AH6" i="1"/>
  <c r="AH12" i="1"/>
  <c r="AH19" i="1"/>
  <c r="AH37" i="1"/>
  <c r="AH16" i="1"/>
  <c r="AH2" i="1"/>
  <c r="AH46" i="1"/>
  <c r="AH25" i="1"/>
  <c r="AH52" i="1"/>
  <c r="AH4" i="1"/>
  <c r="AH49" i="1" l="1"/>
  <c r="AH36" i="1"/>
  <c r="AH11" i="1"/>
  <c r="AH30" i="1"/>
  <c r="AH34" i="1"/>
  <c r="AH55" i="1"/>
  <c r="AH31" i="1"/>
  <c r="AH29" i="1"/>
  <c r="AH7" i="1"/>
  <c r="AH53" i="1"/>
  <c r="AH28" i="1"/>
  <c r="AH21" i="1"/>
  <c r="AH54" i="1"/>
  <c r="AH35" i="1"/>
  <c r="AH5" i="1"/>
  <c r="AH38" i="1"/>
  <c r="AH17" i="1"/>
  <c r="AH42" i="1"/>
  <c r="AH48" i="1"/>
  <c r="AH40" i="1"/>
  <c r="AH22" i="1"/>
  <c r="AH26" i="1"/>
  <c r="AH56" i="1"/>
  <c r="AH41" i="1"/>
  <c r="AH3" i="1"/>
  <c r="AH44" i="1"/>
  <c r="AH33" i="1"/>
  <c r="AH8" i="1"/>
  <c r="AH47" i="1"/>
  <c r="AH51" i="1"/>
  <c r="AH10" i="1"/>
  <c r="AH2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<sst xmlns="http://schemas.openxmlformats.org/spreadsheetml/2006/main" count="160" uniqueCount="35">
  <si>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</si>
  <si>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</si>
  <si>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</si>
  <si>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</si>
  <si>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</si>
  <si>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INDIGO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</si>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</sst>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1108.95</v>
      </c>
      <c r="D2">
        <v>1130</v>
      </c>
      <c r="E2">
        <v>1101.45</v>
      </c>
      <c r="F2">
        <v>1122</v>
      </c>
      <c r="G2">
        <f>_xll.TA_TYPPRICE(D2,E2,F2)</f>
        <v>1117.8166666666666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20.549999999999955</v>
      </c>
      <c r="R2">
        <f>D2-E2</f>
        <v>28.549999999999955</v>
      </c>
      <c r="S2">
        <f>Q2/R2</f>
        <v>0.71978984238178589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1132.7</v>
      </c>
      <c r="D3">
        <v>1145</v>
      </c>
      <c r="E3">
        <v>1110.8</v>
      </c>
      <c r="F3">
        <v>1120</v>
      </c>
      <c r="G3">
        <f>_xll.TA_TYPPRICE(D3,E3,F3)</f>
        <v>1125.2666666666667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9.2000000000000455</v>
      </c>
      <c r="R3">
        <f t="shared" ref="R3:R66" si="6">D3-E3</f>
        <v>34.200000000000045</v>
      </c>
      <c r="S3">
        <f t="shared" ref="S3:S66" si="7">Q3/R3</f>
        <v>0.26900584795321736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1118.5999999999999</v>
      </c>
      <c r="D4">
        <v>1124.45</v>
      </c>
      <c r="E4">
        <v>1103</v>
      </c>
      <c r="F4">
        <v>1103</v>
      </c>
      <c r="G4">
        <f>_xll.TA_TYPPRICE(D4,E4,F4)</f>
        <v>1110.1499999999999</v>
      </c>
      <c r="H4">
        <v>1117.7444444444443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</v>
      </c>
      <c r="R4">
        <f t="shared" si="6"/>
        <v>21.450000000000045</v>
      </c>
      <c r="S4">
        <f t="shared" si="7"/>
        <v>0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1115</v>
      </c>
      <c r="D5">
        <v>1152</v>
      </c>
      <c r="E5">
        <v>1109.55</v>
      </c>
      <c r="F5">
        <v>1115</v>
      </c>
      <c r="G5">
        <f>_xll.TA_TYPPRICE(D5,E5,F5)</f>
        <v>1125.5166666666667</v>
      </c>
      <c r="H5">
        <v>1121.6305555555555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5.4500000000000455</v>
      </c>
      <c r="R5">
        <f t="shared" si="6"/>
        <v>42.450000000000045</v>
      </c>
      <c r="S5">
        <f t="shared" si="7"/>
        <v>0.12838633686690318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1116.6500000000001</v>
      </c>
      <c r="D6">
        <v>1137</v>
      </c>
      <c r="E6">
        <v>1115.4000000000001</v>
      </c>
      <c r="F6">
        <v>1119</v>
      </c>
      <c r="G6">
        <f>_xll.TA_TYPPRICE(D6,E6,F6)</f>
        <v>1123.8</v>
      </c>
      <c r="H6">
        <v>1122.7152777777778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3.5999999999999091</v>
      </c>
      <c r="R6">
        <f t="shared" si="6"/>
        <v>21.599999999999909</v>
      </c>
      <c r="S6">
        <f t="shared" si="7"/>
        <v>0.16666666666666316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1129.75</v>
      </c>
      <c r="D7">
        <v>1147.9000000000001</v>
      </c>
      <c r="E7">
        <v>1117.2</v>
      </c>
      <c r="F7">
        <v>1141</v>
      </c>
      <c r="G7">
        <f>_xll.TA_TYPPRICE(D7,E7,F7)</f>
        <v>1135.3666666666668</v>
      </c>
      <c r="H7">
        <v>1129.0409722222223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66.666666666666671</v>
      </c>
      <c r="O7" t="str">
        <f t="shared" si="3"/>
        <v>UP</v>
      </c>
      <c r="P7" t="e">
        <f t="shared" si="4"/>
        <v>#N/A</v>
      </c>
      <c r="Q7">
        <f t="shared" si="5"/>
        <v>23.799999999999955</v>
      </c>
      <c r="R7">
        <f t="shared" si="6"/>
        <v>30.700000000000045</v>
      </c>
      <c r="S7">
        <f t="shared" si="7"/>
        <v>0.77524429967426445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1130</v>
      </c>
      <c r="D8">
        <v>1139</v>
      </c>
      <c r="E8">
        <v>1102.0999999999999</v>
      </c>
      <c r="F8">
        <v>1119</v>
      </c>
      <c r="G8">
        <f>_xll.TA_TYPPRICE(D8,E8,F8)</f>
        <v>1120.0333333333333</v>
      </c>
      <c r="H8">
        <v>1124.5371527777779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44.970414201183431</v>
      </c>
      <c r="O8" t="str">
        <f t="shared" si="3"/>
        <v>No Momentum</v>
      </c>
      <c r="P8" t="e">
        <f t="shared" si="4"/>
        <v>#N/A</v>
      </c>
      <c r="Q8">
        <f t="shared" si="5"/>
        <v>16.900000000000091</v>
      </c>
      <c r="R8">
        <f t="shared" si="6"/>
        <v>36.900000000000091</v>
      </c>
      <c r="S8">
        <f t="shared" si="7"/>
        <v>0.45799457994580078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1120.9000000000001</v>
      </c>
      <c r="D9">
        <v>1130</v>
      </c>
      <c r="E9">
        <v>1075</v>
      </c>
      <c r="F9">
        <v>1099</v>
      </c>
      <c r="G9">
        <f>_xll.TA_TYPPRICE(D9,E9,F9)</f>
        <v>1101.3333333333333</v>
      </c>
      <c r="H9">
        <v>1112.9352430555555</v>
      </c>
      <c r="I9" t="str">
        <f t="shared" si="0"/>
        <v>DOWN</v>
      </c>
      <c r="J9">
        <v>1138.16875</v>
      </c>
      <c r="K9">
        <v>1104.3125</v>
      </c>
      <c r="L9" t="str">
        <f t="shared" si="1"/>
        <v>DOWN</v>
      </c>
      <c r="M9" t="str">
        <f t="shared" si="2"/>
        <v>DOWN</v>
      </c>
      <c r="N9">
        <v>32.829373650107982</v>
      </c>
      <c r="O9" t="str">
        <f t="shared" si="3"/>
        <v>DOWN</v>
      </c>
      <c r="P9" t="str">
        <f t="shared" si="4"/>
        <v>DOWN</v>
      </c>
      <c r="Q9">
        <f t="shared" si="5"/>
        <v>24</v>
      </c>
      <c r="R9">
        <f t="shared" si="6"/>
        <v>55</v>
      </c>
      <c r="S9">
        <f t="shared" si="7"/>
        <v>0.43636363636363634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1092.5999999999999</v>
      </c>
      <c r="D10">
        <v>1104.4000000000001</v>
      </c>
      <c r="E10">
        <v>1075.9000000000001</v>
      </c>
      <c r="F10">
        <v>1088</v>
      </c>
      <c r="G10">
        <f>_xll.TA_TYPPRICE(D10,E10,F10)</f>
        <v>1089.4333333333334</v>
      </c>
      <c r="H10">
        <v>1101.1842881944444</v>
      </c>
      <c r="I10" t="str">
        <f t="shared" si="0"/>
        <v>DOWN</v>
      </c>
      <c r="J10">
        <v>1130.6645833333334</v>
      </c>
      <c r="K10">
        <v>1097.9986111111111</v>
      </c>
      <c r="L10" t="str">
        <f t="shared" si="1"/>
        <v>DOWN</v>
      </c>
      <c r="M10" t="str">
        <f t="shared" si="2"/>
        <v>DOWN</v>
      </c>
      <c r="N10">
        <v>27.689855402482067</v>
      </c>
      <c r="O10" t="str">
        <f t="shared" si="3"/>
        <v>DOWN</v>
      </c>
      <c r="P10" t="str">
        <f t="shared" si="4"/>
        <v>DOWN</v>
      </c>
      <c r="Q10">
        <f t="shared" si="5"/>
        <v>12.099999999999909</v>
      </c>
      <c r="R10">
        <f t="shared" si="6"/>
        <v>28.5</v>
      </c>
      <c r="S10">
        <f t="shared" si="7"/>
        <v>0.42456140350876875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1094</v>
      </c>
      <c r="D11">
        <v>1119.9000000000001</v>
      </c>
      <c r="E11">
        <v>1084.45</v>
      </c>
      <c r="F11">
        <v>1116</v>
      </c>
      <c r="G11">
        <f>_xll.TA_TYPPRICE(D11,E11,F11)</f>
        <v>1106.7833333333335</v>
      </c>
      <c r="H11">
        <v>1103.9838107638889</v>
      </c>
      <c r="I11" t="str">
        <f t="shared" si="0"/>
        <v>UP</v>
      </c>
      <c r="J11">
        <v>1128.2724537037038</v>
      </c>
      <c r="K11">
        <v>1094.9878086419753</v>
      </c>
      <c r="L11" t="str">
        <f t="shared" si="1"/>
        <v>No Confirmation</v>
      </c>
      <c r="M11" t="str">
        <f t="shared" si="2"/>
        <v>No Trend</v>
      </c>
      <c r="N11">
        <v>51.732786137710896</v>
      </c>
      <c r="O11" t="str">
        <f t="shared" si="3"/>
        <v>No Momentum</v>
      </c>
      <c r="P11" t="str">
        <f t="shared" si="4"/>
        <v>No Trend + Momentum</v>
      </c>
      <c r="Q11">
        <f t="shared" si="5"/>
        <v>31.549999999999955</v>
      </c>
      <c r="R11">
        <f t="shared" si="6"/>
        <v>35.450000000000045</v>
      </c>
      <c r="S11">
        <f t="shared" si="7"/>
        <v>0.88998589562764219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1117</v>
      </c>
      <c r="D12">
        <v>1124.9000000000001</v>
      </c>
      <c r="E12">
        <v>1108.2</v>
      </c>
      <c r="F12">
        <v>1109</v>
      </c>
      <c r="G12">
        <f>_xll.TA_TYPPRICE(D12,E12,F12)</f>
        <v>1114.0333333333335</v>
      </c>
      <c r="H12">
        <v>1109.0085720486113</v>
      </c>
      <c r="I12" t="str">
        <f t="shared" si="0"/>
        <v>DOWN</v>
      </c>
      <c r="J12">
        <v>1127.5230195473252</v>
      </c>
      <c r="K12">
        <v>1097.9238511659808</v>
      </c>
      <c r="L12" t="str">
        <f t="shared" si="1"/>
        <v>No Confirmation</v>
      </c>
      <c r="M12" t="str">
        <f t="shared" si="2"/>
        <v>No Trend</v>
      </c>
      <c r="N12">
        <v>46.86342258920925</v>
      </c>
      <c r="O12" t="str">
        <f t="shared" si="3"/>
        <v>No Momentum</v>
      </c>
      <c r="P12" t="str">
        <f t="shared" si="4"/>
        <v>No Trend + Momentum</v>
      </c>
      <c r="Q12">
        <f t="shared" si="5"/>
        <v>0.79999999999995453</v>
      </c>
      <c r="R12">
        <f t="shared" si="6"/>
        <v>16.700000000000045</v>
      </c>
      <c r="S12">
        <f t="shared" si="7"/>
        <v>4.7904191616763611E-2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1115.6500000000001</v>
      </c>
      <c r="D13">
        <v>1130.25</v>
      </c>
      <c r="E13">
        <v>1098.8</v>
      </c>
      <c r="F13">
        <v>1106</v>
      </c>
      <c r="G13">
        <f>_xll.TA_TYPPRICE(D13,E13,F13)</f>
        <v>1111.6833333333334</v>
      </c>
      <c r="H13">
        <v>1110.3459526909724</v>
      </c>
      <c r="I13" t="str">
        <f t="shared" si="0"/>
        <v>DOWN</v>
      </c>
      <c r="J13">
        <v>1128.1290152034751</v>
      </c>
      <c r="K13">
        <v>1098.1185509068739</v>
      </c>
      <c r="L13" t="str">
        <f t="shared" si="1"/>
        <v>No Confirmation</v>
      </c>
      <c r="M13" t="str">
        <f t="shared" si="2"/>
        <v>No Trend</v>
      </c>
      <c r="N13">
        <v>44.613804382444407</v>
      </c>
      <c r="O13" t="str">
        <f t="shared" si="3"/>
        <v>No Momentum</v>
      </c>
      <c r="P13" t="str">
        <f t="shared" si="4"/>
        <v>No Trend + Momentum</v>
      </c>
      <c r="Q13">
        <f t="shared" si="5"/>
        <v>7.2000000000000455</v>
      </c>
      <c r="R13">
        <f t="shared" si="6"/>
        <v>31.450000000000045</v>
      </c>
      <c r="S13">
        <f t="shared" si="7"/>
        <v>0.22893481717011241</v>
      </c>
      <c r="T13" t="str">
        <f t="shared" si="8"/>
        <v>No Indication</v>
      </c>
      <c r="U13" t="str">
        <f t="shared" si="9"/>
        <v>No T+M+I</v>
      </c>
      <c r="V13">
        <v>1113.0833333333333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1102</v>
      </c>
      <c r="D14">
        <v>1107.2</v>
      </c>
      <c r="E14">
        <v>1090</v>
      </c>
      <c r="F14">
        <v>1090</v>
      </c>
      <c r="G14">
        <f>_xll.TA_TYPPRICE(D14,E14,F14)</f>
        <v>1095.7333333333333</v>
      </c>
      <c r="H14">
        <v>1103.0396430121527</v>
      </c>
      <c r="I14" t="str">
        <f t="shared" si="0"/>
        <v>DOWN</v>
      </c>
      <c r="J14">
        <v>1123.4781229360362</v>
      </c>
      <c r="K14">
        <v>1096.3144284831242</v>
      </c>
      <c r="L14" t="str">
        <f t="shared" si="1"/>
        <v>DOWN</v>
      </c>
      <c r="M14" t="str">
        <f t="shared" si="2"/>
        <v>DOWN</v>
      </c>
      <c r="N14">
        <v>33.797703157595841</v>
      </c>
      <c r="O14" t="str">
        <f t="shared" si="3"/>
        <v>DOWN</v>
      </c>
      <c r="P14" t="str">
        <f t="shared" si="4"/>
        <v>DOWN</v>
      </c>
      <c r="Q14">
        <f t="shared" si="5"/>
        <v>0</v>
      </c>
      <c r="R14">
        <f t="shared" si="6"/>
        <v>17.200000000000045</v>
      </c>
      <c r="S14">
        <f t="shared" si="7"/>
        <v>0</v>
      </c>
      <c r="T14" t="str">
        <f t="shared" si="8"/>
        <v>DOWN</v>
      </c>
      <c r="U14" t="str">
        <f t="shared" si="9"/>
        <v>DOWN</v>
      </c>
      <c r="V14">
        <v>1109.5320512820513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1102.8499999999999</v>
      </c>
      <c r="D15">
        <v>1104.3</v>
      </c>
      <c r="E15">
        <v>1057.0999999999999</v>
      </c>
      <c r="F15">
        <v>1072</v>
      </c>
      <c r="G15">
        <f>_xll.TA_TYPPRICE(D15,E15,F15)</f>
        <v>1077.8</v>
      </c>
      <c r="H15">
        <v>1090.4198215060765</v>
      </c>
      <c r="I15" t="str">
        <f t="shared" si="0"/>
        <v>DOWN</v>
      </c>
      <c r="J15">
        <v>1119.2163178391393</v>
      </c>
      <c r="K15">
        <v>1087.6001110424299</v>
      </c>
      <c r="L15" t="str">
        <f t="shared" si="1"/>
        <v>DOWN</v>
      </c>
      <c r="M15" t="str">
        <f t="shared" si="2"/>
        <v>DOWN</v>
      </c>
      <c r="N15">
        <v>25.204691426612193</v>
      </c>
      <c r="O15" t="str">
        <f t="shared" si="3"/>
        <v>DOWN</v>
      </c>
      <c r="P15" t="str">
        <f t="shared" si="4"/>
        <v>DOWN</v>
      </c>
      <c r="Q15">
        <f t="shared" si="5"/>
        <v>14.900000000000091</v>
      </c>
      <c r="R15">
        <f t="shared" si="6"/>
        <v>47.200000000000045</v>
      </c>
      <c r="S15">
        <f t="shared" si="7"/>
        <v>0.31567796610169652</v>
      </c>
      <c r="T15" t="str">
        <f t="shared" si="8"/>
        <v>No Indication</v>
      </c>
      <c r="U15" t="str">
        <f t="shared" si="9"/>
        <v>No T+M+I</v>
      </c>
      <c r="V15">
        <v>1103.7578895463512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1064.45</v>
      </c>
      <c r="D16">
        <v>1074.95</v>
      </c>
      <c r="E16">
        <v>1023.15</v>
      </c>
      <c r="F16">
        <v>1049</v>
      </c>
      <c r="G16">
        <f>_xll.TA_TYPPRICE(D16,E16,F16)</f>
        <v>1049.0333333333333</v>
      </c>
      <c r="H16">
        <v>1069.7265774197049</v>
      </c>
      <c r="I16" t="str">
        <f t="shared" si="0"/>
        <v>DOWN</v>
      </c>
      <c r="J16">
        <v>1109.3793583193305</v>
      </c>
      <c r="K16">
        <v>1073.2778641441121</v>
      </c>
      <c r="L16" t="str">
        <f t="shared" si="1"/>
        <v>DOWN</v>
      </c>
      <c r="M16" t="str">
        <f t="shared" si="2"/>
        <v>DOWN</v>
      </c>
      <c r="N16">
        <v>17.925360540622446</v>
      </c>
      <c r="O16" t="str">
        <f t="shared" si="3"/>
        <v>DOWN</v>
      </c>
      <c r="P16" t="str">
        <f t="shared" si="4"/>
        <v>DOWN</v>
      </c>
      <c r="Q16">
        <f t="shared" si="5"/>
        <v>25.850000000000023</v>
      </c>
      <c r="R16">
        <f t="shared" si="6"/>
        <v>51.800000000000068</v>
      </c>
      <c r="S16">
        <f t="shared" si="7"/>
        <v>0.49903474903474881</v>
      </c>
      <c r="T16" t="str">
        <f t="shared" si="8"/>
        <v>No Indication</v>
      </c>
      <c r="U16" t="str">
        <f t="shared" si="9"/>
        <v>No T+M+I</v>
      </c>
      <c r="V16">
        <v>1095.3335988469125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1052.5</v>
      </c>
      <c r="D17">
        <v>1058</v>
      </c>
      <c r="E17">
        <v>1004</v>
      </c>
      <c r="F17">
        <v>1047</v>
      </c>
      <c r="G17">
        <f>_xll.TA_TYPPRICE(D17,E17,F17)</f>
        <v>1036.3333333333333</v>
      </c>
      <c r="H17">
        <v>1053.029955376519</v>
      </c>
      <c r="I17" t="str">
        <f t="shared" si="0"/>
        <v>DOWN</v>
      </c>
      <c r="J17">
        <v>1097.9617231372572</v>
      </c>
      <c r="K17">
        <v>1057.8827832231982</v>
      </c>
      <c r="L17" t="str">
        <f t="shared" si="1"/>
        <v>DOWN</v>
      </c>
      <c r="M17" t="str">
        <f t="shared" si="2"/>
        <v>DOWN</v>
      </c>
      <c r="N17">
        <v>17.379770680236014</v>
      </c>
      <c r="O17" t="str">
        <f t="shared" si="3"/>
        <v>DOWN</v>
      </c>
      <c r="P17" t="str">
        <f t="shared" si="4"/>
        <v>DOWN</v>
      </c>
      <c r="Q17">
        <f t="shared" si="5"/>
        <v>43</v>
      </c>
      <c r="R17">
        <f t="shared" si="6"/>
        <v>54</v>
      </c>
      <c r="S17">
        <f t="shared" si="7"/>
        <v>0.79629629629629628</v>
      </c>
      <c r="T17" t="str">
        <f t="shared" si="8"/>
        <v>No Indication</v>
      </c>
      <c r="U17" t="str">
        <f t="shared" si="9"/>
        <v>No T+M+I</v>
      </c>
      <c r="V17">
        <v>1087.8976605627722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1047.0999999999999</v>
      </c>
      <c r="D18">
        <v>1076.9000000000001</v>
      </c>
      <c r="E18">
        <v>1041.7</v>
      </c>
      <c r="F18">
        <v>1054</v>
      </c>
      <c r="G18">
        <f>_xll.TA_TYPPRICE(D18,E18,F18)</f>
        <v>1057.5333333333335</v>
      </c>
      <c r="H18">
        <v>1055.2816443549264</v>
      </c>
      <c r="I18" t="str">
        <f t="shared" si="0"/>
        <v>DOWN</v>
      </c>
      <c r="J18">
        <v>1093.2813402178667</v>
      </c>
      <c r="K18">
        <v>1054.2866091735987</v>
      </c>
      <c r="L18" t="str">
        <f t="shared" si="1"/>
        <v>DOWN</v>
      </c>
      <c r="M18" t="str">
        <f t="shared" si="2"/>
        <v>DOWN</v>
      </c>
      <c r="N18">
        <v>27.088699024017256</v>
      </c>
      <c r="O18" t="str">
        <f t="shared" si="3"/>
        <v>DOWN</v>
      </c>
      <c r="P18" t="str">
        <f t="shared" si="4"/>
        <v>DOWN</v>
      </c>
      <c r="Q18">
        <f t="shared" si="5"/>
        <v>12.299999999999955</v>
      </c>
      <c r="R18">
        <f t="shared" si="6"/>
        <v>35.200000000000045</v>
      </c>
      <c r="S18">
        <f t="shared" si="7"/>
        <v>0.34943181818181646</v>
      </c>
      <c r="T18" t="str">
        <f t="shared" si="8"/>
        <v>No Indication</v>
      </c>
      <c r="U18" t="str">
        <f t="shared" si="9"/>
        <v>No T+M+I</v>
      </c>
      <c r="V18">
        <v>1082.6826358608073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1059</v>
      </c>
      <c r="D19">
        <v>1077</v>
      </c>
      <c r="E19">
        <v>1050.0999999999999</v>
      </c>
      <c r="F19">
        <v>1071</v>
      </c>
      <c r="G19">
        <f>_xll.TA_TYPPRICE(D19,E19,F19)</f>
        <v>1066.0333333333333</v>
      </c>
      <c r="H19">
        <v>1060.6574888441298</v>
      </c>
      <c r="I19" t="str">
        <f t="shared" si="0"/>
        <v>UP</v>
      </c>
      <c r="J19">
        <v>1089.6632646138964</v>
      </c>
      <c r="K19">
        <v>1053.3562515794656</v>
      </c>
      <c r="L19" t="str">
        <f t="shared" si="1"/>
        <v>No Confirmation</v>
      </c>
      <c r="M19" t="str">
        <f t="shared" si="2"/>
        <v>No Trend</v>
      </c>
      <c r="N19">
        <v>46.259735507687665</v>
      </c>
      <c r="O19" t="str">
        <f t="shared" si="3"/>
        <v>No Momentum</v>
      </c>
      <c r="P19" t="str">
        <f t="shared" si="4"/>
        <v>No Trend + Momentum</v>
      </c>
      <c r="Q19">
        <f t="shared" si="5"/>
        <v>20.900000000000091</v>
      </c>
      <c r="R19">
        <f t="shared" si="6"/>
        <v>26.900000000000091</v>
      </c>
      <c r="S19">
        <f t="shared" si="7"/>
        <v>0.77695167286245426</v>
      </c>
      <c r="T19" t="str">
        <f t="shared" si="8"/>
        <v>No Indication</v>
      </c>
      <c r="U19" t="str">
        <f t="shared" si="9"/>
        <v>No T+M+I</v>
      </c>
      <c r="V19">
        <v>1080.8853072668369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1091</v>
      </c>
      <c r="D20">
        <v>1108</v>
      </c>
      <c r="E20">
        <v>1082.05</v>
      </c>
      <c r="F20">
        <v>1089</v>
      </c>
      <c r="G20">
        <f>_xll.TA_TYPPRICE(D20,E20,F20)</f>
        <v>1093.0166666666667</v>
      </c>
      <c r="H20">
        <v>1076.8370777553982</v>
      </c>
      <c r="I20" t="str">
        <f t="shared" si="0"/>
        <v>UP</v>
      </c>
      <c r="J20">
        <v>1093.7380946996973</v>
      </c>
      <c r="K20">
        <v>1059.7326401173621</v>
      </c>
      <c r="L20" t="str">
        <f t="shared" si="1"/>
        <v>No Confirmation</v>
      </c>
      <c r="M20" t="str">
        <f t="shared" si="2"/>
        <v>No Trend</v>
      </c>
      <c r="N20">
        <v>60.133455782010124</v>
      </c>
      <c r="O20" t="str">
        <f t="shared" si="3"/>
        <v>UP</v>
      </c>
      <c r="P20" t="str">
        <f t="shared" si="4"/>
        <v>No Trend + Momentum</v>
      </c>
      <c r="Q20">
        <f t="shared" si="5"/>
        <v>6.9500000000000455</v>
      </c>
      <c r="R20">
        <f t="shared" si="6"/>
        <v>25.950000000000045</v>
      </c>
      <c r="S20">
        <f t="shared" si="7"/>
        <v>0.26782273603082979</v>
      </c>
      <c r="T20" t="str">
        <f t="shared" si="8"/>
        <v>No Indication</v>
      </c>
      <c r="U20" t="str">
        <f t="shared" si="9"/>
        <v>No T+M+I</v>
      </c>
      <c r="V20">
        <v>1082.1337215334775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1082</v>
      </c>
      <c r="D21">
        <v>1095.55</v>
      </c>
      <c r="E21">
        <v>1068</v>
      </c>
      <c r="F21">
        <v>1078</v>
      </c>
      <c r="G21">
        <f>_xll.TA_TYPPRICE(D21,E21,F21)</f>
        <v>1080.5166666666667</v>
      </c>
      <c r="H21">
        <v>1078.6768722110323</v>
      </c>
      <c r="I21" t="str">
        <f t="shared" si="0"/>
        <v>DOWN</v>
      </c>
      <c r="J21">
        <v>1094.1407403219869</v>
      </c>
      <c r="K21">
        <v>1061.5698312023926</v>
      </c>
      <c r="L21" t="str">
        <f t="shared" si="1"/>
        <v>No Confirmation</v>
      </c>
      <c r="M21" t="str">
        <f t="shared" si="2"/>
        <v>No Trend</v>
      </c>
      <c r="N21">
        <v>50.228100030274156</v>
      </c>
      <c r="O21" t="str">
        <f t="shared" si="3"/>
        <v>No Momentum</v>
      </c>
      <c r="P21" t="str">
        <f t="shared" si="4"/>
        <v>No Trend + Momentum</v>
      </c>
      <c r="Q21">
        <f t="shared" si="5"/>
        <v>10</v>
      </c>
      <c r="R21">
        <f t="shared" si="6"/>
        <v>27.549999999999955</v>
      </c>
      <c r="S21">
        <f t="shared" si="7"/>
        <v>0.36297640653357593</v>
      </c>
      <c r="T21" t="str">
        <f t="shared" si="8"/>
        <v>No Indication</v>
      </c>
      <c r="U21" t="str">
        <f t="shared" si="9"/>
        <v>No T+M+I</v>
      </c>
      <c r="V21">
        <v>1081.497764374481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1075</v>
      </c>
      <c r="D22">
        <v>1080.6500000000001</v>
      </c>
      <c r="E22">
        <v>1048.7</v>
      </c>
      <c r="F22">
        <v>1060</v>
      </c>
      <c r="G22">
        <f>_xll.TA_TYPPRICE(D22,E22,F22)</f>
        <v>1063.1166666666668</v>
      </c>
      <c r="H22">
        <v>1070.8967694388496</v>
      </c>
      <c r="I22" t="str">
        <f t="shared" si="0"/>
        <v>DOWN</v>
      </c>
      <c r="J22">
        <v>1091.1427980282119</v>
      </c>
      <c r="K22">
        <v>1058.7098687129721</v>
      </c>
      <c r="L22" t="str">
        <f t="shared" si="1"/>
        <v>No Confirmation</v>
      </c>
      <c r="M22" t="str">
        <f t="shared" si="2"/>
        <v>No Trend</v>
      </c>
      <c r="N22">
        <v>37.569642028671737</v>
      </c>
      <c r="O22" t="str">
        <f t="shared" si="3"/>
        <v>DOWN</v>
      </c>
      <c r="P22" t="str">
        <f t="shared" si="4"/>
        <v>No Trend + Momentum</v>
      </c>
      <c r="Q22">
        <f t="shared" si="5"/>
        <v>11.299999999999955</v>
      </c>
      <c r="R22">
        <f t="shared" si="6"/>
        <v>31.950000000000045</v>
      </c>
      <c r="S22">
        <f t="shared" si="7"/>
        <v>0.35367762128325314</v>
      </c>
      <c r="T22" t="str">
        <f t="shared" si="8"/>
        <v>No Indication</v>
      </c>
      <c r="U22" t="str">
        <f t="shared" si="9"/>
        <v>No T+M+I</v>
      </c>
      <c r="V22">
        <v>1078.1904160091763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1053</v>
      </c>
      <c r="D23">
        <v>1120.95</v>
      </c>
      <c r="E23">
        <v>1050.5</v>
      </c>
      <c r="F23">
        <v>1108</v>
      </c>
      <c r="G23">
        <f>_xll.TA_TYPPRICE(D23,E23,F23)</f>
        <v>1093.1499999999999</v>
      </c>
      <c r="H23">
        <v>1082.0233847194247</v>
      </c>
      <c r="I23" t="str">
        <f t="shared" si="0"/>
        <v>UP</v>
      </c>
      <c r="J23">
        <v>1097.7666206886092</v>
      </c>
      <c r="K23">
        <v>1056.8854534434229</v>
      </c>
      <c r="L23" t="str">
        <f t="shared" si="1"/>
        <v>UP</v>
      </c>
      <c r="M23" t="str">
        <f t="shared" si="2"/>
        <v>UP</v>
      </c>
      <c r="N23">
        <v>66.071652932330636</v>
      </c>
      <c r="O23" t="str">
        <f t="shared" si="3"/>
        <v>UP</v>
      </c>
      <c r="P23" t="str">
        <f t="shared" si="4"/>
        <v>UP</v>
      </c>
      <c r="Q23">
        <f t="shared" si="5"/>
        <v>57.5</v>
      </c>
      <c r="R23">
        <f t="shared" si="6"/>
        <v>70.450000000000045</v>
      </c>
      <c r="S23">
        <f t="shared" si="7"/>
        <v>0.81618168914123435</v>
      </c>
      <c r="T23" t="str">
        <f t="shared" si="8"/>
        <v>UP</v>
      </c>
      <c r="U23" t="str">
        <f t="shared" si="9"/>
        <v>UP</v>
      </c>
      <c r="V23">
        <v>1082.7765058539185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1119.8</v>
      </c>
      <c r="D24">
        <v>1134.6500000000001</v>
      </c>
      <c r="E24">
        <v>1100</v>
      </c>
      <c r="F24">
        <v>1132</v>
      </c>
      <c r="G24">
        <f>_xll.TA_TYPPRICE(D24,E24,F24)</f>
        <v>1122.2166666666667</v>
      </c>
      <c r="H24">
        <v>1102.1200256930456</v>
      </c>
      <c r="I24" t="str">
        <f t="shared" si="0"/>
        <v>UP</v>
      </c>
      <c r="J24">
        <v>1105.9629272022516</v>
      </c>
      <c r="K24">
        <v>1066.4664637893288</v>
      </c>
      <c r="L24" t="str">
        <f t="shared" si="1"/>
        <v>UP</v>
      </c>
      <c r="M24" t="str">
        <f t="shared" si="2"/>
        <v>UP</v>
      </c>
      <c r="N24">
        <v>73.603561352058492</v>
      </c>
      <c r="O24" t="str">
        <f t="shared" si="3"/>
        <v>UP</v>
      </c>
      <c r="P24" t="str">
        <f t="shared" si="4"/>
        <v>UP</v>
      </c>
      <c r="Q24">
        <f t="shared" si="5"/>
        <v>32</v>
      </c>
      <c r="R24">
        <f t="shared" si="6"/>
        <v>34.650000000000091</v>
      </c>
      <c r="S24">
        <f t="shared" si="7"/>
        <v>0.92352092352092108</v>
      </c>
      <c r="T24" t="str">
        <f t="shared" si="8"/>
        <v>UP</v>
      </c>
      <c r="U24" t="str">
        <f t="shared" si="9"/>
        <v>UP</v>
      </c>
      <c r="V24">
        <v>1090.3493511071617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1135.25</v>
      </c>
      <c r="D25">
        <v>1144.2</v>
      </c>
      <c r="E25">
        <v>1111.55</v>
      </c>
      <c r="F25">
        <v>1120</v>
      </c>
      <c r="G25">
        <f>_xll.TA_TYPPRICE(D25,E25,F25)</f>
        <v>1125.25</v>
      </c>
      <c r="H25">
        <v>1113.6850128465228</v>
      </c>
      <c r="I25" t="str">
        <f t="shared" si="0"/>
        <v>UP</v>
      </c>
      <c r="J25">
        <v>1114.4600544906402</v>
      </c>
      <c r="K25">
        <v>1076.4850273917002</v>
      </c>
      <c r="L25" t="str">
        <f t="shared" si="1"/>
        <v>UP</v>
      </c>
      <c r="M25" t="str">
        <f t="shared" si="2"/>
        <v>UP</v>
      </c>
      <c r="N25">
        <v>64.635592696751729</v>
      </c>
      <c r="O25" t="str">
        <f t="shared" si="3"/>
        <v>UP</v>
      </c>
      <c r="P25" t="str">
        <f t="shared" si="4"/>
        <v>UP</v>
      </c>
      <c r="Q25">
        <f t="shared" si="5"/>
        <v>8.4500000000000455</v>
      </c>
      <c r="R25">
        <f t="shared" si="6"/>
        <v>32.650000000000091</v>
      </c>
      <c r="S25">
        <f t="shared" si="7"/>
        <v>0.25880551301684601</v>
      </c>
      <c r="T25" t="str">
        <f t="shared" si="8"/>
        <v>No Indication</v>
      </c>
      <c r="U25" t="str">
        <f t="shared" si="9"/>
        <v>No T+M+I</v>
      </c>
      <c r="V25">
        <v>1094.9109893983675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1117.2</v>
      </c>
      <c r="D26">
        <v>1141</v>
      </c>
      <c r="E26">
        <v>1109.8</v>
      </c>
      <c r="F26">
        <v>1137</v>
      </c>
      <c r="G26">
        <f>_xll.TA_TYPPRICE(D26,E26,F26)</f>
        <v>1129.2666666666667</v>
      </c>
      <c r="H26">
        <v>1121.4758397565947</v>
      </c>
      <c r="I26" t="str">
        <f t="shared" si="0"/>
        <v>UP</v>
      </c>
      <c r="J26">
        <v>1120.3578201593868</v>
      </c>
      <c r="K26">
        <v>1083.8883546379891</v>
      </c>
      <c r="L26" t="str">
        <f t="shared" si="1"/>
        <v>UP</v>
      </c>
      <c r="M26" t="str">
        <f t="shared" si="2"/>
        <v>UP</v>
      </c>
      <c r="N26">
        <v>70.911710959699448</v>
      </c>
      <c r="O26" t="str">
        <f t="shared" si="3"/>
        <v>UP</v>
      </c>
      <c r="P26" t="str">
        <f t="shared" si="4"/>
        <v>UP</v>
      </c>
      <c r="Q26">
        <f t="shared" si="5"/>
        <v>27.200000000000045</v>
      </c>
      <c r="R26">
        <f t="shared" si="6"/>
        <v>31.200000000000045</v>
      </c>
      <c r="S26">
        <f t="shared" si="7"/>
        <v>0.87179487179487203</v>
      </c>
      <c r="T26" t="str">
        <f t="shared" si="8"/>
        <v>UP</v>
      </c>
      <c r="U26" t="str">
        <f t="shared" si="9"/>
        <v>UP</v>
      </c>
      <c r="V26">
        <v>1101.3862217986186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1138</v>
      </c>
      <c r="D27">
        <v>1158</v>
      </c>
      <c r="E27">
        <v>1103.7</v>
      </c>
      <c r="F27">
        <v>1108</v>
      </c>
      <c r="G27">
        <f>_xll.TA_TYPPRICE(D27,E27,F27)</f>
        <v>1123.2333333333333</v>
      </c>
      <c r="H27">
        <v>1122.3545865449641</v>
      </c>
      <c r="I27" t="str">
        <f t="shared" si="0"/>
        <v>DOWN</v>
      </c>
      <c r="J27">
        <v>1128.7227490128564</v>
      </c>
      <c r="K27">
        <v>1088.2909424962138</v>
      </c>
      <c r="L27" t="str">
        <f t="shared" si="1"/>
        <v>No Confirmation</v>
      </c>
      <c r="M27" t="str">
        <f t="shared" si="2"/>
        <v>No Trend</v>
      </c>
      <c r="N27">
        <v>51.44388084026469</v>
      </c>
      <c r="O27" t="str">
        <f t="shared" si="3"/>
        <v>No Momentum</v>
      </c>
      <c r="P27" t="str">
        <f t="shared" si="4"/>
        <v>No Trend + Momentum</v>
      </c>
      <c r="Q27">
        <f t="shared" si="5"/>
        <v>4.2999999999999545</v>
      </c>
      <c r="R27">
        <f t="shared" si="6"/>
        <v>54.299999999999955</v>
      </c>
      <c r="S27">
        <f t="shared" si="7"/>
        <v>7.9189686924492783E-2</v>
      </c>
      <c r="T27" t="str">
        <f t="shared" si="8"/>
        <v>DOWN</v>
      </c>
      <c r="U27" t="str">
        <f t="shared" si="9"/>
        <v>No T+M+I</v>
      </c>
      <c r="V27">
        <v>1102.4037261372928</v>
      </c>
      <c r="W27">
        <v>1098.9230769230769</v>
      </c>
      <c r="X27">
        <f t="shared" si="10"/>
        <v>3.4806492142158731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1105</v>
      </c>
      <c r="D28">
        <v>1137</v>
      </c>
      <c r="E28">
        <v>1105</v>
      </c>
      <c r="F28">
        <v>1135</v>
      </c>
      <c r="G28">
        <f>_xll.TA_TYPPRICE(D28,E28,F28)</f>
        <v>1125.6666666666667</v>
      </c>
      <c r="H28">
        <v>1124.0106266058156</v>
      </c>
      <c r="I28" t="str">
        <f t="shared" si="0"/>
        <v>UP</v>
      </c>
      <c r="J28">
        <v>1130.5621381211106</v>
      </c>
      <c r="K28">
        <v>1092.004066385944</v>
      </c>
      <c r="L28" t="str">
        <f t="shared" si="1"/>
        <v>UP</v>
      </c>
      <c r="M28" t="str">
        <f t="shared" si="2"/>
        <v>UP</v>
      </c>
      <c r="N28">
        <v>63.201214609161624</v>
      </c>
      <c r="O28" t="str">
        <f t="shared" si="3"/>
        <v>UP</v>
      </c>
      <c r="P28" t="str">
        <f t="shared" si="4"/>
        <v>UP</v>
      </c>
      <c r="Q28">
        <f t="shared" si="5"/>
        <v>30</v>
      </c>
      <c r="R28">
        <f t="shared" si="6"/>
        <v>32</v>
      </c>
      <c r="S28">
        <f t="shared" si="7"/>
        <v>0.9375</v>
      </c>
      <c r="T28" t="str">
        <f t="shared" si="8"/>
        <v>UP</v>
      </c>
      <c r="U28" t="str">
        <f t="shared" si="9"/>
        <v>UP</v>
      </c>
      <c r="V28">
        <v>1107.4185375007862</v>
      </c>
      <c r="W28">
        <v>1101.5954415954416</v>
      </c>
      <c r="X28">
        <f t="shared" si="10"/>
        <v>5.8230959053446441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1143.5999999999999</v>
      </c>
      <c r="D29">
        <v>1152.6500000000001</v>
      </c>
      <c r="E29">
        <v>1135</v>
      </c>
      <c r="F29">
        <v>1145</v>
      </c>
      <c r="G29">
        <f>_xll.TA_TYPPRICE(D29,E29,F29)</f>
        <v>1144.2166666666667</v>
      </c>
      <c r="H29">
        <v>1134.1136466362411</v>
      </c>
      <c r="I29" t="str">
        <f t="shared" si="0"/>
        <v>UP</v>
      </c>
      <c r="J29">
        <v>1135.470551871975</v>
      </c>
      <c r="K29">
        <v>1101.5587183001787</v>
      </c>
      <c r="L29" t="str">
        <f t="shared" si="1"/>
        <v>UP</v>
      </c>
      <c r="M29" t="str">
        <f t="shared" si="2"/>
        <v>UP</v>
      </c>
      <c r="N29">
        <v>66.910585120452794</v>
      </c>
      <c r="O29" t="str">
        <f t="shared" si="3"/>
        <v>UP</v>
      </c>
      <c r="P29" t="str">
        <f t="shared" si="4"/>
        <v>UP</v>
      </c>
      <c r="Q29">
        <f t="shared" si="5"/>
        <v>10</v>
      </c>
      <c r="R29">
        <f t="shared" si="6"/>
        <v>17.650000000000091</v>
      </c>
      <c r="S29">
        <f t="shared" si="7"/>
        <v>0.56657223796033707</v>
      </c>
      <c r="T29" t="str">
        <f t="shared" si="8"/>
        <v>No Indication</v>
      </c>
      <c r="U29" t="str">
        <f t="shared" si="9"/>
        <v>No T+M+I</v>
      </c>
      <c r="V29">
        <v>1113.2003009622038</v>
      </c>
      <c r="W29">
        <v>1104.8105940698533</v>
      </c>
      <c r="X29">
        <f t="shared" si="10"/>
        <v>8.3897068923504321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1146</v>
      </c>
      <c r="D30">
        <v>1158</v>
      </c>
      <c r="E30">
        <v>1136.45</v>
      </c>
      <c r="F30">
        <v>1147</v>
      </c>
      <c r="G30">
        <f>_xll.TA_TYPPRICE(D30,E30,F30)</f>
        <v>1147.1499999999999</v>
      </c>
      <c r="H30">
        <v>1140.6318233181205</v>
      </c>
      <c r="I30" t="str">
        <f t="shared" si="0"/>
        <v>UP</v>
      </c>
      <c r="J30">
        <v>1140.477095900425</v>
      </c>
      <c r="K30">
        <v>1109.3123364556945</v>
      </c>
      <c r="L30" t="str">
        <f t="shared" si="1"/>
        <v>UP</v>
      </c>
      <c r="M30" t="str">
        <f t="shared" si="2"/>
        <v>UP</v>
      </c>
      <c r="N30">
        <v>67.723953111261153</v>
      </c>
      <c r="O30" t="str">
        <f t="shared" si="3"/>
        <v>UP</v>
      </c>
      <c r="P30" t="str">
        <f t="shared" si="4"/>
        <v>UP</v>
      </c>
      <c r="Q30">
        <f t="shared" si="5"/>
        <v>10.549999999999955</v>
      </c>
      <c r="R30">
        <f t="shared" si="6"/>
        <v>21.549999999999955</v>
      </c>
      <c r="S30">
        <f t="shared" si="7"/>
        <v>0.48955916473317757</v>
      </c>
      <c r="T30" t="str">
        <f t="shared" si="8"/>
        <v>No Indication</v>
      </c>
      <c r="U30" t="str">
        <f t="shared" si="9"/>
        <v>No T+M+I</v>
      </c>
      <c r="V30">
        <v>1118.4002546603263</v>
      </c>
      <c r="W30">
        <v>1107.9357352498641</v>
      </c>
      <c r="X30">
        <f t="shared" si="10"/>
        <v>10.464519410462117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1144.5999999999999</v>
      </c>
      <c r="D31">
        <v>1168</v>
      </c>
      <c r="E31">
        <v>1128</v>
      </c>
      <c r="F31">
        <v>1138</v>
      </c>
      <c r="G31">
        <f>_xll.TA_TYPPRICE(D31,E31,F31)</f>
        <v>1144.6666666666667</v>
      </c>
      <c r="H31">
        <v>1142.6492449923935</v>
      </c>
      <c r="I31" t="str">
        <f t="shared" si="0"/>
        <v>DOWN</v>
      </c>
      <c r="J31">
        <v>1146.5932968114416</v>
      </c>
      <c r="K31">
        <v>1113.4651505766512</v>
      </c>
      <c r="L31" t="str">
        <f t="shared" si="1"/>
        <v>No Confirmation</v>
      </c>
      <c r="M31" t="str">
        <f t="shared" si="2"/>
        <v>No Trend</v>
      </c>
      <c r="N31">
        <v>59.497390043978626</v>
      </c>
      <c r="O31" t="str">
        <f t="shared" si="3"/>
        <v>No Momentum</v>
      </c>
      <c r="P31" t="str">
        <f t="shared" si="4"/>
        <v>No Trend + Momentum</v>
      </c>
      <c r="Q31">
        <f t="shared" si="5"/>
        <v>10</v>
      </c>
      <c r="R31">
        <f t="shared" si="6"/>
        <v>40</v>
      </c>
      <c r="S31">
        <f t="shared" si="7"/>
        <v>0.25</v>
      </c>
      <c r="T31" t="str">
        <f t="shared" si="8"/>
        <v>No Indication</v>
      </c>
      <c r="U31" t="str">
        <f t="shared" si="9"/>
        <v>No T+M+I</v>
      </c>
      <c r="V31">
        <v>1121.4156000971991</v>
      </c>
      <c r="W31">
        <v>1110.1627178239482</v>
      </c>
      <c r="X31">
        <f t="shared" si="10"/>
        <v>11.252882273250862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1148</v>
      </c>
      <c r="D32">
        <v>1157</v>
      </c>
      <c r="E32">
        <v>1137.0999999999999</v>
      </c>
      <c r="F32">
        <v>1146</v>
      </c>
      <c r="G32">
        <f>_xll.TA_TYPPRICE(D32,E32,F32)</f>
        <v>1146.7</v>
      </c>
      <c r="H32">
        <v>1144.6746224961967</v>
      </c>
      <c r="I32" t="str">
        <f t="shared" si="0"/>
        <v>UP</v>
      </c>
      <c r="J32">
        <v>1148.9058975200101</v>
      </c>
      <c r="K32">
        <v>1118.7173393373953</v>
      </c>
      <c r="L32" t="str">
        <f t="shared" si="1"/>
        <v>No Confirmation</v>
      </c>
      <c r="M32" t="str">
        <f t="shared" si="2"/>
        <v>No Trend</v>
      </c>
      <c r="N32">
        <v>64.313902418336696</v>
      </c>
      <c r="O32" t="str">
        <f t="shared" si="3"/>
        <v>UP</v>
      </c>
      <c r="P32" t="str">
        <f t="shared" si="4"/>
        <v>No Trend + Momentum</v>
      </c>
      <c r="Q32">
        <f t="shared" si="5"/>
        <v>8.9000000000000909</v>
      </c>
      <c r="R32">
        <f t="shared" si="6"/>
        <v>19.900000000000091</v>
      </c>
      <c r="S32">
        <f t="shared" si="7"/>
        <v>0.44723618090452516</v>
      </c>
      <c r="T32" t="str">
        <f t="shared" si="8"/>
        <v>No Indication</v>
      </c>
      <c r="U32" t="str">
        <f t="shared" si="9"/>
        <v>No T+M+I</v>
      </c>
      <c r="V32">
        <v>1125.1978154668607</v>
      </c>
      <c r="W32">
        <v>1112.8173313184707</v>
      </c>
      <c r="X32">
        <f t="shared" si="10"/>
        <v>12.380484148389996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1152</v>
      </c>
      <c r="D33">
        <v>1156.75</v>
      </c>
      <c r="E33">
        <v>1142</v>
      </c>
      <c r="F33">
        <v>1155</v>
      </c>
      <c r="G33">
        <f>_xll.TA_TYPPRICE(D33,E33,F33)</f>
        <v>1151.25</v>
      </c>
      <c r="H33">
        <v>1147.9623112480983</v>
      </c>
      <c r="I33" t="str">
        <f t="shared" si="0"/>
        <v>UP</v>
      </c>
      <c r="J33">
        <v>1150.6490314044522</v>
      </c>
      <c r="K33">
        <v>1123.8912639290852</v>
      </c>
      <c r="L33" t="str">
        <f t="shared" si="1"/>
        <v>UP</v>
      </c>
      <c r="M33" t="str">
        <f t="shared" si="2"/>
        <v>UP</v>
      </c>
      <c r="N33">
        <v>69.426658898381305</v>
      </c>
      <c r="O33" t="str">
        <f t="shared" si="3"/>
        <v>UP</v>
      </c>
      <c r="P33" t="str">
        <f t="shared" si="4"/>
        <v>UP</v>
      </c>
      <c r="Q33">
        <f t="shared" si="5"/>
        <v>13</v>
      </c>
      <c r="R33">
        <f t="shared" si="6"/>
        <v>14.75</v>
      </c>
      <c r="S33">
        <f t="shared" si="7"/>
        <v>0.88135593220338981</v>
      </c>
      <c r="T33" t="str">
        <f t="shared" si="8"/>
        <v>UP</v>
      </c>
      <c r="U33" t="str">
        <f t="shared" si="9"/>
        <v>UP</v>
      </c>
      <c r="V33">
        <v>1129.7827669334974</v>
      </c>
      <c r="W33">
        <v>1115.9419734430285</v>
      </c>
      <c r="X33">
        <f t="shared" si="10"/>
        <v>13.840793490468968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1160.05</v>
      </c>
      <c r="D34">
        <v>1206.3499999999999</v>
      </c>
      <c r="E34">
        <v>1155.1500000000001</v>
      </c>
      <c r="F34">
        <v>1185</v>
      </c>
      <c r="G34">
        <f>_xll.TA_TYPPRICE(D34,E34,F34)</f>
        <v>1182.1666666666667</v>
      </c>
      <c r="H34">
        <v>1165.0644889573825</v>
      </c>
      <c r="I34" t="str">
        <f t="shared" si="0"/>
        <v>UP</v>
      </c>
      <c r="J34">
        <v>1163.0270244256851</v>
      </c>
      <c r="K34">
        <v>1130.8376497226218</v>
      </c>
      <c r="L34" t="str">
        <f t="shared" si="1"/>
        <v>UP</v>
      </c>
      <c r="M34" t="str">
        <f t="shared" si="2"/>
        <v>UP</v>
      </c>
      <c r="N34">
        <v>80.855279864970626</v>
      </c>
      <c r="O34" t="str">
        <f t="shared" si="3"/>
        <v>UP</v>
      </c>
      <c r="P34" t="str">
        <f t="shared" si="4"/>
        <v>UP</v>
      </c>
      <c r="Q34">
        <f t="shared" si="5"/>
        <v>29.849999999999909</v>
      </c>
      <c r="R34">
        <f t="shared" si="6"/>
        <v>51.199999999999818</v>
      </c>
      <c r="S34">
        <f t="shared" si="7"/>
        <v>0.58300781250000033</v>
      </c>
      <c r="T34" t="str">
        <f t="shared" si="8"/>
        <v>No Indication</v>
      </c>
      <c r="U34" t="str">
        <f t="shared" si="9"/>
        <v>No T+M+I</v>
      </c>
      <c r="V34">
        <v>1138.2777258668054</v>
      </c>
      <c r="W34">
        <v>1121.0573828176189</v>
      </c>
      <c r="X34">
        <f t="shared" si="10"/>
        <v>17.220343049186567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1199</v>
      </c>
      <c r="D35">
        <v>1222.8</v>
      </c>
      <c r="E35">
        <v>1188</v>
      </c>
      <c r="F35">
        <v>1206</v>
      </c>
      <c r="G35">
        <f>_xll.TA_TYPPRICE(D35,E35,F35)</f>
        <v>1205.6000000000001</v>
      </c>
      <c r="H35">
        <v>1185.3322444786913</v>
      </c>
      <c r="I35" t="str">
        <f t="shared" si="0"/>
        <v>UP</v>
      </c>
      <c r="J35">
        <v>1176.3099078866439</v>
      </c>
      <c r="K35">
        <v>1143.5403942287057</v>
      </c>
      <c r="L35" t="str">
        <f t="shared" si="1"/>
        <v>UP</v>
      </c>
      <c r="M35" t="str">
        <f t="shared" si="2"/>
        <v>UP</v>
      </c>
      <c r="N35">
        <v>85.573841892772791</v>
      </c>
      <c r="O35" t="str">
        <f t="shared" si="3"/>
        <v>UP</v>
      </c>
      <c r="P35" t="str">
        <f t="shared" si="4"/>
        <v>UP</v>
      </c>
      <c r="Q35">
        <f t="shared" si="5"/>
        <v>18</v>
      </c>
      <c r="R35">
        <f t="shared" si="6"/>
        <v>34.799999999999955</v>
      </c>
      <c r="S35">
        <f t="shared" si="7"/>
        <v>0.51724137931034553</v>
      </c>
      <c r="T35" t="str">
        <f t="shared" si="8"/>
        <v>No Indication</v>
      </c>
      <c r="U35" t="str">
        <f t="shared" si="9"/>
        <v>No T+M+I</v>
      </c>
      <c r="V35">
        <v>1148.6965372719123</v>
      </c>
      <c r="W35">
        <v>1127.3494285348322</v>
      </c>
      <c r="X35">
        <f t="shared" si="10"/>
        <v>21.347108737080134</v>
      </c>
      <c r="Y35">
        <v>11.577731457861066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1209.7</v>
      </c>
      <c r="D36">
        <v>1217.3</v>
      </c>
      <c r="E36">
        <v>1195.0999999999999</v>
      </c>
      <c r="F36">
        <v>1205</v>
      </c>
      <c r="G36">
        <f>_xll.TA_TYPPRICE(D36,E36,F36)</f>
        <v>1205.8</v>
      </c>
      <c r="H36">
        <v>1195.5661222393455</v>
      </c>
      <c r="I36" t="str">
        <f t="shared" si="0"/>
        <v>UP</v>
      </c>
      <c r="J36">
        <v>1185.4188172451675</v>
      </c>
      <c r="K36">
        <v>1154.9980844001045</v>
      </c>
      <c r="L36" t="str">
        <f t="shared" si="1"/>
        <v>UP</v>
      </c>
      <c r="M36" t="str">
        <f t="shared" si="2"/>
        <v>UP</v>
      </c>
      <c r="N36">
        <v>84.336563958712134</v>
      </c>
      <c r="O36" t="str">
        <f t="shared" si="3"/>
        <v>UP</v>
      </c>
      <c r="P36" t="str">
        <f t="shared" si="4"/>
        <v>UP</v>
      </c>
      <c r="Q36">
        <f t="shared" si="5"/>
        <v>9.9000000000000909</v>
      </c>
      <c r="R36">
        <f t="shared" si="6"/>
        <v>22.200000000000045</v>
      </c>
      <c r="S36">
        <f t="shared" si="7"/>
        <v>0.44594594594594911</v>
      </c>
      <c r="T36" t="str">
        <f t="shared" si="8"/>
        <v>No Indication</v>
      </c>
      <c r="U36" t="str">
        <f t="shared" si="9"/>
        <v>No T+M+I</v>
      </c>
      <c r="V36">
        <v>1157.3586084608489</v>
      </c>
      <c r="W36">
        <v>1133.1013227174371</v>
      </c>
      <c r="X36">
        <f t="shared" si="10"/>
        <v>24.257285743411785</v>
      </c>
      <c r="Y36">
        <v>14.11364231497121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1211.8499999999999</v>
      </c>
      <c r="D37">
        <v>1239.9000000000001</v>
      </c>
      <c r="E37">
        <v>1207</v>
      </c>
      <c r="F37">
        <v>1234</v>
      </c>
      <c r="G37">
        <f>_xll.TA_TYPPRICE(D37,E37,F37)</f>
        <v>1226.9666666666667</v>
      </c>
      <c r="H37">
        <v>1211.2663944530061</v>
      </c>
      <c r="I37" t="str">
        <f t="shared" si="0"/>
        <v>UP</v>
      </c>
      <c r="J37">
        <v>1197.5257467462413</v>
      </c>
      <c r="K37">
        <v>1166.5540656445257</v>
      </c>
      <c r="L37" t="str">
        <f t="shared" si="1"/>
        <v>UP</v>
      </c>
      <c r="M37" t="str">
        <f t="shared" si="2"/>
        <v>UP</v>
      </c>
      <c r="N37">
        <v>89.722992654712655</v>
      </c>
      <c r="O37" t="str">
        <f t="shared" si="3"/>
        <v>UP</v>
      </c>
      <c r="P37" t="str">
        <f t="shared" si="4"/>
        <v>UP</v>
      </c>
      <c r="Q37">
        <f t="shared" si="5"/>
        <v>27</v>
      </c>
      <c r="R37">
        <f t="shared" si="6"/>
        <v>32.900000000000091</v>
      </c>
      <c r="S37">
        <f t="shared" si="7"/>
        <v>0.82066869300911627</v>
      </c>
      <c r="T37" t="str">
        <f t="shared" si="8"/>
        <v>UP</v>
      </c>
      <c r="U37" t="str">
        <f t="shared" si="9"/>
        <v>UP</v>
      </c>
      <c r="V37">
        <v>1169.1495917745644</v>
      </c>
      <c r="W37">
        <v>1140.5752988124418</v>
      </c>
      <c r="X37">
        <f t="shared" si="10"/>
        <v>28.574292962122627</v>
      </c>
      <c r="Y37">
        <v>17.005772444401494</v>
      </c>
      <c r="Z37" t="str">
        <f t="shared" si="11"/>
        <v>UP</v>
      </c>
      <c r="AA37" t="str">
        <f t="shared" si="12"/>
        <v>UP</v>
      </c>
      <c r="AB37" t="str">
        <f t="shared" si="13"/>
        <v>UP</v>
      </c>
      <c r="AC37" t="str">
        <f t="shared" si="14"/>
        <v>UP</v>
      </c>
      <c r="AD37">
        <f t="shared" si="15"/>
        <v>1210.75</v>
      </c>
      <c r="AE37">
        <f t="shared" si="16"/>
        <v>1219.55</v>
      </c>
      <c r="AF37">
        <f t="shared" si="17"/>
        <v>1223.45</v>
      </c>
      <c r="AG37">
        <f t="shared" si="18"/>
        <v>1227.3500000000001</v>
      </c>
      <c r="AH37">
        <f t="shared" si="19"/>
        <v>1227.3500000000001</v>
      </c>
    </row>
    <row r="38" spans="1:34" x14ac:dyDescent="0.25">
      <c r="A38" t="s">
        <v>5</v>
      </c>
      <c r="B38" s="1">
        <v>42907</v>
      </c>
      <c r="C38">
        <v>1241</v>
      </c>
      <c r="D38">
        <v>1258.5</v>
      </c>
      <c r="E38">
        <v>1230</v>
      </c>
      <c r="F38">
        <v>1250</v>
      </c>
      <c r="G38">
        <f>_xll.TA_TYPPRICE(D38,E38,F38)</f>
        <v>1246.1666666666667</v>
      </c>
      <c r="H38">
        <v>1228.7165305598364</v>
      </c>
      <c r="I38" t="str">
        <f t="shared" si="0"/>
        <v>UP</v>
      </c>
      <c r="J38">
        <v>1211.0755808026322</v>
      </c>
      <c r="K38">
        <v>1180.6531621679644</v>
      </c>
      <c r="L38" t="str">
        <f t="shared" si="1"/>
        <v>UP</v>
      </c>
      <c r="M38" t="str">
        <f t="shared" si="2"/>
        <v>UP</v>
      </c>
      <c r="N38">
        <v>91.693081545526027</v>
      </c>
      <c r="O38" t="str">
        <f t="shared" si="3"/>
        <v>UP</v>
      </c>
      <c r="P38" t="str">
        <f t="shared" si="4"/>
        <v>UP</v>
      </c>
      <c r="Q38">
        <f t="shared" si="5"/>
        <v>20</v>
      </c>
      <c r="R38">
        <f t="shared" si="6"/>
        <v>28.5</v>
      </c>
      <c r="S38">
        <f t="shared" si="7"/>
        <v>0.70175438596491224</v>
      </c>
      <c r="T38" t="str">
        <f t="shared" si="8"/>
        <v>No Indication</v>
      </c>
      <c r="U38" t="str">
        <f t="shared" si="9"/>
        <v>No T+M+I</v>
      </c>
      <c r="V38">
        <v>1181.5881161169391</v>
      </c>
      <c r="W38">
        <v>1148.6808322337424</v>
      </c>
      <c r="X38">
        <f t="shared" si="10"/>
        <v>32.907283883196669</v>
      </c>
      <c r="Y38">
        <v>20.186074732160527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1261</v>
      </c>
      <c r="D39">
        <v>1266.95</v>
      </c>
      <c r="E39">
        <v>1244.05</v>
      </c>
      <c r="F39">
        <v>1250</v>
      </c>
      <c r="G39">
        <f>_xll.TA_TYPPRICE(D39,E39,F39)</f>
        <v>1253.6666666666667</v>
      </c>
      <c r="H39">
        <v>1241.1915986132517</v>
      </c>
      <c r="I39" t="str">
        <f t="shared" si="0"/>
        <v>UP</v>
      </c>
      <c r="J39">
        <v>1223.4921184020473</v>
      </c>
      <c r="K39">
        <v>1194.7413483528612</v>
      </c>
      <c r="L39" t="str">
        <f t="shared" si="1"/>
        <v>UP</v>
      </c>
      <c r="M39" t="str">
        <f t="shared" si="2"/>
        <v>UP</v>
      </c>
      <c r="N39">
        <v>91.693081545526013</v>
      </c>
      <c r="O39" t="str">
        <f t="shared" si="3"/>
        <v>UP</v>
      </c>
      <c r="P39" t="str">
        <f t="shared" si="4"/>
        <v>UP</v>
      </c>
      <c r="Q39">
        <f t="shared" si="5"/>
        <v>5.9500000000000455</v>
      </c>
      <c r="R39">
        <f t="shared" si="6"/>
        <v>22.900000000000091</v>
      </c>
      <c r="S39">
        <f t="shared" si="7"/>
        <v>0.25982532751091797</v>
      </c>
      <c r="T39" t="str">
        <f t="shared" si="8"/>
        <v>No Indication</v>
      </c>
      <c r="U39" t="str">
        <f t="shared" si="9"/>
        <v>No T+M+I</v>
      </c>
      <c r="V39">
        <v>1192.1130213297176</v>
      </c>
      <c r="W39">
        <v>1156.1859557719838</v>
      </c>
      <c r="X39">
        <f t="shared" si="10"/>
        <v>35.92706555773384</v>
      </c>
      <c r="Y39">
        <v>23.334272897275191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1249.75</v>
      </c>
      <c r="D40">
        <v>1253</v>
      </c>
      <c r="E40">
        <v>1206.5999999999999</v>
      </c>
      <c r="F40">
        <v>1243</v>
      </c>
      <c r="G40">
        <f>_xll.TA_TYPPRICE(D40,E40,F40)</f>
        <v>1234.2</v>
      </c>
      <c r="H40">
        <v>1237.6957993066258</v>
      </c>
      <c r="I40" t="str">
        <f t="shared" si="0"/>
        <v>UP</v>
      </c>
      <c r="J40">
        <v>1230.0494254238145</v>
      </c>
      <c r="K40">
        <v>1197.3766042744476</v>
      </c>
      <c r="L40" t="str">
        <f t="shared" si="1"/>
        <v>UP</v>
      </c>
      <c r="M40" t="str">
        <f t="shared" si="2"/>
        <v>UP</v>
      </c>
      <c r="N40">
        <v>81.06941830914522</v>
      </c>
      <c r="O40" t="str">
        <f t="shared" si="3"/>
        <v>UP</v>
      </c>
      <c r="P40" t="str">
        <f t="shared" si="4"/>
        <v>UP</v>
      </c>
      <c r="Q40">
        <f t="shared" si="5"/>
        <v>36.400000000000091</v>
      </c>
      <c r="R40">
        <f t="shared" si="6"/>
        <v>46.400000000000091</v>
      </c>
      <c r="S40">
        <f t="shared" si="7"/>
        <v>0.78448275862069006</v>
      </c>
      <c r="T40" t="str">
        <f t="shared" si="8"/>
        <v>No Indication</v>
      </c>
      <c r="U40" t="str">
        <f t="shared" si="9"/>
        <v>No T+M+I</v>
      </c>
      <c r="V40">
        <v>1199.9417872789918</v>
      </c>
      <c r="W40">
        <v>1162.6166257147997</v>
      </c>
      <c r="X40">
        <f t="shared" si="10"/>
        <v>37.325161564192058</v>
      </c>
      <c r="Y40">
        <v>26.132450630658564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1245</v>
      </c>
      <c r="D41">
        <v>1245.2</v>
      </c>
      <c r="E41">
        <v>1208.95</v>
      </c>
      <c r="F41">
        <v>1220</v>
      </c>
      <c r="G41">
        <f>_xll.TA_TYPPRICE(D41,E41,F41)</f>
        <v>1224.7166666666667</v>
      </c>
      <c r="H41">
        <v>1231.2062329866462</v>
      </c>
      <c r="I41" t="str">
        <f t="shared" si="0"/>
        <v>DOWN</v>
      </c>
      <c r="J41">
        <v>1233.4162197740779</v>
      </c>
      <c r="K41">
        <v>1199.9484699912371</v>
      </c>
      <c r="L41" t="str">
        <f t="shared" si="1"/>
        <v>No Confirmation</v>
      </c>
      <c r="M41" t="str">
        <f t="shared" si="2"/>
        <v>No Trend</v>
      </c>
      <c r="N41">
        <v>54.930358216230623</v>
      </c>
      <c r="O41" t="str">
        <f t="shared" si="3"/>
        <v>No Momentum</v>
      </c>
      <c r="P41" t="str">
        <f t="shared" si="4"/>
        <v>No Trend + Momentum</v>
      </c>
      <c r="Q41">
        <f t="shared" si="5"/>
        <v>11.049999999999955</v>
      </c>
      <c r="R41">
        <f t="shared" si="6"/>
        <v>36.25</v>
      </c>
      <c r="S41">
        <f t="shared" si="7"/>
        <v>0.30482758620689532</v>
      </c>
      <c r="T41" t="str">
        <f t="shared" si="8"/>
        <v>No Indication</v>
      </c>
      <c r="U41" t="str">
        <f t="shared" si="9"/>
        <v>No T+M+I</v>
      </c>
      <c r="V41">
        <v>1203.027666159147</v>
      </c>
      <c r="W41">
        <v>1166.8672460322221</v>
      </c>
      <c r="X41">
        <f t="shared" si="10"/>
        <v>36.160420126924919</v>
      </c>
      <c r="Y41">
        <v>28.138044529911834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1218</v>
      </c>
      <c r="D42">
        <v>1274.75</v>
      </c>
      <c r="E42">
        <v>1207.55</v>
      </c>
      <c r="F42">
        <v>1271</v>
      </c>
      <c r="G42">
        <f>_xll.TA_TYPPRICE(D42,E42,F42)</f>
        <v>1251.1000000000001</v>
      </c>
      <c r="H42">
        <v>1241.1531164933231</v>
      </c>
      <c r="I42" t="str">
        <f t="shared" si="0"/>
        <v>UP</v>
      </c>
      <c r="J42">
        <v>1242.6015042687272</v>
      </c>
      <c r="K42">
        <v>1201.6376988820732</v>
      </c>
      <c r="L42" t="str">
        <f t="shared" si="1"/>
        <v>UP</v>
      </c>
      <c r="M42" t="str">
        <f t="shared" si="2"/>
        <v>UP</v>
      </c>
      <c r="N42">
        <v>76.200052881834111</v>
      </c>
      <c r="O42" t="str">
        <f t="shared" si="3"/>
        <v>UP</v>
      </c>
      <c r="P42" t="str">
        <f t="shared" si="4"/>
        <v>UP</v>
      </c>
      <c r="Q42">
        <f t="shared" si="5"/>
        <v>63.450000000000045</v>
      </c>
      <c r="R42">
        <f t="shared" si="6"/>
        <v>67.200000000000045</v>
      </c>
      <c r="S42">
        <f t="shared" si="7"/>
        <v>0.9441964285714286</v>
      </c>
      <c r="T42" t="str">
        <f t="shared" si="8"/>
        <v>UP</v>
      </c>
      <c r="U42" t="str">
        <f t="shared" si="9"/>
        <v>UP</v>
      </c>
      <c r="V42">
        <v>1213.484948288509</v>
      </c>
      <c r="W42">
        <v>1174.5807833631686</v>
      </c>
      <c r="X42">
        <f t="shared" si="10"/>
        <v>38.90416492534041</v>
      </c>
      <c r="Y42">
        <v>30.291268608997548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1274</v>
      </c>
      <c r="D43">
        <v>1274</v>
      </c>
      <c r="E43">
        <v>1216.45</v>
      </c>
      <c r="F43">
        <v>1240</v>
      </c>
      <c r="G43">
        <f>_xll.TA_TYPPRICE(D43,E43,F43)</f>
        <v>1243.4833333333333</v>
      </c>
      <c r="H43">
        <v>1242.3182249133283</v>
      </c>
      <c r="I43" t="str">
        <f t="shared" si="0"/>
        <v>DOWN</v>
      </c>
      <c r="J43">
        <v>1249.5789477645656</v>
      </c>
      <c r="K43">
        <v>1204.9293213527237</v>
      </c>
      <c r="L43" t="str">
        <f t="shared" si="1"/>
        <v>No Confirmation</v>
      </c>
      <c r="M43" t="str">
        <f t="shared" si="2"/>
        <v>No Trend</v>
      </c>
      <c r="N43">
        <v>56.088264792615618</v>
      </c>
      <c r="O43" t="str">
        <f t="shared" si="3"/>
        <v>No Momentum</v>
      </c>
      <c r="P43" t="str">
        <f t="shared" si="4"/>
        <v>No Trend + Momentum</v>
      </c>
      <c r="Q43">
        <f t="shared" si="5"/>
        <v>23.549999999999955</v>
      </c>
      <c r="R43">
        <f t="shared" si="6"/>
        <v>57.549999999999955</v>
      </c>
      <c r="S43">
        <f t="shared" si="7"/>
        <v>0.40920938314509075</v>
      </c>
      <c r="T43" t="str">
        <f t="shared" si="8"/>
        <v>No Indication</v>
      </c>
      <c r="U43" t="str">
        <f t="shared" si="9"/>
        <v>No T+M+I</v>
      </c>
      <c r="V43">
        <v>1217.5641870133538</v>
      </c>
      <c r="W43">
        <v>1179.4266512621932</v>
      </c>
      <c r="X43">
        <f t="shared" si="10"/>
        <v>38.137535751160613</v>
      </c>
      <c r="Y43">
        <v>31.860522037430162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1240</v>
      </c>
      <c r="D44">
        <v>1240</v>
      </c>
      <c r="E44">
        <v>1160.05</v>
      </c>
      <c r="F44">
        <v>1165</v>
      </c>
      <c r="G44">
        <f>_xll.TA_TYPPRICE(D44,E44,F44)</f>
        <v>1188.3500000000001</v>
      </c>
      <c r="H44">
        <v>1215.3341124566641</v>
      </c>
      <c r="I44" t="str">
        <f t="shared" si="0"/>
        <v>DOWN</v>
      </c>
      <c r="J44">
        <v>1247.4502927057731</v>
      </c>
      <c r="K44">
        <v>1194.9561388298962</v>
      </c>
      <c r="L44" t="str">
        <f t="shared" si="1"/>
        <v>DOWN</v>
      </c>
      <c r="M44" t="str">
        <f t="shared" si="2"/>
        <v>DOWN</v>
      </c>
      <c r="N44">
        <v>31.191552976536919</v>
      </c>
      <c r="O44" t="str">
        <f t="shared" si="3"/>
        <v>DOWN</v>
      </c>
      <c r="P44" t="str">
        <f t="shared" si="4"/>
        <v>DOWN</v>
      </c>
      <c r="Q44">
        <f t="shared" si="5"/>
        <v>4.9500000000000455</v>
      </c>
      <c r="R44">
        <f t="shared" si="6"/>
        <v>79.950000000000045</v>
      </c>
      <c r="S44">
        <f t="shared" si="7"/>
        <v>6.1913696060038055E-2</v>
      </c>
      <c r="T44" t="str">
        <f t="shared" si="8"/>
        <v>DOWN</v>
      </c>
      <c r="U44" t="str">
        <f t="shared" si="9"/>
        <v>DOWN</v>
      </c>
      <c r="V44">
        <v>1209.4773890112995</v>
      </c>
      <c r="W44">
        <v>1178.3580104279567</v>
      </c>
      <c r="X44">
        <f t="shared" si="10"/>
        <v>31.119378583342723</v>
      </c>
      <c r="Y44">
        <v>31.712293346612675</v>
      </c>
      <c r="Z44" t="str">
        <f t="shared" si="11"/>
        <v>DOWN</v>
      </c>
      <c r="AA44" t="str">
        <f t="shared" si="12"/>
        <v>DOWN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1160</v>
      </c>
      <c r="D45">
        <v>1204</v>
      </c>
      <c r="E45">
        <v>1157.95</v>
      </c>
      <c r="F45">
        <v>1188</v>
      </c>
      <c r="G45">
        <f>_xll.TA_TYPPRICE(D45,E45,F45)</f>
        <v>1183.3166666666666</v>
      </c>
      <c r="H45">
        <v>1199.3253895616654</v>
      </c>
      <c r="I45" t="str">
        <f t="shared" si="0"/>
        <v>DOWN</v>
      </c>
      <c r="J45">
        <v>1237.7946721044902</v>
      </c>
      <c r="K45">
        <v>1186.7325524232526</v>
      </c>
      <c r="L45" t="str">
        <f t="shared" si="1"/>
        <v>No Confirmation</v>
      </c>
      <c r="M45" t="str">
        <f t="shared" si="2"/>
        <v>No Trend</v>
      </c>
      <c r="N45">
        <v>41.197188224215374</v>
      </c>
      <c r="O45" t="str">
        <f t="shared" si="3"/>
        <v>No Momentum</v>
      </c>
      <c r="P45" t="str">
        <f t="shared" si="4"/>
        <v>No Trend + Momentum</v>
      </c>
      <c r="Q45">
        <f t="shared" si="5"/>
        <v>30.049999999999955</v>
      </c>
      <c r="R45">
        <f t="shared" si="6"/>
        <v>46.049999999999955</v>
      </c>
      <c r="S45">
        <f t="shared" si="7"/>
        <v>0.65255157437567823</v>
      </c>
      <c r="T45" t="str">
        <f t="shared" si="8"/>
        <v>No Indication</v>
      </c>
      <c r="U45" t="str">
        <f t="shared" si="9"/>
        <v>No T+M+I</v>
      </c>
      <c r="V45">
        <v>1206.1731753172535</v>
      </c>
      <c r="W45">
        <v>1179.0722318777377</v>
      </c>
      <c r="X45">
        <f t="shared" si="10"/>
        <v>27.100943439515731</v>
      </c>
      <c r="Y45">
        <v>30.790023365193285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1204</v>
      </c>
      <c r="D46">
        <v>1215.8499999999999</v>
      </c>
      <c r="E46">
        <v>1186.5999999999999</v>
      </c>
      <c r="F46">
        <v>1192</v>
      </c>
      <c r="G46">
        <f>_xll.TA_TYPPRICE(D46,E46,F46)</f>
        <v>1198.1499999999999</v>
      </c>
      <c r="H46">
        <v>1198.7376947808325</v>
      </c>
      <c r="I46" t="str">
        <f t="shared" si="0"/>
        <v>DOWN</v>
      </c>
      <c r="J46">
        <v>1232.9180783034924</v>
      </c>
      <c r="K46">
        <v>1186.7030963291966</v>
      </c>
      <c r="L46" t="str">
        <f t="shared" si="1"/>
        <v>No Confirmation</v>
      </c>
      <c r="M46" t="str">
        <f t="shared" si="2"/>
        <v>No Trend</v>
      </c>
      <c r="N46">
        <v>42.999072926227669</v>
      </c>
      <c r="O46" t="str">
        <f t="shared" si="3"/>
        <v>No Momentum</v>
      </c>
      <c r="P46" t="str">
        <f t="shared" si="4"/>
        <v>No Trend + Momentum</v>
      </c>
      <c r="Q46">
        <f t="shared" si="5"/>
        <v>5.4000000000000909</v>
      </c>
      <c r="R46">
        <f t="shared" si="6"/>
        <v>29.25</v>
      </c>
      <c r="S46">
        <f t="shared" si="7"/>
        <v>0.18461538461538773</v>
      </c>
      <c r="T46" t="str">
        <f t="shared" si="8"/>
        <v>DOWN</v>
      </c>
      <c r="U46" t="str">
        <f t="shared" si="9"/>
        <v>No T+M+I</v>
      </c>
      <c r="V46">
        <v>1203.9926868069067</v>
      </c>
      <c r="W46">
        <v>1180.0298443312386</v>
      </c>
      <c r="X46">
        <f t="shared" si="10"/>
        <v>23.96284247566814</v>
      </c>
      <c r="Y46">
        <v>29.424587187288257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1195</v>
      </c>
      <c r="D47">
        <v>1223</v>
      </c>
      <c r="E47">
        <v>1181</v>
      </c>
      <c r="F47">
        <v>1222</v>
      </c>
      <c r="G47">
        <f>_xll.TA_TYPPRICE(D47,E47,F47)</f>
        <v>1208.6666666666667</v>
      </c>
      <c r="H47">
        <v>1203.7021807237497</v>
      </c>
      <c r="I47" t="str">
        <f t="shared" si="0"/>
        <v>UP</v>
      </c>
      <c r="J47">
        <v>1230.7140609027163</v>
      </c>
      <c r="K47">
        <v>1185.4357415893751</v>
      </c>
      <c r="L47" t="str">
        <f t="shared" si="1"/>
        <v>No Confirmation</v>
      </c>
      <c r="M47" t="str">
        <f t="shared" si="2"/>
        <v>No Trend</v>
      </c>
      <c r="N47">
        <v>55.719750402409083</v>
      </c>
      <c r="O47" t="str">
        <f t="shared" si="3"/>
        <v>No Momentum</v>
      </c>
      <c r="P47" t="str">
        <f t="shared" si="4"/>
        <v>No Trend + Momentum</v>
      </c>
      <c r="Q47">
        <f t="shared" si="5"/>
        <v>41</v>
      </c>
      <c r="R47">
        <f t="shared" si="6"/>
        <v>42</v>
      </c>
      <c r="S47">
        <f t="shared" si="7"/>
        <v>0.97619047619047616</v>
      </c>
      <c r="T47" t="str">
        <f t="shared" si="8"/>
        <v>UP</v>
      </c>
      <c r="U47" t="str">
        <f t="shared" si="9"/>
        <v>No T+M+I</v>
      </c>
      <c r="V47">
        <v>1206.7630426827673</v>
      </c>
      <c r="W47">
        <v>1183.1387447511468</v>
      </c>
      <c r="X47">
        <f t="shared" si="10"/>
        <v>23.624297931620504</v>
      </c>
      <c r="Y47">
        <v>28.264529336154705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1224</v>
      </c>
      <c r="D48">
        <v>1242.9000000000001</v>
      </c>
      <c r="E48">
        <v>1199.05</v>
      </c>
      <c r="F48">
        <v>1228</v>
      </c>
      <c r="G48">
        <f>_xll.TA_TYPPRICE(D48,E48,F48)</f>
        <v>1223.3166666666666</v>
      </c>
      <c r="H48">
        <v>1213.5094236952082</v>
      </c>
      <c r="I48" t="str">
        <f t="shared" si="0"/>
        <v>UP</v>
      </c>
      <c r="J48">
        <v>1233.4220473687794</v>
      </c>
      <c r="K48">
        <v>1188.4611323472918</v>
      </c>
      <c r="L48" t="str">
        <f t="shared" si="1"/>
        <v>No Confirmation</v>
      </c>
      <c r="M48" t="str">
        <f t="shared" si="2"/>
        <v>No Trend</v>
      </c>
      <c r="N48">
        <v>58.059666119261202</v>
      </c>
      <c r="O48" t="str">
        <f t="shared" si="3"/>
        <v>No Momentum</v>
      </c>
      <c r="P48" t="str">
        <f t="shared" si="4"/>
        <v>No Trend + Momentum</v>
      </c>
      <c r="Q48">
        <f t="shared" si="5"/>
        <v>28.950000000000045</v>
      </c>
      <c r="R48">
        <f t="shared" si="6"/>
        <v>43.850000000000136</v>
      </c>
      <c r="S48">
        <f t="shared" si="7"/>
        <v>0.66020524515393286</v>
      </c>
      <c r="T48" t="str">
        <f t="shared" si="8"/>
        <v>No Indication</v>
      </c>
      <c r="U48" t="str">
        <f t="shared" si="9"/>
        <v>No T+M+I</v>
      </c>
      <c r="V48">
        <v>1210.0302668854185</v>
      </c>
      <c r="W48">
        <v>1186.4618006955063</v>
      </c>
      <c r="X48">
        <f t="shared" si="10"/>
        <v>23.568466189912215</v>
      </c>
      <c r="Y48">
        <v>27.325316706906207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1236</v>
      </c>
      <c r="D49">
        <v>1255</v>
      </c>
      <c r="E49">
        <v>1221.3</v>
      </c>
      <c r="F49">
        <v>1250</v>
      </c>
      <c r="G49">
        <f>_xll.TA_TYPPRICE(D49,E49,F49)</f>
        <v>1242.1000000000001</v>
      </c>
      <c r="H49">
        <v>1227.8047118476043</v>
      </c>
      <c r="I49" t="str">
        <f t="shared" si="0"/>
        <v>UP</v>
      </c>
      <c r="J49">
        <v>1238.2171479534952</v>
      </c>
      <c r="K49">
        <v>1195.7586584923381</v>
      </c>
      <c r="L49" t="str">
        <f t="shared" si="1"/>
        <v>UP</v>
      </c>
      <c r="M49" t="str">
        <f t="shared" si="2"/>
        <v>UP</v>
      </c>
      <c r="N49">
        <v>66.237013583285076</v>
      </c>
      <c r="O49" t="str">
        <f t="shared" si="3"/>
        <v>UP</v>
      </c>
      <c r="P49" t="str">
        <f t="shared" si="4"/>
        <v>UP</v>
      </c>
      <c r="Q49">
        <f t="shared" si="5"/>
        <v>28.700000000000045</v>
      </c>
      <c r="R49">
        <f t="shared" si="6"/>
        <v>33.700000000000045</v>
      </c>
      <c r="S49">
        <f t="shared" si="7"/>
        <v>0.85163204747774501</v>
      </c>
      <c r="T49" t="str">
        <f t="shared" si="8"/>
        <v>UP</v>
      </c>
      <c r="U49" t="str">
        <f t="shared" si="9"/>
        <v>UP</v>
      </c>
      <c r="V49">
        <v>1216.1794565953542</v>
      </c>
      <c r="W49">
        <v>1191.1683339773206</v>
      </c>
      <c r="X49">
        <f t="shared" si="10"/>
        <v>25.011122618033596</v>
      </c>
      <c r="Y49">
        <v>26.862477889131686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1268</v>
      </c>
      <c r="D50">
        <v>1268.55</v>
      </c>
      <c r="E50">
        <v>1218.5999999999999</v>
      </c>
      <c r="F50">
        <v>1240</v>
      </c>
      <c r="G50">
        <f>_xll.TA_TYPPRICE(D50,E50,F50)</f>
        <v>1242.3833333333332</v>
      </c>
      <c r="H50">
        <v>1235.0940225904687</v>
      </c>
      <c r="I50" t="str">
        <f t="shared" si="0"/>
        <v>UP</v>
      </c>
      <c r="J50">
        <v>1244.9577817416073</v>
      </c>
      <c r="K50">
        <v>1200.8345121607074</v>
      </c>
      <c r="L50" t="str">
        <f t="shared" si="1"/>
        <v>No Confirmation</v>
      </c>
      <c r="M50" t="str">
        <f t="shared" si="2"/>
        <v>No Trend</v>
      </c>
      <c r="N50">
        <v>59.630992734775212</v>
      </c>
      <c r="O50" t="str">
        <f t="shared" si="3"/>
        <v>No Momentum</v>
      </c>
      <c r="P50" t="str">
        <f t="shared" si="4"/>
        <v>No Trend + Momentum</v>
      </c>
      <c r="Q50">
        <f t="shared" si="5"/>
        <v>21.400000000000091</v>
      </c>
      <c r="R50">
        <f t="shared" si="6"/>
        <v>49.950000000000045</v>
      </c>
      <c r="S50">
        <f t="shared" si="7"/>
        <v>0.42842842842842987</v>
      </c>
      <c r="T50" t="str">
        <f t="shared" si="8"/>
        <v>No Indication</v>
      </c>
      <c r="U50" t="str">
        <f t="shared" si="9"/>
        <v>No T+M+I</v>
      </c>
      <c r="V50">
        <v>1219.8441555806844</v>
      </c>
      <c r="W50">
        <v>1194.785494423445</v>
      </c>
      <c r="X50">
        <f t="shared" si="10"/>
        <v>25.058661157239385</v>
      </c>
      <c r="Y50">
        <v>26.501714542753227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1242.55</v>
      </c>
      <c r="D51">
        <v>1253.7</v>
      </c>
      <c r="E51">
        <v>1218</v>
      </c>
      <c r="F51">
        <v>1224</v>
      </c>
      <c r="G51">
        <f>_xll.TA_TYPPRICE(D51,E51,F51)</f>
        <v>1231.8999999999999</v>
      </c>
      <c r="H51">
        <v>1233.4970112952342</v>
      </c>
      <c r="I51" t="str">
        <f t="shared" si="0"/>
        <v>DOWN</v>
      </c>
      <c r="J51">
        <v>1246.9004969101391</v>
      </c>
      <c r="K51">
        <v>1204.6490650138835</v>
      </c>
      <c r="L51" t="str">
        <f t="shared" si="1"/>
        <v>No Confirmation</v>
      </c>
      <c r="M51" t="str">
        <f t="shared" si="2"/>
        <v>No Trend</v>
      </c>
      <c r="N51">
        <v>49.714610977095141</v>
      </c>
      <c r="O51" t="str">
        <f t="shared" si="3"/>
        <v>No Momentum</v>
      </c>
      <c r="P51" t="str">
        <f t="shared" si="4"/>
        <v>No Trend + Momentum</v>
      </c>
      <c r="Q51">
        <f t="shared" si="5"/>
        <v>6</v>
      </c>
      <c r="R51">
        <f t="shared" si="6"/>
        <v>35.700000000000045</v>
      </c>
      <c r="S51">
        <f t="shared" si="7"/>
        <v>0.16806722689075609</v>
      </c>
      <c r="T51" t="str">
        <f t="shared" si="8"/>
        <v>DOWN</v>
      </c>
      <c r="U51" t="str">
        <f t="shared" si="9"/>
        <v>No T+M+I</v>
      </c>
      <c r="V51">
        <v>1220.4835162605791</v>
      </c>
      <c r="W51">
        <v>1196.9495318735601</v>
      </c>
      <c r="X51">
        <f t="shared" si="10"/>
        <v>23.533984387019018</v>
      </c>
      <c r="Y51">
        <v>25.908168511606384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1230</v>
      </c>
      <c r="D52">
        <v>1268.9000000000001</v>
      </c>
      <c r="E52">
        <v>1228.05</v>
      </c>
      <c r="F52">
        <v>1263</v>
      </c>
      <c r="G52">
        <f>_xll.TA_TYPPRICE(D52,E52,F52)</f>
        <v>1253.3166666666666</v>
      </c>
      <c r="H52">
        <v>1243.4068389809504</v>
      </c>
      <c r="I52" t="str">
        <f t="shared" si="0"/>
        <v>UP</v>
      </c>
      <c r="J52">
        <v>1251.7892753745525</v>
      </c>
      <c r="K52">
        <v>1209.8492727885759</v>
      </c>
      <c r="L52" t="str">
        <f t="shared" si="1"/>
        <v>UP</v>
      </c>
      <c r="M52" t="str">
        <f t="shared" si="2"/>
        <v>UP</v>
      </c>
      <c r="N52">
        <v>66.625090744649313</v>
      </c>
      <c r="O52" t="str">
        <f t="shared" si="3"/>
        <v>UP</v>
      </c>
      <c r="P52" t="str">
        <f t="shared" si="4"/>
        <v>UP</v>
      </c>
      <c r="Q52">
        <f t="shared" si="5"/>
        <v>34.950000000000045</v>
      </c>
      <c r="R52">
        <f t="shared" si="6"/>
        <v>40.850000000000136</v>
      </c>
      <c r="S52">
        <f t="shared" si="7"/>
        <v>0.85556915544675471</v>
      </c>
      <c r="T52" t="str">
        <f t="shared" si="8"/>
        <v>UP</v>
      </c>
      <c r="U52" t="str">
        <f t="shared" si="9"/>
        <v>UP</v>
      </c>
      <c r="V52">
        <v>1227.0245137589516</v>
      </c>
      <c r="W52">
        <v>1201.8421591421852</v>
      </c>
      <c r="X52">
        <f t="shared" si="10"/>
        <v>25.182354616766361</v>
      </c>
      <c r="Y52">
        <v>25.76300573263838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1263</v>
      </c>
      <c r="D53">
        <v>1281.5999999999999</v>
      </c>
      <c r="E53">
        <v>1247</v>
      </c>
      <c r="F53">
        <v>1276</v>
      </c>
      <c r="G53">
        <f>_xll.TA_TYPPRICE(D53,E53,F53)</f>
        <v>1268.2</v>
      </c>
      <c r="H53">
        <v>1255.8034194904753</v>
      </c>
      <c r="I53" t="str">
        <f t="shared" si="0"/>
        <v>UP</v>
      </c>
      <c r="J53">
        <v>1258.4138808468742</v>
      </c>
      <c r="K53">
        <v>1218.1049899466702</v>
      </c>
      <c r="L53" t="str">
        <f t="shared" si="1"/>
        <v>UP</v>
      </c>
      <c r="M53" t="str">
        <f t="shared" si="2"/>
        <v>UP</v>
      </c>
      <c r="N53">
        <v>70.726867930880502</v>
      </c>
      <c r="O53" t="str">
        <f t="shared" si="3"/>
        <v>UP</v>
      </c>
      <c r="P53" t="str">
        <f t="shared" si="4"/>
        <v>UP</v>
      </c>
      <c r="Q53">
        <f t="shared" si="5"/>
        <v>29</v>
      </c>
      <c r="R53">
        <f t="shared" si="6"/>
        <v>34.599999999999909</v>
      </c>
      <c r="S53">
        <f t="shared" si="7"/>
        <v>0.83815028901734323</v>
      </c>
      <c r="T53" t="str">
        <f t="shared" si="8"/>
        <v>UP</v>
      </c>
      <c r="U53" t="str">
        <f t="shared" si="9"/>
        <v>UP</v>
      </c>
      <c r="V53">
        <v>1234.5592039498822</v>
      </c>
      <c r="W53">
        <v>1207.3353325390603</v>
      </c>
      <c r="X53">
        <f t="shared" si="10"/>
        <v>27.223871410821857</v>
      </c>
      <c r="Y53">
        <v>26.055178868275075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1280</v>
      </c>
      <c r="D54">
        <v>1286.5999999999999</v>
      </c>
      <c r="E54">
        <v>1265.55</v>
      </c>
      <c r="F54">
        <v>1276</v>
      </c>
      <c r="G54">
        <f>_xll.TA_TYPPRICE(D54,E54,F54)</f>
        <v>1276.05</v>
      </c>
      <c r="H54">
        <v>1265.9267097452375</v>
      </c>
      <c r="I54" t="str">
        <f t="shared" si="0"/>
        <v>UP</v>
      </c>
      <c r="J54">
        <v>1264.6774628809021</v>
      </c>
      <c r="K54">
        <v>1228.6483255140768</v>
      </c>
      <c r="L54" t="str">
        <f t="shared" si="1"/>
        <v>UP</v>
      </c>
      <c r="M54" t="str">
        <f t="shared" si="2"/>
        <v>UP</v>
      </c>
      <c r="N54">
        <v>70.726867930880516</v>
      </c>
      <c r="O54" t="str">
        <f t="shared" si="3"/>
        <v>UP</v>
      </c>
      <c r="P54" t="str">
        <f t="shared" si="4"/>
        <v>UP</v>
      </c>
      <c r="Q54">
        <f t="shared" si="5"/>
        <v>10.450000000000045</v>
      </c>
      <c r="R54">
        <f t="shared" si="6"/>
        <v>21.049999999999955</v>
      </c>
      <c r="S54">
        <f t="shared" si="7"/>
        <v>0.49643705463183219</v>
      </c>
      <c r="T54" t="str">
        <f t="shared" si="8"/>
        <v>No Indication</v>
      </c>
      <c r="U54" t="str">
        <f t="shared" si="9"/>
        <v>No T+M+I</v>
      </c>
      <c r="V54">
        <v>1240.9347110345157</v>
      </c>
      <c r="W54">
        <v>1212.4216042028336</v>
      </c>
      <c r="X54">
        <f t="shared" si="10"/>
        <v>28.51310683168208</v>
      </c>
      <c r="Y54">
        <v>26.546764460956474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1284</v>
      </c>
      <c r="D55">
        <v>1293.7</v>
      </c>
      <c r="E55">
        <v>1271.55</v>
      </c>
      <c r="F55">
        <v>1281</v>
      </c>
      <c r="G55">
        <f>_xll.TA_TYPPRICE(D55,E55,F55)</f>
        <v>1282.0833333333333</v>
      </c>
      <c r="H55">
        <v>1274.0050215392853</v>
      </c>
      <c r="I55" t="str">
        <f t="shared" si="0"/>
        <v>UP</v>
      </c>
      <c r="J55">
        <v>1271.1269155740349</v>
      </c>
      <c r="K55">
        <v>1238.182030955393</v>
      </c>
      <c r="L55" t="str">
        <f t="shared" si="1"/>
        <v>UP</v>
      </c>
      <c r="M55" t="str">
        <f t="shared" si="2"/>
        <v>UP</v>
      </c>
      <c r="N55">
        <v>72.740225486626898</v>
      </c>
      <c r="O55" t="str">
        <f t="shared" si="3"/>
        <v>UP</v>
      </c>
      <c r="P55" t="str">
        <f t="shared" si="4"/>
        <v>UP</v>
      </c>
      <c r="Q55">
        <f t="shared" si="5"/>
        <v>9.4500000000000455</v>
      </c>
      <c r="R55">
        <f t="shared" si="6"/>
        <v>22.150000000000091</v>
      </c>
      <c r="S55">
        <f t="shared" si="7"/>
        <v>0.42663656884875878</v>
      </c>
      <c r="T55" t="str">
        <f t="shared" si="8"/>
        <v>No Indication</v>
      </c>
      <c r="U55" t="str">
        <f t="shared" si="9"/>
        <v>No T+M+I</v>
      </c>
      <c r="V55">
        <v>1247.0986016445902</v>
      </c>
      <c r="W55">
        <v>1217.501485372994</v>
      </c>
      <c r="X55">
        <f t="shared" si="10"/>
        <v>29.597116271596178</v>
      </c>
      <c r="Y55">
        <v>27.156834823084417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1275</v>
      </c>
      <c r="D56">
        <v>1285.8</v>
      </c>
      <c r="E56">
        <v>1271.9000000000001</v>
      </c>
      <c r="F56">
        <v>1280</v>
      </c>
      <c r="G56">
        <f>_xll.TA_TYPPRICE(D56,E56,F56)</f>
        <v>1279.2333333333333</v>
      </c>
      <c r="H56">
        <v>1276.6191774363092</v>
      </c>
      <c r="I56" t="str">
        <f t="shared" si="0"/>
        <v>UP</v>
      </c>
      <c r="J56">
        <v>1274.3876010020272</v>
      </c>
      <c r="K56">
        <v>1245.6749129653056</v>
      </c>
      <c r="L56" t="str">
        <f t="shared" si="1"/>
        <v>UP</v>
      </c>
      <c r="M56" t="str">
        <f t="shared" si="2"/>
        <v>UP</v>
      </c>
      <c r="N56">
        <v>71.510629807396626</v>
      </c>
      <c r="O56" t="str">
        <f t="shared" si="3"/>
        <v>UP</v>
      </c>
      <c r="P56" t="str">
        <f t="shared" si="4"/>
        <v>UP</v>
      </c>
      <c r="Q56">
        <f t="shared" si="5"/>
        <v>8.0999999999999091</v>
      </c>
      <c r="R56">
        <f t="shared" si="6"/>
        <v>13.899999999999864</v>
      </c>
      <c r="S56">
        <f t="shared" si="7"/>
        <v>0.58273381294963944</v>
      </c>
      <c r="T56" t="str">
        <f t="shared" si="8"/>
        <v>No Indication</v>
      </c>
      <c r="U56" t="str">
        <f t="shared" si="9"/>
        <v>No T+M+I</v>
      </c>
      <c r="V56">
        <v>1252.1603552377301</v>
      </c>
      <c r="W56">
        <v>1222.1310049749945</v>
      </c>
      <c r="X56">
        <f t="shared" si="10"/>
        <v>30.029350262735534</v>
      </c>
      <c r="Y56">
        <v>27.731337911014641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1287</v>
      </c>
      <c r="D57">
        <v>1287</v>
      </c>
      <c r="E57">
        <v>1247.4000000000001</v>
      </c>
      <c r="F57">
        <v>1255</v>
      </c>
      <c r="G57">
        <f>_xll.TA_TYPPRICE(D57,E57,F57)</f>
        <v>1263.1333333333334</v>
      </c>
      <c r="H57">
        <v>1269.8762553848214</v>
      </c>
      <c r="I57" t="str">
        <f t="shared" si="0"/>
        <v>DOWN</v>
      </c>
      <c r="J57">
        <v>1277.1903563349101</v>
      </c>
      <c r="K57">
        <v>1246.0582656396821</v>
      </c>
      <c r="L57" t="str">
        <f t="shared" si="1"/>
        <v>No Confirmation</v>
      </c>
      <c r="M57" t="str">
        <f t="shared" si="2"/>
        <v>No Trend</v>
      </c>
      <c r="N57">
        <v>46.792561542798794</v>
      </c>
      <c r="O57" t="str">
        <f t="shared" si="3"/>
        <v>No Momentum</v>
      </c>
      <c r="P57" t="str">
        <f t="shared" si="4"/>
        <v>No Trend + Momentum</v>
      </c>
      <c r="Q57">
        <f t="shared" si="5"/>
        <v>7.5999999999999091</v>
      </c>
      <c r="R57">
        <f t="shared" si="6"/>
        <v>39.599999999999909</v>
      </c>
      <c r="S57">
        <f t="shared" si="7"/>
        <v>0.19191919191919007</v>
      </c>
      <c r="T57" t="str">
        <f t="shared" si="8"/>
        <v>DOWN</v>
      </c>
      <c r="U57" t="str">
        <f t="shared" si="9"/>
        <v>No T+M+I</v>
      </c>
      <c r="V57">
        <v>1252.5972236626947</v>
      </c>
      <c r="W57">
        <v>1224.5657453472172</v>
      </c>
      <c r="X57">
        <f t="shared" si="10"/>
        <v>28.031478315477443</v>
      </c>
      <c r="Y57">
        <v>27.791365991907202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1260</v>
      </c>
      <c r="D58">
        <v>1261.05</v>
      </c>
      <c r="E58">
        <v>1231</v>
      </c>
      <c r="F58">
        <v>1244</v>
      </c>
      <c r="G58">
        <f>_xll.TA_TYPPRICE(D58,E58,F58)</f>
        <v>1245.3500000000001</v>
      </c>
      <c r="H58">
        <v>1257.6131276924107</v>
      </c>
      <c r="I58" t="str">
        <f t="shared" si="0"/>
        <v>DOWN</v>
      </c>
      <c r="J58">
        <v>1273.6036104827078</v>
      </c>
      <c r="K58">
        <v>1242.7119843864193</v>
      </c>
      <c r="L58" t="str">
        <f t="shared" si="1"/>
        <v>No Confirmation</v>
      </c>
      <c r="M58" t="str">
        <f t="shared" si="2"/>
        <v>No Trend</v>
      </c>
      <c r="N58">
        <v>39.317821974567757</v>
      </c>
      <c r="O58" t="str">
        <f t="shared" si="3"/>
        <v>DOWN</v>
      </c>
      <c r="P58" t="str">
        <f t="shared" si="4"/>
        <v>No Trend + Momentum</v>
      </c>
      <c r="Q58">
        <f t="shared" si="5"/>
        <v>13</v>
      </c>
      <c r="R58">
        <f t="shared" si="6"/>
        <v>30.049999999999955</v>
      </c>
      <c r="S58">
        <f t="shared" si="7"/>
        <v>0.4326123128119807</v>
      </c>
      <c r="T58" t="str">
        <f t="shared" si="8"/>
        <v>No Indication</v>
      </c>
      <c r="U58" t="str">
        <f t="shared" si="9"/>
        <v>No T+M+I</v>
      </c>
      <c r="V58">
        <v>1251.2745738684339</v>
      </c>
      <c r="W58">
        <v>1226.005319765942</v>
      </c>
      <c r="X58">
        <f t="shared" si="10"/>
        <v>25.269254102491914</v>
      </c>
      <c r="Y58">
        <v>27.286943614024146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1230</v>
      </c>
      <c r="D59">
        <v>1250.5</v>
      </c>
      <c r="E59">
        <v>1225.8499999999999</v>
      </c>
      <c r="F59">
        <v>1248</v>
      </c>
      <c r="G59">
        <f>_xll.TA_TYPPRICE(D59,E59,F59)</f>
        <v>1241.45</v>
      </c>
      <c r="H59">
        <v>1249.5315638462052</v>
      </c>
      <c r="I59" t="str">
        <f t="shared" si="0"/>
        <v>DOWN</v>
      </c>
      <c r="J59">
        <v>1268.4694748198838</v>
      </c>
      <c r="K59">
        <v>1238.9648767449928</v>
      </c>
      <c r="L59" t="str">
        <f t="shared" si="1"/>
        <v>No Confirmation</v>
      </c>
      <c r="M59" t="str">
        <f t="shared" si="2"/>
        <v>No Trend</v>
      </c>
      <c r="N59">
        <v>43.425684251364004</v>
      </c>
      <c r="O59" t="str">
        <f t="shared" si="3"/>
        <v>No Momentum</v>
      </c>
      <c r="P59" t="str">
        <f t="shared" si="4"/>
        <v>No Trend + Momentum</v>
      </c>
      <c r="Q59">
        <f t="shared" si="5"/>
        <v>22.150000000000091</v>
      </c>
      <c r="R59">
        <f t="shared" si="6"/>
        <v>24.650000000000091</v>
      </c>
      <c r="S59">
        <f t="shared" si="7"/>
        <v>0.89858012170385437</v>
      </c>
      <c r="T59" t="str">
        <f t="shared" si="8"/>
        <v>UP</v>
      </c>
      <c r="U59" t="str">
        <f t="shared" si="9"/>
        <v>No T+M+I</v>
      </c>
      <c r="V59">
        <v>1250.7707932732901</v>
      </c>
      <c r="W59">
        <v>1227.6345553388351</v>
      </c>
      <c r="X59">
        <f t="shared" si="10"/>
        <v>23.136237934455039</v>
      </c>
      <c r="Y59">
        <v>26.456802478110326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1243</v>
      </c>
      <c r="D60">
        <v>1248.7</v>
      </c>
      <c r="E60">
        <v>1227.1500000000001</v>
      </c>
      <c r="F60">
        <v>1230</v>
      </c>
      <c r="G60">
        <f>_xll.TA_TYPPRICE(D60,E60,F60)</f>
        <v>1235.2833333333335</v>
      </c>
      <c r="H60">
        <v>1242.4074485897695</v>
      </c>
      <c r="I60" t="str">
        <f t="shared" si="0"/>
        <v>DOWN</v>
      </c>
      <c r="J60">
        <v>1264.0762581932429</v>
      </c>
      <c r="K60">
        <v>1236.3393485794388</v>
      </c>
      <c r="L60" t="str">
        <f t="shared" si="1"/>
        <v>DOWN</v>
      </c>
      <c r="M60" t="str">
        <f t="shared" si="2"/>
        <v>DOWN</v>
      </c>
      <c r="N60">
        <v>31.450048846720602</v>
      </c>
      <c r="O60" t="str">
        <f t="shared" si="3"/>
        <v>DOWN</v>
      </c>
      <c r="P60" t="str">
        <f t="shared" si="4"/>
        <v>DOWN</v>
      </c>
      <c r="Q60">
        <f t="shared" si="5"/>
        <v>2.8499999999999091</v>
      </c>
      <c r="R60">
        <f t="shared" si="6"/>
        <v>21.549999999999955</v>
      </c>
      <c r="S60">
        <f t="shared" si="7"/>
        <v>0.13225058004639978</v>
      </c>
      <c r="T60" t="str">
        <f t="shared" si="8"/>
        <v>DOWN</v>
      </c>
      <c r="U60" t="str">
        <f t="shared" si="9"/>
        <v>DOWN</v>
      </c>
      <c r="V60">
        <v>1247.5752866158609</v>
      </c>
      <c r="W60">
        <v>1227.8097734618843</v>
      </c>
      <c r="X60">
        <f t="shared" si="10"/>
        <v>19.765513153976599</v>
      </c>
      <c r="Y60">
        <v>25.118544613283582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1227</v>
      </c>
      <c r="D61">
        <v>1257.95</v>
      </c>
      <c r="E61">
        <v>1227</v>
      </c>
      <c r="F61">
        <v>1245</v>
      </c>
      <c r="G61">
        <f>_xll.TA_TYPPRICE(D61,E61,F61)</f>
        <v>1243.3166666666666</v>
      </c>
      <c r="H61">
        <v>1242.8620576282181</v>
      </c>
      <c r="I61" t="str">
        <f t="shared" si="0"/>
        <v>UP</v>
      </c>
      <c r="J61">
        <v>1262.7148674836333</v>
      </c>
      <c r="K61">
        <v>1234.263937784008</v>
      </c>
      <c r="L61" t="str">
        <f t="shared" si="1"/>
        <v>No Confirmation</v>
      </c>
      <c r="M61" t="str">
        <f t="shared" si="2"/>
        <v>No Trend</v>
      </c>
      <c r="N61">
        <v>46.74754345716709</v>
      </c>
      <c r="O61" t="str">
        <f t="shared" si="3"/>
        <v>No Momentum</v>
      </c>
      <c r="P61" t="str">
        <f t="shared" si="4"/>
        <v>No Trend + Momentum</v>
      </c>
      <c r="Q61">
        <f t="shared" si="5"/>
        <v>18</v>
      </c>
      <c r="R61">
        <f t="shared" si="6"/>
        <v>30.950000000000045</v>
      </c>
      <c r="S61">
        <f t="shared" si="7"/>
        <v>0.58158319870759201</v>
      </c>
      <c r="T61" t="str">
        <f t="shared" si="8"/>
        <v>No Indication</v>
      </c>
      <c r="U61" t="str">
        <f t="shared" si="9"/>
        <v>No T+M+I</v>
      </c>
      <c r="V61">
        <v>1247.1790886749593</v>
      </c>
      <c r="W61">
        <v>1229.0831235758187</v>
      </c>
      <c r="X61">
        <f t="shared" si="10"/>
        <v>18.095965099140585</v>
      </c>
      <c r="Y61">
        <v>23.714028710454983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1247</v>
      </c>
      <c r="D62">
        <v>1248</v>
      </c>
      <c r="E62">
        <v>1231.0999999999999</v>
      </c>
      <c r="F62">
        <v>1234</v>
      </c>
      <c r="G62">
        <f>_xll.TA_TYPPRICE(D62,E62,F62)</f>
        <v>1237.7</v>
      </c>
      <c r="H62">
        <v>1240.281028814109</v>
      </c>
      <c r="I62" t="str">
        <f t="shared" si="0"/>
        <v>DOWN</v>
      </c>
      <c r="J62">
        <v>1259.4448969317148</v>
      </c>
      <c r="K62">
        <v>1233.5608404986729</v>
      </c>
      <c r="L62" t="str">
        <f t="shared" si="1"/>
        <v>No Confirmation</v>
      </c>
      <c r="M62" t="str">
        <f t="shared" si="2"/>
        <v>No Trend</v>
      </c>
      <c r="N62">
        <v>38.808753795508473</v>
      </c>
      <c r="O62" t="str">
        <f t="shared" si="3"/>
        <v>DOWN</v>
      </c>
      <c r="P62" t="str">
        <f t="shared" si="4"/>
        <v>No Trend + Momentum</v>
      </c>
      <c r="Q62">
        <f t="shared" si="5"/>
        <v>2.9000000000000909</v>
      </c>
      <c r="R62">
        <f t="shared" si="6"/>
        <v>16.900000000000091</v>
      </c>
      <c r="S62">
        <f t="shared" si="7"/>
        <v>0.17159763313609913</v>
      </c>
      <c r="T62" t="str">
        <f t="shared" si="8"/>
        <v>DOWN</v>
      </c>
      <c r="U62" t="str">
        <f t="shared" si="9"/>
        <v>No T+M+I</v>
      </c>
      <c r="V62">
        <v>1245.1515365711193</v>
      </c>
      <c r="W62">
        <v>1229.4473366442767</v>
      </c>
      <c r="X62">
        <f t="shared" si="10"/>
        <v>15.704199926842648</v>
      </c>
      <c r="Y62">
        <v>22.112062953732515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1234</v>
      </c>
      <c r="D63">
        <v>1249</v>
      </c>
      <c r="E63">
        <v>1219.5</v>
      </c>
      <c r="F63">
        <v>1248</v>
      </c>
      <c r="G63">
        <f>_xll.TA_TYPPRICE(D63,E63,F63)</f>
        <v>1238.8333333333333</v>
      </c>
      <c r="H63">
        <v>1239.557181073721</v>
      </c>
      <c r="I63" t="str">
        <f t="shared" si="0"/>
        <v>UP</v>
      </c>
      <c r="J63">
        <v>1257.123808724667</v>
      </c>
      <c r="K63">
        <v>1230.4362092767456</v>
      </c>
      <c r="L63" t="str">
        <f t="shared" si="1"/>
        <v>No Confirmation</v>
      </c>
      <c r="M63" t="str">
        <f t="shared" si="2"/>
        <v>No Trend</v>
      </c>
      <c r="N63">
        <v>51.824453378372823</v>
      </c>
      <c r="O63" t="str">
        <f t="shared" si="3"/>
        <v>No Momentum</v>
      </c>
      <c r="P63" t="str">
        <f t="shared" si="4"/>
        <v>No Trend + Momentum</v>
      </c>
      <c r="Q63">
        <f t="shared" si="5"/>
        <v>28.5</v>
      </c>
      <c r="R63">
        <f t="shared" si="6"/>
        <v>29.5</v>
      </c>
      <c r="S63">
        <f t="shared" si="7"/>
        <v>0.96610169491525422</v>
      </c>
      <c r="T63" t="str">
        <f t="shared" si="8"/>
        <v>UP</v>
      </c>
      <c r="U63" t="str">
        <f t="shared" si="9"/>
        <v>No T+M+I</v>
      </c>
      <c r="V63">
        <v>1245.589761714024</v>
      </c>
      <c r="W63">
        <v>1230.8216080039599</v>
      </c>
      <c r="X63">
        <f t="shared" si="10"/>
        <v>14.768153710064098</v>
      </c>
      <c r="Y63">
        <v>20.643281104998831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1243.45</v>
      </c>
      <c r="D64">
        <v>1303.6500000000001</v>
      </c>
      <c r="E64">
        <v>1243.45</v>
      </c>
      <c r="F64">
        <v>1282</v>
      </c>
      <c r="G64">
        <f>_xll.TA_TYPPRICE(D64,E64,F64)</f>
        <v>1276.3666666666668</v>
      </c>
      <c r="H64">
        <v>1257.9619238701939</v>
      </c>
      <c r="I64" t="str">
        <f t="shared" si="0"/>
        <v>UP</v>
      </c>
      <c r="J64">
        <v>1267.4629623414078</v>
      </c>
      <c r="K64">
        <v>1233.328162770802</v>
      </c>
      <c r="L64" t="str">
        <f t="shared" si="1"/>
        <v>UP</v>
      </c>
      <c r="M64" t="str">
        <f t="shared" si="2"/>
        <v>UP</v>
      </c>
      <c r="N64">
        <v>70.726630463738758</v>
      </c>
      <c r="O64" t="str">
        <f t="shared" si="3"/>
        <v>UP</v>
      </c>
      <c r="P64" t="str">
        <f t="shared" si="4"/>
        <v>UP</v>
      </c>
      <c r="Q64">
        <f t="shared" si="5"/>
        <v>38.549999999999955</v>
      </c>
      <c r="R64">
        <f t="shared" si="6"/>
        <v>60.200000000000045</v>
      </c>
      <c r="S64">
        <f t="shared" si="7"/>
        <v>0.64036544850498212</v>
      </c>
      <c r="T64" t="str">
        <f t="shared" si="8"/>
        <v>No Indication</v>
      </c>
      <c r="U64" t="str">
        <f t="shared" si="9"/>
        <v>No T+M+I</v>
      </c>
      <c r="V64">
        <v>1251.1913368349433</v>
      </c>
      <c r="W64">
        <v>1234.6126000036666</v>
      </c>
      <c r="X64">
        <f t="shared" si="10"/>
        <v>16.578736831276728</v>
      </c>
      <c r="Y64">
        <v>19.83037225025441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1298.25</v>
      </c>
      <c r="D65">
        <v>1317.2</v>
      </c>
      <c r="E65">
        <v>1282.5999999999999</v>
      </c>
      <c r="F65">
        <v>1290</v>
      </c>
      <c r="G65">
        <f>_xll.TA_TYPPRICE(D65,E65,F65)</f>
        <v>1296.6000000000001</v>
      </c>
      <c r="H65">
        <v>1277.2809619350969</v>
      </c>
      <c r="I65" t="str">
        <f t="shared" si="0"/>
        <v>UP</v>
      </c>
      <c r="J65">
        <v>1278.5156373766506</v>
      </c>
      <c r="K65">
        <v>1244.2774599328459</v>
      </c>
      <c r="L65" t="str">
        <f t="shared" si="1"/>
        <v>UP</v>
      </c>
      <c r="M65" t="str">
        <f t="shared" si="2"/>
        <v>UP</v>
      </c>
      <c r="N65">
        <v>73.755274884580487</v>
      </c>
      <c r="O65" t="str">
        <f t="shared" si="3"/>
        <v>UP</v>
      </c>
      <c r="P65" t="str">
        <f t="shared" si="4"/>
        <v>UP</v>
      </c>
      <c r="Q65">
        <f t="shared" si="5"/>
        <v>7.4000000000000909</v>
      </c>
      <c r="R65">
        <f t="shared" si="6"/>
        <v>34.600000000000136</v>
      </c>
      <c r="S65">
        <f t="shared" si="7"/>
        <v>0.21387283236994398</v>
      </c>
      <c r="T65" t="str">
        <f t="shared" si="8"/>
        <v>No Indication</v>
      </c>
      <c r="U65" t="str">
        <f t="shared" si="9"/>
        <v>No T+M+I</v>
      </c>
      <c r="V65">
        <v>1257.1619003987983</v>
      </c>
      <c r="W65">
        <v>1238.7153703737654</v>
      </c>
      <c r="X65">
        <f t="shared" si="10"/>
        <v>18.446530025032871</v>
      </c>
      <c r="Y65">
        <v>19.553603805210102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1320</v>
      </c>
      <c r="D66">
        <v>1330.8</v>
      </c>
      <c r="E66">
        <v>1266.7</v>
      </c>
      <c r="F66">
        <v>1280.05</v>
      </c>
      <c r="G66">
        <f>_xll.TA_TYPPRICE(D66,E66,F66)</f>
        <v>1292.5166666666667</v>
      </c>
      <c r="H66">
        <v>1284.8988143008819</v>
      </c>
      <c r="I66" t="str">
        <f t="shared" si="0"/>
        <v>DOWN</v>
      </c>
      <c r="J66">
        <v>1290.1343846262837</v>
      </c>
      <c r="K66">
        <v>1249.2602466144358</v>
      </c>
      <c r="L66" t="str">
        <f t="shared" si="1"/>
        <v>No Confirmation</v>
      </c>
      <c r="M66" t="str">
        <f t="shared" si="2"/>
        <v>No Trend</v>
      </c>
      <c r="N66">
        <v>63.535625642141333</v>
      </c>
      <c r="O66" t="str">
        <f t="shared" si="3"/>
        <v>UP</v>
      </c>
      <c r="P66" t="str">
        <f t="shared" si="4"/>
        <v>No Trend + Momentum</v>
      </c>
      <c r="Q66">
        <f t="shared" si="5"/>
        <v>13.349999999999909</v>
      </c>
      <c r="R66">
        <f t="shared" si="6"/>
        <v>64.099999999999909</v>
      </c>
      <c r="S66">
        <f t="shared" si="7"/>
        <v>0.2082683307332282</v>
      </c>
      <c r="T66" t="str">
        <f t="shared" si="8"/>
        <v>No Indication</v>
      </c>
      <c r="U66" t="str">
        <f t="shared" si="9"/>
        <v>No T+M+I</v>
      </c>
      <c r="V66">
        <v>1260.6831464912909</v>
      </c>
      <c r="W66">
        <v>1241.7771947905235</v>
      </c>
      <c r="X66">
        <f t="shared" si="10"/>
        <v>18.905951700767446</v>
      </c>
      <c r="Y66">
        <v>19.42407338432157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1289.9000000000001</v>
      </c>
      <c r="D67">
        <v>1305</v>
      </c>
      <c r="E67">
        <v>1275.1500000000001</v>
      </c>
      <c r="F67">
        <v>1277</v>
      </c>
      <c r="G67">
        <f>_xll.TA_TYPPRICE(D67,E67,F67)</f>
        <v>1285.7166666666667</v>
      </c>
      <c r="H67">
        <v>1285.3077404837743</v>
      </c>
      <c r="I67" t="str">
        <f t="shared" ref="I67:I127" si="20">IF(F67&gt;H67,"UP","DOWN")</f>
        <v>DOWN</v>
      </c>
      <c r="J67">
        <v>1293.4378547093318</v>
      </c>
      <c r="K67">
        <v>1255.0135251445613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60.332450810757386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1.8499999999999091</v>
      </c>
      <c r="R67">
        <f t="shared" ref="R67:R127" si="26">D67-E67</f>
        <v>29.849999999999909</v>
      </c>
      <c r="S67">
        <f t="shared" ref="S67:S127" si="27">Q67/R67</f>
        <v>6.1976549413732485E-2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1263.1934316464769</v>
      </c>
      <c r="W67">
        <v>1244.3862914727069</v>
      </c>
      <c r="X67">
        <f t="shared" ref="X67:X127" si="30">V67-W67</f>
        <v>18.807140173769994</v>
      </c>
      <c r="Y67">
        <v>19.300686742211255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1283</v>
      </c>
      <c r="D68">
        <v>1290.95</v>
      </c>
      <c r="E68">
        <v>1246.8</v>
      </c>
      <c r="F68">
        <v>1259.9000000000001</v>
      </c>
      <c r="G68">
        <f>_xll.TA_TYPPRICE(D68,E68,F68)</f>
        <v>1265.8833333333334</v>
      </c>
      <c r="H68">
        <v>1275.5955369085539</v>
      </c>
      <c r="I68" t="str">
        <f t="shared" si="20"/>
        <v>DOWN</v>
      </c>
      <c r="J68">
        <v>1292.8849981072581</v>
      </c>
      <c r="K68">
        <v>1253.1882973346587</v>
      </c>
      <c r="L68" t="str">
        <f t="shared" si="21"/>
        <v>No Confirmation</v>
      </c>
      <c r="M68" t="str">
        <f t="shared" si="22"/>
        <v>No Trend</v>
      </c>
      <c r="N68">
        <v>44.581030518219912</v>
      </c>
      <c r="O68" t="str">
        <f t="shared" si="23"/>
        <v>No Momentum</v>
      </c>
      <c r="P68" t="str">
        <f t="shared" si="24"/>
        <v>No Trend + Momentum</v>
      </c>
      <c r="Q68">
        <f t="shared" si="25"/>
        <v>13.100000000000136</v>
      </c>
      <c r="R68">
        <f t="shared" si="26"/>
        <v>44.150000000000091</v>
      </c>
      <c r="S68">
        <f t="shared" si="27"/>
        <v>0.29671574178935695</v>
      </c>
      <c r="T68" t="str">
        <f t="shared" si="28"/>
        <v>No Indication</v>
      </c>
      <c r="U68" t="str">
        <f t="shared" si="29"/>
        <v>No T+M+I</v>
      </c>
      <c r="V68">
        <v>1262.6867498547113</v>
      </c>
      <c r="W68">
        <v>1245.5354550673212</v>
      </c>
      <c r="X68">
        <f t="shared" si="30"/>
        <v>17.151294787390043</v>
      </c>
      <c r="Y68">
        <v>18.870808351247014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1260</v>
      </c>
      <c r="D69">
        <v>1285.95</v>
      </c>
      <c r="E69">
        <v>1248.3</v>
      </c>
      <c r="F69">
        <v>1276</v>
      </c>
      <c r="G69">
        <f>_xll.TA_TYPPRICE(D69,E69,F69)</f>
        <v>1270.0833333333333</v>
      </c>
      <c r="H69">
        <v>1272.8394351209436</v>
      </c>
      <c r="I69" t="str">
        <f t="shared" si="20"/>
        <v>UP</v>
      </c>
      <c r="J69">
        <v>1291.3438874167564</v>
      </c>
      <c r="K69">
        <v>1252.102009038068</v>
      </c>
      <c r="L69" t="str">
        <f t="shared" si="21"/>
        <v>No Confirmation</v>
      </c>
      <c r="M69" t="str">
        <f t="shared" si="22"/>
        <v>No Trend</v>
      </c>
      <c r="N69">
        <v>57.606830810120243</v>
      </c>
      <c r="O69" t="str">
        <f t="shared" si="23"/>
        <v>No Momentum</v>
      </c>
      <c r="P69" t="str">
        <f t="shared" si="24"/>
        <v>No Trend + Momentum</v>
      </c>
      <c r="Q69">
        <f t="shared" si="25"/>
        <v>27.700000000000045</v>
      </c>
      <c r="R69">
        <f t="shared" si="26"/>
        <v>37.650000000000091</v>
      </c>
      <c r="S69">
        <f t="shared" si="27"/>
        <v>0.73572377158034474</v>
      </c>
      <c r="T69" t="str">
        <f t="shared" si="28"/>
        <v>No Indication</v>
      </c>
      <c r="U69" t="str">
        <f t="shared" si="29"/>
        <v>No T+M+I</v>
      </c>
      <c r="V69">
        <v>1264.7349421847557</v>
      </c>
      <c r="W69">
        <v>1247.7920880252975</v>
      </c>
      <c r="X69">
        <f t="shared" si="30"/>
        <v>16.942854159458193</v>
      </c>
      <c r="Y69">
        <v>18.48521751288925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1283</v>
      </c>
      <c r="D70">
        <v>1298.5</v>
      </c>
      <c r="E70">
        <v>1262.3499999999999</v>
      </c>
      <c r="F70">
        <v>1287</v>
      </c>
      <c r="G70">
        <f>_xll.TA_TYPPRICE(D70,E70,F70)</f>
        <v>1282.6166666666666</v>
      </c>
      <c r="H70">
        <v>1277.7280508938052</v>
      </c>
      <c r="I70" t="str">
        <f t="shared" si="20"/>
        <v>UP</v>
      </c>
      <c r="J70">
        <v>1292.9341346574772</v>
      </c>
      <c r="K70">
        <v>1254.3793403629418</v>
      </c>
      <c r="L70" t="str">
        <f t="shared" si="21"/>
        <v>No Confirmation</v>
      </c>
      <c r="M70" t="str">
        <f t="shared" si="22"/>
        <v>No Trend</v>
      </c>
      <c r="N70">
        <v>64.693979722000648</v>
      </c>
      <c r="O70" t="str">
        <f t="shared" si="23"/>
        <v>UP</v>
      </c>
      <c r="P70" t="str">
        <f t="shared" si="24"/>
        <v>No Trend + Momentum</v>
      </c>
      <c r="Q70">
        <f t="shared" si="25"/>
        <v>24.650000000000091</v>
      </c>
      <c r="R70">
        <f t="shared" si="26"/>
        <v>36.150000000000091</v>
      </c>
      <c r="S70">
        <f t="shared" si="27"/>
        <v>0.68188105117565778</v>
      </c>
      <c r="T70" t="str">
        <f t="shared" si="28"/>
        <v>No Indication</v>
      </c>
      <c r="U70" t="str">
        <f t="shared" si="29"/>
        <v>No T+M+I</v>
      </c>
      <c r="V70">
        <v>1268.1603356947933</v>
      </c>
      <c r="W70">
        <v>1250.6963778012014</v>
      </c>
      <c r="X70">
        <f t="shared" si="30"/>
        <v>17.463957893591896</v>
      </c>
      <c r="Y70">
        <v>18.28096558902978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1290</v>
      </c>
      <c r="D71">
        <v>1316.45</v>
      </c>
      <c r="E71">
        <v>1279</v>
      </c>
      <c r="F71">
        <v>1297</v>
      </c>
      <c r="G71">
        <f>_xll.TA_TYPPRICE(D71,E71,F71)</f>
        <v>1297.4833333333333</v>
      </c>
      <c r="H71">
        <v>1287.6056921135691</v>
      </c>
      <c r="I71" t="str">
        <f t="shared" si="20"/>
        <v>UP</v>
      </c>
      <c r="J71">
        <v>1298.1598825113713</v>
      </c>
      <c r="K71">
        <v>1259.8505980600657</v>
      </c>
      <c r="L71" t="str">
        <f t="shared" si="21"/>
        <v>No Confirmation</v>
      </c>
      <c r="M71" t="str">
        <f t="shared" si="22"/>
        <v>No Trend</v>
      </c>
      <c r="N71">
        <v>70.330414441463759</v>
      </c>
      <c r="O71" t="str">
        <f t="shared" si="23"/>
        <v>UP</v>
      </c>
      <c r="P71" t="str">
        <f t="shared" si="24"/>
        <v>No Trend + Momentum</v>
      </c>
      <c r="Q71">
        <f t="shared" si="25"/>
        <v>18</v>
      </c>
      <c r="R71">
        <f t="shared" si="26"/>
        <v>37.450000000000045</v>
      </c>
      <c r="S71">
        <f t="shared" si="27"/>
        <v>0.48064085447262961</v>
      </c>
      <c r="T71" t="str">
        <f t="shared" si="28"/>
        <v>No Indication</v>
      </c>
      <c r="U71" t="str">
        <f t="shared" si="29"/>
        <v>No T+M+I</v>
      </c>
      <c r="V71">
        <v>1272.5972071263636</v>
      </c>
      <c r="W71">
        <v>1254.1262757418531</v>
      </c>
      <c r="X71">
        <f t="shared" si="30"/>
        <v>18.47093138451055</v>
      </c>
      <c r="Y71">
        <v>18.318958748125933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1293</v>
      </c>
      <c r="D72">
        <v>1324.4</v>
      </c>
      <c r="E72">
        <v>1285.05</v>
      </c>
      <c r="F72">
        <v>1298</v>
      </c>
      <c r="G72">
        <f>_xll.TA_TYPPRICE(D72,E72,F72)</f>
        <v>1302.4833333333333</v>
      </c>
      <c r="H72">
        <v>1295.0445127234511</v>
      </c>
      <c r="I72" t="str">
        <f t="shared" si="20"/>
        <v>UP</v>
      </c>
      <c r="J72">
        <v>1303.9910197310667</v>
      </c>
      <c r="K72">
        <v>1265.4504651578288</v>
      </c>
      <c r="L72" t="str">
        <f t="shared" si="21"/>
        <v>No Confirmation</v>
      </c>
      <c r="M72" t="str">
        <f t="shared" si="22"/>
        <v>No Trend</v>
      </c>
      <c r="N72">
        <v>70.910906019036844</v>
      </c>
      <c r="O72" t="str">
        <f t="shared" si="23"/>
        <v>UP</v>
      </c>
      <c r="P72" t="str">
        <f t="shared" si="24"/>
        <v>No Trend + Momentum</v>
      </c>
      <c r="Q72">
        <f t="shared" si="25"/>
        <v>12.950000000000045</v>
      </c>
      <c r="R72">
        <f t="shared" si="26"/>
        <v>39.350000000000136</v>
      </c>
      <c r="S72">
        <f t="shared" si="27"/>
        <v>0.32909783989834818</v>
      </c>
      <c r="T72" t="str">
        <f t="shared" si="28"/>
        <v>No Indication</v>
      </c>
      <c r="U72" t="str">
        <f t="shared" si="29"/>
        <v>No T+M+I</v>
      </c>
      <c r="V72">
        <v>1276.505329106923</v>
      </c>
      <c r="W72">
        <v>1257.3761812424566</v>
      </c>
      <c r="X72">
        <f t="shared" si="30"/>
        <v>19.129147864466404</v>
      </c>
      <c r="Y72">
        <v>18.480996571394027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1302.8</v>
      </c>
      <c r="D73">
        <v>1309.55</v>
      </c>
      <c r="E73">
        <v>1257.8499999999999</v>
      </c>
      <c r="F73">
        <v>1270.05</v>
      </c>
      <c r="G73">
        <f>_xll.TA_TYPPRICE(D73,E73,F73)</f>
        <v>1279.1499999999999</v>
      </c>
      <c r="H73">
        <v>1287.0972563617256</v>
      </c>
      <c r="I73" t="str">
        <f t="shared" si="20"/>
        <v>DOWN</v>
      </c>
      <c r="J73">
        <v>1305.2263486797185</v>
      </c>
      <c r="K73">
        <v>1263.7614729005336</v>
      </c>
      <c r="L73" t="str">
        <f t="shared" si="21"/>
        <v>No Confirmation</v>
      </c>
      <c r="M73" t="str">
        <f t="shared" si="22"/>
        <v>No Trend</v>
      </c>
      <c r="N73">
        <v>42.11963383475608</v>
      </c>
      <c r="O73" t="str">
        <f t="shared" si="23"/>
        <v>No Momentum</v>
      </c>
      <c r="P73" t="str">
        <f t="shared" si="24"/>
        <v>No Trend + Momentum</v>
      </c>
      <c r="Q73">
        <f t="shared" si="25"/>
        <v>12.200000000000045</v>
      </c>
      <c r="R73">
        <f t="shared" si="26"/>
        <v>51.700000000000045</v>
      </c>
      <c r="S73">
        <f t="shared" si="27"/>
        <v>0.23597678916827919</v>
      </c>
      <c r="T73" t="str">
        <f t="shared" si="28"/>
        <v>No Indication</v>
      </c>
      <c r="U73" t="str">
        <f t="shared" si="29"/>
        <v>No T+M+I</v>
      </c>
      <c r="V73">
        <v>1275.5122015520117</v>
      </c>
      <c r="W73">
        <v>1258.3149826319043</v>
      </c>
      <c r="X73">
        <f t="shared" si="30"/>
        <v>17.197218920107389</v>
      </c>
      <c r="Y73">
        <v>18.2242410411367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1249</v>
      </c>
      <c r="D74">
        <v>1265.5</v>
      </c>
      <c r="E74">
        <v>1215.5999999999999</v>
      </c>
      <c r="F74">
        <v>1240</v>
      </c>
      <c r="G74">
        <f>_xll.TA_TYPPRICE(D74,E74,F74)</f>
        <v>1240.3666666666666</v>
      </c>
      <c r="H74">
        <v>1263.731961514196</v>
      </c>
      <c r="I74" t="str">
        <f t="shared" si="20"/>
        <v>DOWN</v>
      </c>
      <c r="J74">
        <v>1296.3982711953365</v>
      </c>
      <c r="K74">
        <v>1253.0589233670817</v>
      </c>
      <c r="L74" t="str">
        <f t="shared" si="21"/>
        <v>DOWN</v>
      </c>
      <c r="M74" t="str">
        <f t="shared" si="22"/>
        <v>DOWN</v>
      </c>
      <c r="N74">
        <v>27.250293934356222</v>
      </c>
      <c r="O74" t="str">
        <f t="shared" si="23"/>
        <v>DOWN</v>
      </c>
      <c r="P74" t="str">
        <f t="shared" si="24"/>
        <v>DOWN</v>
      </c>
      <c r="Q74">
        <f t="shared" si="25"/>
        <v>24.400000000000091</v>
      </c>
      <c r="R74">
        <f t="shared" si="26"/>
        <v>49.900000000000091</v>
      </c>
      <c r="S74">
        <f t="shared" si="27"/>
        <v>0.48897795591182458</v>
      </c>
      <c r="T74" t="str">
        <f t="shared" si="28"/>
        <v>No Indication</v>
      </c>
      <c r="U74" t="str">
        <f t="shared" si="29"/>
        <v>No T+M+I</v>
      </c>
      <c r="V74">
        <v>1270.0487859286252</v>
      </c>
      <c r="W74">
        <v>1256.9583172517632</v>
      </c>
      <c r="X74">
        <f t="shared" si="30"/>
        <v>13.090468676861974</v>
      </c>
      <c r="Y74">
        <v>17.197486568281754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1250</v>
      </c>
      <c r="D75">
        <v>1288.9000000000001</v>
      </c>
      <c r="E75">
        <v>1245.05</v>
      </c>
      <c r="F75">
        <v>1285</v>
      </c>
      <c r="G75">
        <f>_xll.TA_TYPPRICE(D75,E75,F75)</f>
        <v>1272.9833333333333</v>
      </c>
      <c r="H75">
        <v>1268.3576474237648</v>
      </c>
      <c r="I75" t="str">
        <f t="shared" si="20"/>
        <v>UP</v>
      </c>
      <c r="J75">
        <v>1294.7319887074839</v>
      </c>
      <c r="K75">
        <v>1251.2791626188414</v>
      </c>
      <c r="L75" t="str">
        <f t="shared" si="21"/>
        <v>No Confirmation</v>
      </c>
      <c r="M75" t="str">
        <f t="shared" si="22"/>
        <v>No Trend</v>
      </c>
      <c r="N75">
        <v>56.196592949719303</v>
      </c>
      <c r="O75" t="str">
        <f t="shared" si="23"/>
        <v>No Momentum</v>
      </c>
      <c r="P75" t="str">
        <f t="shared" si="24"/>
        <v>No Trend + Momentum</v>
      </c>
      <c r="Q75">
        <f t="shared" si="25"/>
        <v>39.950000000000045</v>
      </c>
      <c r="R75">
        <f t="shared" si="26"/>
        <v>43.850000000000136</v>
      </c>
      <c r="S75">
        <f t="shared" si="27"/>
        <v>0.91106043329532316</v>
      </c>
      <c r="T75" t="str">
        <f t="shared" si="28"/>
        <v>UP</v>
      </c>
      <c r="U75" t="str">
        <f t="shared" si="29"/>
        <v>No T+M+I</v>
      </c>
      <c r="V75">
        <v>1272.3489727088368</v>
      </c>
      <c r="W75">
        <v>1259.0354789368178</v>
      </c>
      <c r="X75">
        <f t="shared" si="30"/>
        <v>13.313493772019001</v>
      </c>
      <c r="Y75">
        <v>16.420688009029202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1285</v>
      </c>
      <c r="D76">
        <v>1346.7</v>
      </c>
      <c r="E76">
        <v>1285</v>
      </c>
      <c r="F76">
        <v>1311</v>
      </c>
      <c r="G76">
        <f>_xll.TA_TYPPRICE(D76,E76,F76)</f>
        <v>1314.2333333333333</v>
      </c>
      <c r="H76">
        <v>1291.2954903785489</v>
      </c>
      <c r="I76" t="str">
        <f t="shared" si="20"/>
        <v>UP</v>
      </c>
      <c r="J76">
        <v>1306.2804356613763</v>
      </c>
      <c r="K76">
        <v>1258.7726820368766</v>
      </c>
      <c r="L76" t="str">
        <f t="shared" si="21"/>
        <v>UP</v>
      </c>
      <c r="M76" t="str">
        <f t="shared" si="22"/>
        <v>UP</v>
      </c>
      <c r="N76">
        <v>65.974347142710826</v>
      </c>
      <c r="O76" t="str">
        <f t="shared" si="23"/>
        <v>UP</v>
      </c>
      <c r="P76" t="str">
        <f t="shared" si="24"/>
        <v>UP</v>
      </c>
      <c r="Q76">
        <f t="shared" si="25"/>
        <v>26</v>
      </c>
      <c r="R76">
        <f t="shared" si="26"/>
        <v>61.700000000000045</v>
      </c>
      <c r="S76">
        <f t="shared" si="27"/>
        <v>0.42139384116693646</v>
      </c>
      <c r="T76" t="str">
        <f t="shared" si="28"/>
        <v>No Indication</v>
      </c>
      <c r="U76" t="str">
        <f t="shared" si="29"/>
        <v>No T+M+I</v>
      </c>
      <c r="V76">
        <v>1278.295284599785</v>
      </c>
      <c r="W76">
        <v>1262.8847027192758</v>
      </c>
      <c r="X76">
        <f t="shared" si="30"/>
        <v>15.410581880509199</v>
      </c>
      <c r="Y76">
        <v>16.218666783325201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1320.9</v>
      </c>
      <c r="D77">
        <v>1345.7</v>
      </c>
      <c r="E77">
        <v>1300.05</v>
      </c>
      <c r="F77">
        <v>1310</v>
      </c>
      <c r="G77">
        <f>_xll.TA_TYPPRICE(D77,E77,F77)</f>
        <v>1318.5833333333333</v>
      </c>
      <c r="H77">
        <v>1304.9394118559412</v>
      </c>
      <c r="I77" t="str">
        <f t="shared" si="20"/>
        <v>UP</v>
      </c>
      <c r="J77">
        <v>1315.0403388477371</v>
      </c>
      <c r="K77">
        <v>1267.9454193620152</v>
      </c>
      <c r="L77" t="str">
        <f t="shared" si="21"/>
        <v>No Confirmation</v>
      </c>
      <c r="M77" t="str">
        <f t="shared" si="22"/>
        <v>No Trend</v>
      </c>
      <c r="N77">
        <v>65.273848803599051</v>
      </c>
      <c r="O77" t="str">
        <f t="shared" si="23"/>
        <v>UP</v>
      </c>
      <c r="P77" t="str">
        <f t="shared" si="24"/>
        <v>No Trend + Momentum</v>
      </c>
      <c r="Q77">
        <f t="shared" si="25"/>
        <v>9.9500000000000455</v>
      </c>
      <c r="R77">
        <f t="shared" si="26"/>
        <v>45.650000000000091</v>
      </c>
      <c r="S77">
        <f t="shared" si="27"/>
        <v>0.2179627601314354</v>
      </c>
      <c r="T77" t="str">
        <f t="shared" si="28"/>
        <v>No Indication</v>
      </c>
      <c r="U77" t="str">
        <f t="shared" si="29"/>
        <v>No T+M+I</v>
      </c>
      <c r="V77">
        <v>1283.1729331228951</v>
      </c>
      <c r="W77">
        <v>1266.3747247400702</v>
      </c>
      <c r="X77">
        <f t="shared" si="30"/>
        <v>16.798208382824896</v>
      </c>
      <c r="Y77">
        <v>16.334575103225141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1281</v>
      </c>
      <c r="D78">
        <v>1291.5</v>
      </c>
      <c r="E78">
        <v>1247.5</v>
      </c>
      <c r="F78">
        <v>1264</v>
      </c>
      <c r="G78">
        <f>_xll.TA_TYPPRICE(D78,E78,F78)</f>
        <v>1267.6666666666667</v>
      </c>
      <c r="H78">
        <v>1286.3030392613041</v>
      </c>
      <c r="I78" t="str">
        <f t="shared" si="20"/>
        <v>DOWN</v>
      </c>
      <c r="J78">
        <v>1309.8091524371289</v>
      </c>
      <c r="K78">
        <v>1263.4019928371229</v>
      </c>
      <c r="L78" t="str">
        <f t="shared" si="21"/>
        <v>No Confirmation</v>
      </c>
      <c r="M78" t="str">
        <f t="shared" si="22"/>
        <v>No Trend</v>
      </c>
      <c r="N78">
        <v>40.529674397658916</v>
      </c>
      <c r="O78" t="str">
        <f t="shared" si="23"/>
        <v>No Momentum</v>
      </c>
      <c r="P78" t="str">
        <f t="shared" si="24"/>
        <v>No Trend + Momentum</v>
      </c>
      <c r="Q78">
        <f t="shared" si="25"/>
        <v>16.5</v>
      </c>
      <c r="R78">
        <f t="shared" si="26"/>
        <v>44</v>
      </c>
      <c r="S78">
        <f t="shared" si="27"/>
        <v>0.375</v>
      </c>
      <c r="T78" t="str">
        <f t="shared" si="28"/>
        <v>No Indication</v>
      </c>
      <c r="U78" t="str">
        <f t="shared" si="29"/>
        <v>No T+M+I</v>
      </c>
      <c r="V78">
        <v>1280.2232511039881</v>
      </c>
      <c r="W78">
        <v>1266.1988192037686</v>
      </c>
      <c r="X78">
        <f t="shared" si="30"/>
        <v>14.024431900219497</v>
      </c>
      <c r="Y78">
        <v>15.872546462624012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1269.45</v>
      </c>
      <c r="D79">
        <v>1283.95</v>
      </c>
      <c r="E79">
        <v>1259.95</v>
      </c>
      <c r="F79">
        <v>1274</v>
      </c>
      <c r="G79">
        <f>_xll.TA_TYPPRICE(D79,E79,F79)</f>
        <v>1272.6333333333334</v>
      </c>
      <c r="H79">
        <v>1279.4681862973189</v>
      </c>
      <c r="I79" t="str">
        <f t="shared" si="20"/>
        <v>DOWN</v>
      </c>
      <c r="J79">
        <v>1304.0626741177668</v>
      </c>
      <c r="K79">
        <v>1262.6348833177622</v>
      </c>
      <c r="L79" t="str">
        <f t="shared" si="21"/>
        <v>No Confirmation</v>
      </c>
      <c r="M79" t="str">
        <f t="shared" si="22"/>
        <v>No Trend</v>
      </c>
      <c r="N79">
        <v>46.083678341818356</v>
      </c>
      <c r="O79" t="str">
        <f t="shared" si="23"/>
        <v>No Momentum</v>
      </c>
      <c r="P79" t="str">
        <f t="shared" si="24"/>
        <v>No Trend + Momentum</v>
      </c>
      <c r="Q79">
        <f t="shared" si="25"/>
        <v>14.049999999999955</v>
      </c>
      <c r="R79">
        <f t="shared" si="26"/>
        <v>24</v>
      </c>
      <c r="S79">
        <f t="shared" si="27"/>
        <v>0.58541666666666481</v>
      </c>
      <c r="T79" t="str">
        <f t="shared" si="28"/>
        <v>No Indication</v>
      </c>
      <c r="U79" t="str">
        <f t="shared" si="29"/>
        <v>No T+M+I</v>
      </c>
      <c r="V79">
        <v>1279.2658278572208</v>
      </c>
      <c r="W79">
        <v>1266.7766844479338</v>
      </c>
      <c r="X79">
        <f t="shared" si="30"/>
        <v>12.489143409286953</v>
      </c>
      <c r="Y79">
        <v>15.195865851956601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1276.75</v>
      </c>
      <c r="D80">
        <v>1286.3499999999999</v>
      </c>
      <c r="E80">
        <v>1226.05</v>
      </c>
      <c r="F80">
        <v>1229.3</v>
      </c>
      <c r="G80">
        <f>_xll.TA_TYPPRICE(D80,E80,F80)</f>
        <v>1247.2333333333333</v>
      </c>
      <c r="H80">
        <v>1263.350759815326</v>
      </c>
      <c r="I80" t="str">
        <f t="shared" si="20"/>
        <v>DOWN</v>
      </c>
      <c r="J80">
        <v>1300.1265243138187</v>
      </c>
      <c r="K80">
        <v>1254.5049092471484</v>
      </c>
      <c r="L80" t="str">
        <f t="shared" si="21"/>
        <v>DOWN</v>
      </c>
      <c r="M80" t="str">
        <f t="shared" si="22"/>
        <v>DOWN</v>
      </c>
      <c r="N80">
        <v>30.281886631200468</v>
      </c>
      <c r="O80" t="str">
        <f t="shared" si="23"/>
        <v>DOWN</v>
      </c>
      <c r="P80" t="str">
        <f t="shared" si="24"/>
        <v>DOWN</v>
      </c>
      <c r="Q80">
        <f t="shared" si="25"/>
        <v>3.25</v>
      </c>
      <c r="R80">
        <f t="shared" si="26"/>
        <v>60.299999999999955</v>
      </c>
      <c r="S80">
        <f t="shared" si="27"/>
        <v>5.3897180762852444E-2</v>
      </c>
      <c r="T80" t="str">
        <f t="shared" si="28"/>
        <v>DOWN</v>
      </c>
      <c r="U80" t="str">
        <f t="shared" si="29"/>
        <v>DOWN</v>
      </c>
      <c r="V80">
        <v>1271.5787774176483</v>
      </c>
      <c r="W80">
        <v>1264.0006337480868</v>
      </c>
      <c r="X80">
        <f t="shared" si="30"/>
        <v>7.5781436695615412</v>
      </c>
      <c r="Y80">
        <v>13.672321415477589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1234.4000000000001</v>
      </c>
      <c r="D81">
        <v>1242</v>
      </c>
      <c r="E81">
        <v>1209</v>
      </c>
      <c r="F81">
        <v>1212.45</v>
      </c>
      <c r="G81">
        <f>_xll.TA_TYPPRICE(D81,E81,F81)</f>
        <v>1221.1499999999999</v>
      </c>
      <c r="H81">
        <v>1242.250379907663</v>
      </c>
      <c r="I81" t="str">
        <f t="shared" si="20"/>
        <v>DOWN</v>
      </c>
      <c r="J81">
        <v>1287.2095189107479</v>
      </c>
      <c r="K81">
        <v>1244.3927071922265</v>
      </c>
      <c r="L81" t="str">
        <f t="shared" si="21"/>
        <v>DOWN</v>
      </c>
      <c r="M81" t="str">
        <f t="shared" si="22"/>
        <v>DOWN</v>
      </c>
      <c r="N81">
        <v>26.069783335156334</v>
      </c>
      <c r="O81" t="str">
        <f t="shared" si="23"/>
        <v>DOWN</v>
      </c>
      <c r="P81" t="str">
        <f t="shared" si="24"/>
        <v>DOWN</v>
      </c>
      <c r="Q81">
        <f t="shared" si="25"/>
        <v>3.4500000000000455</v>
      </c>
      <c r="R81">
        <f t="shared" si="26"/>
        <v>33</v>
      </c>
      <c r="S81">
        <f t="shared" si="27"/>
        <v>0.10454545454545593</v>
      </c>
      <c r="T81" t="str">
        <f t="shared" si="28"/>
        <v>DOWN</v>
      </c>
      <c r="U81" t="str">
        <f t="shared" si="29"/>
        <v>DOWN</v>
      </c>
      <c r="V81">
        <v>1262.4820424303177</v>
      </c>
      <c r="W81">
        <v>1260.1820682852656</v>
      </c>
      <c r="X81">
        <f t="shared" si="30"/>
        <v>2.2999741450521469</v>
      </c>
      <c r="Y81">
        <v>11.397851961392501</v>
      </c>
      <c r="Z81" t="str">
        <f t="shared" si="31"/>
        <v>DOWN</v>
      </c>
      <c r="AA81" t="str">
        <f t="shared" si="32"/>
        <v>DOWN</v>
      </c>
      <c r="AB81" t="str">
        <f t="shared" si="33"/>
        <v>DOWN</v>
      </c>
      <c r="AC81" t="str">
        <f t="shared" si="34"/>
        <v>DOWN</v>
      </c>
      <c r="AD81">
        <f t="shared" si="35"/>
        <v>1238.25</v>
      </c>
      <c r="AE81">
        <f t="shared" si="36"/>
        <v>1229.4000000000001</v>
      </c>
      <c r="AF81">
        <f t="shared" si="37"/>
        <v>1225.5</v>
      </c>
      <c r="AG81">
        <f t="shared" si="38"/>
        <v>1221.6000000000001</v>
      </c>
    </row>
    <row r="82" spans="1:33" x14ac:dyDescent="0.25">
      <c r="A82" t="s">
        <v>5</v>
      </c>
      <c r="B82" s="1">
        <v>42971</v>
      </c>
      <c r="C82">
        <v>1210</v>
      </c>
      <c r="D82">
        <v>1215.4000000000001</v>
      </c>
      <c r="E82">
        <v>1183.8</v>
      </c>
      <c r="F82">
        <v>1188</v>
      </c>
      <c r="G82">
        <f>_xll.TA_TYPPRICE(D82,E82,F82)</f>
        <v>1195.7333333333333</v>
      </c>
      <c r="H82">
        <v>1218.9918566204983</v>
      </c>
      <c r="I82" t="str">
        <f t="shared" si="20"/>
        <v>DOWN</v>
      </c>
      <c r="J82">
        <v>1271.2518480416927</v>
      </c>
      <c r="K82">
        <v>1230.9276611495095</v>
      </c>
      <c r="L82" t="str">
        <f t="shared" si="21"/>
        <v>DOWN</v>
      </c>
      <c r="M82" t="str">
        <f t="shared" si="22"/>
        <v>DOWN</v>
      </c>
      <c r="N82">
        <v>20.817640199490572</v>
      </c>
      <c r="O82" t="str">
        <f t="shared" si="23"/>
        <v>DOWN</v>
      </c>
      <c r="P82" t="str">
        <f t="shared" si="24"/>
        <v>DOWN</v>
      </c>
      <c r="Q82">
        <f t="shared" si="25"/>
        <v>4.2000000000000455</v>
      </c>
      <c r="R82">
        <f t="shared" si="26"/>
        <v>31.600000000000136</v>
      </c>
      <c r="S82">
        <f t="shared" si="27"/>
        <v>0.13291139240506417</v>
      </c>
      <c r="T82" t="str">
        <f t="shared" si="28"/>
        <v>DOWN</v>
      </c>
      <c r="U82" t="str">
        <f t="shared" si="29"/>
        <v>DOWN</v>
      </c>
      <c r="V82">
        <v>1251.0232666718073</v>
      </c>
      <c r="W82">
        <v>1254.8352484122829</v>
      </c>
      <c r="X82">
        <f t="shared" si="30"/>
        <v>-3.8119817404756304</v>
      </c>
      <c r="Y82">
        <v>8.355885221018875</v>
      </c>
      <c r="Z82" t="str">
        <f t="shared" si="31"/>
        <v>DOWN</v>
      </c>
      <c r="AA82" t="str">
        <f t="shared" si="32"/>
        <v>DOWN</v>
      </c>
      <c r="AB82" t="str">
        <f t="shared" si="33"/>
        <v>DOWN</v>
      </c>
      <c r="AC82" t="str">
        <f t="shared" si="34"/>
        <v>DOWN</v>
      </c>
      <c r="AD82">
        <f t="shared" si="35"/>
        <v>1211.8</v>
      </c>
      <c r="AE82">
        <f t="shared" si="36"/>
        <v>1203.3500000000001</v>
      </c>
      <c r="AF82">
        <f t="shared" si="37"/>
        <v>1199.6000000000001</v>
      </c>
      <c r="AG82">
        <f t="shared" si="38"/>
        <v>1195.8500000000001</v>
      </c>
    </row>
    <row r="83" spans="1:33" x14ac:dyDescent="0.25">
      <c r="A83" t="s">
        <v>5</v>
      </c>
      <c r="B83" s="1">
        <v>42975</v>
      </c>
      <c r="C83">
        <v>1181.5</v>
      </c>
      <c r="D83">
        <v>1199.8499999999999</v>
      </c>
      <c r="E83">
        <v>1167.5999999999999</v>
      </c>
      <c r="F83">
        <v>1188</v>
      </c>
      <c r="G83">
        <f>_xll.TA_TYPPRICE(D83,E83,F83)</f>
        <v>1185.1499999999999</v>
      </c>
      <c r="H83">
        <v>1202.0709283102492</v>
      </c>
      <c r="I83" t="str">
        <f t="shared" si="20"/>
        <v>DOWN</v>
      </c>
      <c r="J83">
        <v>1255.3847706990944</v>
      </c>
      <c r="K83">
        <v>1216.8548475607297</v>
      </c>
      <c r="L83" t="str">
        <f t="shared" si="21"/>
        <v>DOWN</v>
      </c>
      <c r="M83" t="str">
        <f t="shared" si="22"/>
        <v>DOWN</v>
      </c>
      <c r="N83">
        <v>20.817640199490572</v>
      </c>
      <c r="O83" t="str">
        <f t="shared" si="23"/>
        <v>DOWN</v>
      </c>
      <c r="P83" t="str">
        <f t="shared" si="24"/>
        <v>DOWN</v>
      </c>
      <c r="Q83">
        <f t="shared" si="25"/>
        <v>20.400000000000091</v>
      </c>
      <c r="R83">
        <f t="shared" si="26"/>
        <v>32.25</v>
      </c>
      <c r="S83">
        <f t="shared" si="27"/>
        <v>0.63255813953488649</v>
      </c>
      <c r="T83" t="str">
        <f t="shared" si="28"/>
        <v>No Indication</v>
      </c>
      <c r="U83" t="str">
        <f t="shared" si="29"/>
        <v>No T+M+I</v>
      </c>
      <c r="V83">
        <v>1241.3273794915292</v>
      </c>
      <c r="W83">
        <v>1249.8844892706322</v>
      </c>
      <c r="X83">
        <f t="shared" si="30"/>
        <v>-8.5571097791030297</v>
      </c>
      <c r="Y83">
        <v>4.9732862209944937</v>
      </c>
      <c r="Z83" t="str">
        <f t="shared" si="31"/>
        <v>DOWN</v>
      </c>
      <c r="AA83" t="str">
        <f t="shared" si="32"/>
        <v>No TMIM</v>
      </c>
      <c r="AB83" t="str">
        <f t="shared" si="33"/>
        <v>DOWN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1188</v>
      </c>
      <c r="D84">
        <v>1198</v>
      </c>
      <c r="E84">
        <v>1161.55</v>
      </c>
      <c r="F84">
        <v>1171</v>
      </c>
      <c r="G84">
        <f>_xll.TA_TYPPRICE(D84,E84,F84)</f>
        <v>1176.8500000000001</v>
      </c>
      <c r="H84">
        <v>1189.4604641551246</v>
      </c>
      <c r="I84" t="str">
        <f t="shared" si="20"/>
        <v>DOWN</v>
      </c>
      <c r="J84">
        <v>1242.6325994326289</v>
      </c>
      <c r="K84">
        <v>1204.5648814361232</v>
      </c>
      <c r="L84" t="str">
        <f t="shared" si="21"/>
        <v>DOWN</v>
      </c>
      <c r="M84" t="str">
        <f t="shared" si="22"/>
        <v>DOWN</v>
      </c>
      <c r="N84">
        <v>17.0794379795447</v>
      </c>
      <c r="O84" t="str">
        <f t="shared" si="23"/>
        <v>DOWN</v>
      </c>
      <c r="P84" t="str">
        <f t="shared" si="24"/>
        <v>DOWN</v>
      </c>
      <c r="Q84">
        <f t="shared" si="25"/>
        <v>9.4500000000000455</v>
      </c>
      <c r="R84">
        <f t="shared" si="26"/>
        <v>36.450000000000045</v>
      </c>
      <c r="S84">
        <f t="shared" si="27"/>
        <v>0.25925925925926019</v>
      </c>
      <c r="T84" t="str">
        <f t="shared" si="28"/>
        <v>No Indication</v>
      </c>
      <c r="U84" t="str">
        <f t="shared" si="29"/>
        <v>No T+M+I</v>
      </c>
      <c r="V84">
        <v>1230.5077826466786</v>
      </c>
      <c r="W84">
        <v>1244.041193769104</v>
      </c>
      <c r="X84">
        <f t="shared" si="30"/>
        <v>-13.533411122425377</v>
      </c>
      <c r="Y84">
        <v>1.271946752310519</v>
      </c>
      <c r="Z84" t="str">
        <f t="shared" si="31"/>
        <v>DOWN</v>
      </c>
      <c r="AA84" t="str">
        <f t="shared" si="32"/>
        <v>No TMIM</v>
      </c>
      <c r="AB84" t="str">
        <f t="shared" si="33"/>
        <v>DOWN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1175</v>
      </c>
      <c r="D85">
        <v>1199.9000000000001</v>
      </c>
      <c r="E85">
        <v>1175</v>
      </c>
      <c r="F85">
        <v>1194.1500000000001</v>
      </c>
      <c r="G85">
        <f>_xll.TA_TYPPRICE(D85,E85,F85)</f>
        <v>1189.6833333333334</v>
      </c>
      <c r="H85">
        <v>1189.571898744229</v>
      </c>
      <c r="I85" t="str">
        <f t="shared" si="20"/>
        <v>UP</v>
      </c>
      <c r="J85">
        <v>1233.1364662253782</v>
      </c>
      <c r="K85">
        <v>1197.9949077836513</v>
      </c>
      <c r="L85" t="str">
        <f t="shared" si="21"/>
        <v>DOWN</v>
      </c>
      <c r="M85" t="str">
        <f t="shared" si="22"/>
        <v>No Trend</v>
      </c>
      <c r="N85">
        <v>36.491622044216292</v>
      </c>
      <c r="O85" t="str">
        <f t="shared" si="23"/>
        <v>DOWN</v>
      </c>
      <c r="P85" t="str">
        <f t="shared" si="24"/>
        <v>No Trend + Momentum</v>
      </c>
      <c r="Q85">
        <f t="shared" si="25"/>
        <v>19.150000000000091</v>
      </c>
      <c r="R85">
        <f t="shared" si="26"/>
        <v>24.900000000000091</v>
      </c>
      <c r="S85">
        <f t="shared" si="27"/>
        <v>0.76907630522088433</v>
      </c>
      <c r="T85" t="str">
        <f t="shared" si="28"/>
        <v>No Indication</v>
      </c>
      <c r="U85" t="str">
        <f t="shared" si="29"/>
        <v>No T+M+I</v>
      </c>
      <c r="V85">
        <v>1224.9142776241126</v>
      </c>
      <c r="W85">
        <v>1240.3455497862074</v>
      </c>
      <c r="X85">
        <f t="shared" si="30"/>
        <v>-15.431272162094729</v>
      </c>
      <c r="Y85">
        <v>-2.0686970305705308</v>
      </c>
      <c r="Z85" t="str">
        <f t="shared" si="31"/>
        <v>DOWN</v>
      </c>
      <c r="AA85" t="str">
        <f t="shared" si="32"/>
        <v>No TMIM</v>
      </c>
      <c r="AB85" t="str">
        <f t="shared" si="33"/>
        <v>DOWN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1210.7</v>
      </c>
      <c r="D86">
        <v>1233.8</v>
      </c>
      <c r="E86">
        <v>1202.95</v>
      </c>
      <c r="F86">
        <v>1232</v>
      </c>
      <c r="G86">
        <f>_xll.TA_TYPPRICE(D86,E86,F86)</f>
        <v>1222.9166666666667</v>
      </c>
      <c r="H86">
        <v>1206.2442827054479</v>
      </c>
      <c r="I86" t="str">
        <f t="shared" si="20"/>
        <v>UP</v>
      </c>
      <c r="J86">
        <v>1233.283918175294</v>
      </c>
      <c r="K86">
        <v>1199.0960393872845</v>
      </c>
      <c r="L86" t="str">
        <f t="shared" si="21"/>
        <v>No Confirmation</v>
      </c>
      <c r="M86" t="str">
        <f t="shared" si="22"/>
        <v>No Trend</v>
      </c>
      <c r="N86">
        <v>57.04396225661651</v>
      </c>
      <c r="O86" t="str">
        <f t="shared" si="23"/>
        <v>No Momentum</v>
      </c>
      <c r="P86" t="str">
        <f t="shared" si="24"/>
        <v>No Trend + Momentum</v>
      </c>
      <c r="Q86">
        <f t="shared" si="25"/>
        <v>29.049999999999955</v>
      </c>
      <c r="R86">
        <f t="shared" si="26"/>
        <v>30.849999999999909</v>
      </c>
      <c r="S86">
        <f t="shared" si="27"/>
        <v>0.94165316045381009</v>
      </c>
      <c r="T86" t="str">
        <f t="shared" si="28"/>
        <v>UP</v>
      </c>
      <c r="U86" t="str">
        <f t="shared" si="29"/>
        <v>No T+M+I</v>
      </c>
      <c r="V86">
        <v>1226.0043887588645</v>
      </c>
      <c r="W86">
        <v>1239.7273609131551</v>
      </c>
      <c r="X86">
        <f t="shared" si="30"/>
        <v>-13.722972154290574</v>
      </c>
      <c r="Y86">
        <v>-4.3995520553145395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1230</v>
      </c>
      <c r="D87">
        <v>1259.0999999999999</v>
      </c>
      <c r="E87">
        <v>1223.9000000000001</v>
      </c>
      <c r="F87">
        <v>1253</v>
      </c>
      <c r="G87">
        <f>_xll.TA_TYPPRICE(D87,E87,F87)</f>
        <v>1245.3333333333333</v>
      </c>
      <c r="H87">
        <v>1225.7888080193907</v>
      </c>
      <c r="I87" t="str">
        <f t="shared" si="20"/>
        <v>UP</v>
      </c>
      <c r="J87">
        <v>1239.0208252474508</v>
      </c>
      <c r="K87">
        <v>1204.6080306345546</v>
      </c>
      <c r="L87" t="str">
        <f t="shared" si="21"/>
        <v>UP</v>
      </c>
      <c r="M87" t="str">
        <f t="shared" si="22"/>
        <v>UP</v>
      </c>
      <c r="N87">
        <v>64.91771179047899</v>
      </c>
      <c r="O87" t="str">
        <f t="shared" si="23"/>
        <v>UP</v>
      </c>
      <c r="P87" t="str">
        <f t="shared" si="24"/>
        <v>UP</v>
      </c>
      <c r="Q87">
        <f t="shared" si="25"/>
        <v>29.099999999999909</v>
      </c>
      <c r="R87">
        <f t="shared" si="26"/>
        <v>35.199999999999818</v>
      </c>
      <c r="S87">
        <f t="shared" si="27"/>
        <v>0.82670454545454719</v>
      </c>
      <c r="T87" t="str">
        <f t="shared" si="28"/>
        <v>UP</v>
      </c>
      <c r="U87" t="str">
        <f t="shared" si="29"/>
        <v>UP</v>
      </c>
      <c r="V87">
        <v>1230.1575597190392</v>
      </c>
      <c r="W87">
        <v>1240.7105193640325</v>
      </c>
      <c r="X87">
        <f t="shared" si="30"/>
        <v>-10.55295964499328</v>
      </c>
      <c r="Y87">
        <v>-5.6302335732502877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1253</v>
      </c>
      <c r="D88">
        <v>1272.9000000000001</v>
      </c>
      <c r="E88">
        <v>1241.25</v>
      </c>
      <c r="F88">
        <v>1259</v>
      </c>
      <c r="G88">
        <f>_xll.TA_TYPPRICE(D88,E88,F88)</f>
        <v>1257.7166666666667</v>
      </c>
      <c r="H88">
        <v>1241.7527373430287</v>
      </c>
      <c r="I88" t="str">
        <f t="shared" si="20"/>
        <v>UP</v>
      </c>
      <c r="J88">
        <v>1246.5495307480173</v>
      </c>
      <c r="K88">
        <v>1212.7506904935424</v>
      </c>
      <c r="L88" t="str">
        <f t="shared" si="21"/>
        <v>UP</v>
      </c>
      <c r="M88" t="str">
        <f t="shared" si="22"/>
        <v>UP</v>
      </c>
      <c r="N88">
        <v>67.073215014183845</v>
      </c>
      <c r="O88" t="str">
        <f t="shared" si="23"/>
        <v>UP</v>
      </c>
      <c r="P88" t="str">
        <f t="shared" si="24"/>
        <v>UP</v>
      </c>
      <c r="Q88">
        <f t="shared" si="25"/>
        <v>17.75</v>
      </c>
      <c r="R88">
        <f t="shared" si="26"/>
        <v>31.650000000000091</v>
      </c>
      <c r="S88">
        <f t="shared" si="27"/>
        <v>0.56082148499209949</v>
      </c>
      <c r="T88" t="str">
        <f t="shared" si="28"/>
        <v>No Indication</v>
      </c>
      <c r="U88" t="str">
        <f t="shared" si="29"/>
        <v>No T+M+I</v>
      </c>
      <c r="V88">
        <v>1234.5948582238025</v>
      </c>
      <c r="W88">
        <v>1242.0652957074376</v>
      </c>
      <c r="X88">
        <f t="shared" si="30"/>
        <v>-7.4704374836351235</v>
      </c>
      <c r="Y88">
        <v>-5.9982743553272551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1261</v>
      </c>
      <c r="D89">
        <v>1274</v>
      </c>
      <c r="E89">
        <v>1247.5</v>
      </c>
      <c r="F89">
        <v>1251</v>
      </c>
      <c r="G89">
        <f>_xll.TA_TYPPRICE(D89,E89,F89)</f>
        <v>1257.5</v>
      </c>
      <c r="H89">
        <v>1249.6263686715142</v>
      </c>
      <c r="I89" t="str">
        <f t="shared" si="20"/>
        <v>UP</v>
      </c>
      <c r="J89">
        <v>1252.6496350262357</v>
      </c>
      <c r="K89">
        <v>1220.4727592727552</v>
      </c>
      <c r="L89" t="str">
        <f t="shared" si="21"/>
        <v>No Confirmation</v>
      </c>
      <c r="M89" t="str">
        <f t="shared" si="22"/>
        <v>No Trend</v>
      </c>
      <c r="N89">
        <v>60.842777486468314</v>
      </c>
      <c r="O89" t="str">
        <f t="shared" si="23"/>
        <v>UP</v>
      </c>
      <c r="P89" t="str">
        <f t="shared" si="24"/>
        <v>No Trend + Momentum</v>
      </c>
      <c r="Q89">
        <f t="shared" si="25"/>
        <v>3.5</v>
      </c>
      <c r="R89">
        <f t="shared" si="26"/>
        <v>26.5</v>
      </c>
      <c r="S89">
        <f t="shared" si="27"/>
        <v>0.13207547169811321</v>
      </c>
      <c r="T89" t="str">
        <f t="shared" si="28"/>
        <v>DOWN</v>
      </c>
      <c r="U89" t="str">
        <f t="shared" si="29"/>
        <v>No T+M+I</v>
      </c>
      <c r="V89">
        <v>1237.1187261893713</v>
      </c>
      <c r="W89">
        <v>1242.7271256550348</v>
      </c>
      <c r="X89">
        <f t="shared" si="30"/>
        <v>-5.6083994656635241</v>
      </c>
      <c r="Y89">
        <v>-5.9202993773945085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1257</v>
      </c>
      <c r="D90">
        <v>1258</v>
      </c>
      <c r="E90">
        <v>1215.9000000000001</v>
      </c>
      <c r="F90">
        <v>1218.8499999999999</v>
      </c>
      <c r="G90">
        <f>_xll.TA_TYPPRICE(D90,E90,F90)</f>
        <v>1230.9166666666667</v>
      </c>
      <c r="H90">
        <v>1240.2715176690904</v>
      </c>
      <c r="I90" t="str">
        <f t="shared" si="20"/>
        <v>DOWN</v>
      </c>
      <c r="J90">
        <v>1253.8386050204056</v>
      </c>
      <c r="K90">
        <v>1219.4565905454763</v>
      </c>
      <c r="L90" t="str">
        <f t="shared" si="21"/>
        <v>DOWN</v>
      </c>
      <c r="M90" t="str">
        <f t="shared" si="22"/>
        <v>DOWN</v>
      </c>
      <c r="N90">
        <v>41.484816854818284</v>
      </c>
      <c r="O90" t="str">
        <f t="shared" si="23"/>
        <v>No Momentum</v>
      </c>
      <c r="P90" t="str">
        <f t="shared" si="24"/>
        <v>No Trend + Momentum</v>
      </c>
      <c r="Q90">
        <f t="shared" si="25"/>
        <v>2.9499999999998181</v>
      </c>
      <c r="R90">
        <f t="shared" si="26"/>
        <v>42.099999999999909</v>
      </c>
      <c r="S90">
        <f t="shared" si="27"/>
        <v>7.0071258907359255E-2</v>
      </c>
      <c r="T90" t="str">
        <f t="shared" si="28"/>
        <v>DOWN</v>
      </c>
      <c r="U90" t="str">
        <f t="shared" si="29"/>
        <v>No T+M+I</v>
      </c>
      <c r="V90">
        <v>1234.308152929468</v>
      </c>
      <c r="W90">
        <v>1240.9584496805878</v>
      </c>
      <c r="X90">
        <f t="shared" si="30"/>
        <v>-6.6502967511198676</v>
      </c>
      <c r="Y90">
        <v>-6.06629885213958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1226.1500000000001</v>
      </c>
      <c r="D91">
        <v>1245</v>
      </c>
      <c r="E91">
        <v>1222.0999999999999</v>
      </c>
      <c r="F91">
        <v>1230</v>
      </c>
      <c r="G91">
        <f>_xll.TA_TYPPRICE(D91,E91,F91)</f>
        <v>1232.3666666666666</v>
      </c>
      <c r="H91">
        <v>1236.3190921678784</v>
      </c>
      <c r="I91" t="str">
        <f t="shared" si="20"/>
        <v>DOWN</v>
      </c>
      <c r="J91">
        <v>1251.8744705714266</v>
      </c>
      <c r="K91">
        <v>1220.0440148687037</v>
      </c>
      <c r="L91" t="str">
        <f t="shared" si="21"/>
        <v>No Confirmation</v>
      </c>
      <c r="M91" t="str">
        <f t="shared" si="22"/>
        <v>No Trend</v>
      </c>
      <c r="N91">
        <v>48.577458407694529</v>
      </c>
      <c r="O91" t="str">
        <f t="shared" si="23"/>
        <v>No Momentum</v>
      </c>
      <c r="P91" t="str">
        <f t="shared" si="24"/>
        <v>No Trend + Momentum</v>
      </c>
      <c r="Q91">
        <f t="shared" si="25"/>
        <v>7.9000000000000909</v>
      </c>
      <c r="R91">
        <f t="shared" si="26"/>
        <v>22.900000000000091</v>
      </c>
      <c r="S91">
        <f t="shared" si="27"/>
        <v>0.34497816593886721</v>
      </c>
      <c r="T91" t="str">
        <f t="shared" si="28"/>
        <v>No Indication</v>
      </c>
      <c r="U91" t="str">
        <f t="shared" si="29"/>
        <v>No T+M+I</v>
      </c>
      <c r="V91">
        <v>1233.6453601710882</v>
      </c>
      <c r="W91">
        <v>1240.146712667211</v>
      </c>
      <c r="X91">
        <f t="shared" si="30"/>
        <v>-6.5013524961227631</v>
      </c>
      <c r="Y91">
        <v>-6.1533095809362166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1240</v>
      </c>
      <c r="D92">
        <v>1243</v>
      </c>
      <c r="E92">
        <v>1215</v>
      </c>
      <c r="F92">
        <v>1217.8</v>
      </c>
      <c r="G92">
        <f>_xll.TA_TYPPRICE(D92,E92,F92)</f>
        <v>1225.2666666666667</v>
      </c>
      <c r="H92">
        <v>1230.7928794172726</v>
      </c>
      <c r="I92" t="str">
        <f t="shared" si="20"/>
        <v>DOWN</v>
      </c>
      <c r="J92">
        <v>1249.9023659999984</v>
      </c>
      <c r="K92">
        <v>1218.9231226756585</v>
      </c>
      <c r="L92" t="str">
        <f t="shared" si="21"/>
        <v>DOWN</v>
      </c>
      <c r="M92" t="str">
        <f t="shared" si="22"/>
        <v>DOWN</v>
      </c>
      <c r="N92">
        <v>41.669459135718419</v>
      </c>
      <c r="O92" t="str">
        <f t="shared" si="23"/>
        <v>No Momentum</v>
      </c>
      <c r="P92" t="str">
        <f t="shared" si="24"/>
        <v>No Trend + Momentum</v>
      </c>
      <c r="Q92">
        <f t="shared" si="25"/>
        <v>2.7999999999999545</v>
      </c>
      <c r="R92">
        <f t="shared" si="26"/>
        <v>28</v>
      </c>
      <c r="S92">
        <f t="shared" si="27"/>
        <v>9.9999999999998382E-2</v>
      </c>
      <c r="T92" t="str">
        <f t="shared" si="28"/>
        <v>DOWN</v>
      </c>
      <c r="U92" t="str">
        <f t="shared" si="29"/>
        <v>No T+M+I</v>
      </c>
      <c r="V92">
        <v>1231.2076124524592</v>
      </c>
      <c r="W92">
        <v>1238.491400617788</v>
      </c>
      <c r="X92">
        <f t="shared" si="30"/>
        <v>-7.283788165328815</v>
      </c>
      <c r="Y92">
        <v>-6.3794052978147366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1223</v>
      </c>
      <c r="D93">
        <v>1234.4000000000001</v>
      </c>
      <c r="E93">
        <v>1212.3</v>
      </c>
      <c r="F93">
        <v>1216.75</v>
      </c>
      <c r="G93">
        <f>_xll.TA_TYPPRICE(D93,E93,F93)</f>
        <v>1221.1499999999999</v>
      </c>
      <c r="H93">
        <v>1225.9714397086364</v>
      </c>
      <c r="I93" t="str">
        <f t="shared" si="20"/>
        <v>DOWN</v>
      </c>
      <c r="J93">
        <v>1246.4573957777766</v>
      </c>
      <c r="K93">
        <v>1217.4513176366233</v>
      </c>
      <c r="L93" t="str">
        <f t="shared" si="21"/>
        <v>DOWN</v>
      </c>
      <c r="M93" t="str">
        <f t="shared" si="22"/>
        <v>DOWN</v>
      </c>
      <c r="N93">
        <v>41.041572886089725</v>
      </c>
      <c r="O93" t="str">
        <f t="shared" si="23"/>
        <v>No Momentum</v>
      </c>
      <c r="P93" t="str">
        <f t="shared" si="24"/>
        <v>No Trend + Momentum</v>
      </c>
      <c r="Q93">
        <f t="shared" si="25"/>
        <v>4.4500000000000455</v>
      </c>
      <c r="R93">
        <f t="shared" si="26"/>
        <v>22.100000000000136</v>
      </c>
      <c r="S93">
        <f t="shared" si="27"/>
        <v>0.20135746606334923</v>
      </c>
      <c r="T93" t="str">
        <f t="shared" si="28"/>
        <v>No Indication</v>
      </c>
      <c r="U93" t="str">
        <f t="shared" si="29"/>
        <v>No T+M+I</v>
      </c>
      <c r="V93">
        <v>1228.9833643828501</v>
      </c>
      <c r="W93">
        <v>1236.8809264979518</v>
      </c>
      <c r="X93">
        <f t="shared" si="30"/>
        <v>-7.8975621151016639</v>
      </c>
      <c r="Y93">
        <v>-6.6830366612721219</v>
      </c>
      <c r="Z93" t="str">
        <f t="shared" si="31"/>
        <v>DOWN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1226</v>
      </c>
      <c r="D94">
        <v>1226.9000000000001</v>
      </c>
      <c r="E94">
        <v>1196</v>
      </c>
      <c r="F94">
        <v>1202.9000000000001</v>
      </c>
      <c r="G94">
        <f>_xll.TA_TYPPRICE(D94,E94,F94)</f>
        <v>1208.6000000000001</v>
      </c>
      <c r="H94">
        <v>1217.2857198543184</v>
      </c>
      <c r="I94" t="str">
        <f t="shared" si="20"/>
        <v>DOWN</v>
      </c>
      <c r="J94">
        <v>1242.1113078271596</v>
      </c>
      <c r="K94">
        <v>1212.6843581618182</v>
      </c>
      <c r="L94" t="str">
        <f t="shared" si="21"/>
        <v>DOWN</v>
      </c>
      <c r="M94" t="str">
        <f t="shared" si="22"/>
        <v>DOWN</v>
      </c>
      <c r="N94">
        <v>32.874103513179818</v>
      </c>
      <c r="O94" t="str">
        <f t="shared" si="23"/>
        <v>DOWN</v>
      </c>
      <c r="P94" t="str">
        <f t="shared" si="24"/>
        <v>DOWN</v>
      </c>
      <c r="Q94">
        <f t="shared" si="25"/>
        <v>6.9000000000000909</v>
      </c>
      <c r="R94">
        <f t="shared" si="26"/>
        <v>30.900000000000091</v>
      </c>
      <c r="S94">
        <f t="shared" si="27"/>
        <v>0.2233009708737887</v>
      </c>
      <c r="T94" t="str">
        <f t="shared" si="28"/>
        <v>No Indication</v>
      </c>
      <c r="U94" t="str">
        <f t="shared" si="29"/>
        <v>No T+M+I</v>
      </c>
      <c r="V94">
        <v>1224.9705390931808</v>
      </c>
      <c r="W94">
        <v>1234.3638208314369</v>
      </c>
      <c r="X94">
        <f t="shared" si="30"/>
        <v>-9.3932817382560643</v>
      </c>
      <c r="Y94">
        <v>-7.2250856766689102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1203</v>
      </c>
      <c r="D95">
        <v>1220.8499999999999</v>
      </c>
      <c r="E95">
        <v>1191.05</v>
      </c>
      <c r="F95">
        <v>1200</v>
      </c>
      <c r="G95">
        <f>_xll.TA_TYPPRICE(D95,E95,F95)</f>
        <v>1203.9666666666665</v>
      </c>
      <c r="H95">
        <v>1210.6261932604925</v>
      </c>
      <c r="I95" t="str">
        <f t="shared" si="20"/>
        <v>DOWN</v>
      </c>
      <c r="J95">
        <v>1237.3865727544576</v>
      </c>
      <c r="K95">
        <v>1207.8767230147475</v>
      </c>
      <c r="L95" t="str">
        <f t="shared" si="21"/>
        <v>DOWN</v>
      </c>
      <c r="M95" t="str">
        <f t="shared" si="22"/>
        <v>DOWN</v>
      </c>
      <c r="N95">
        <v>31.246590778718708</v>
      </c>
      <c r="O95" t="str">
        <f t="shared" si="23"/>
        <v>DOWN</v>
      </c>
      <c r="P95" t="str">
        <f t="shared" si="24"/>
        <v>DOWN</v>
      </c>
      <c r="Q95">
        <f t="shared" si="25"/>
        <v>8.9500000000000455</v>
      </c>
      <c r="R95">
        <f t="shared" si="26"/>
        <v>29.799999999999955</v>
      </c>
      <c r="S95">
        <f t="shared" si="27"/>
        <v>0.30033557046980064</v>
      </c>
      <c r="T95" t="str">
        <f t="shared" si="28"/>
        <v>No Indication</v>
      </c>
      <c r="U95" t="str">
        <f t="shared" si="29"/>
        <v>No T+M+I</v>
      </c>
      <c r="V95">
        <v>1221.12891769423</v>
      </c>
      <c r="W95">
        <v>1231.8183526217008</v>
      </c>
      <c r="X95">
        <f t="shared" si="30"/>
        <v>-10.689434927470757</v>
      </c>
      <c r="Y95">
        <v>-7.9179555268292798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1200</v>
      </c>
      <c r="D96">
        <v>1201.5999999999999</v>
      </c>
      <c r="E96">
        <v>1178</v>
      </c>
      <c r="F96">
        <v>1180.2</v>
      </c>
      <c r="G96">
        <f>_xll.TA_TYPPRICE(D96,E96,F96)</f>
        <v>1186.6000000000001</v>
      </c>
      <c r="H96">
        <v>1198.6130966302462</v>
      </c>
      <c r="I96" t="str">
        <f t="shared" si="20"/>
        <v>DOWN</v>
      </c>
      <c r="J96">
        <v>1229.4340010312449</v>
      </c>
      <c r="K96">
        <v>1201.2374512336926</v>
      </c>
      <c r="L96" t="str">
        <f t="shared" si="21"/>
        <v>DOWN</v>
      </c>
      <c r="M96" t="str">
        <f t="shared" si="22"/>
        <v>DOWN</v>
      </c>
      <c r="N96">
        <v>21.965653902</v>
      </c>
      <c r="O96" t="str">
        <f t="shared" si="23"/>
        <v>DOWN</v>
      </c>
      <c r="P96" t="str">
        <f t="shared" si="24"/>
        <v>DOWN</v>
      </c>
      <c r="Q96">
        <f t="shared" si="25"/>
        <v>2.2000000000000455</v>
      </c>
      <c r="R96">
        <f t="shared" si="26"/>
        <v>23.599999999999909</v>
      </c>
      <c r="S96">
        <f t="shared" si="27"/>
        <v>9.3220338983053139E-2</v>
      </c>
      <c r="T96" t="str">
        <f t="shared" si="28"/>
        <v>DOWN</v>
      </c>
      <c r="U96" t="str">
        <f t="shared" si="29"/>
        <v>DOWN</v>
      </c>
      <c r="V96">
        <v>1214.8321611258871</v>
      </c>
      <c r="W96">
        <v>1227.9947709460193</v>
      </c>
      <c r="X96">
        <f t="shared" si="30"/>
        <v>-13.162609820132275</v>
      </c>
      <c r="Y96">
        <v>-8.9668863854898788</v>
      </c>
      <c r="Z96" t="str">
        <f t="shared" si="31"/>
        <v>DOWN</v>
      </c>
      <c r="AA96" t="str">
        <f t="shared" si="32"/>
        <v>DOWN</v>
      </c>
      <c r="AB96" t="str">
        <f t="shared" si="33"/>
        <v>DOWN</v>
      </c>
      <c r="AC96" t="str">
        <f t="shared" si="34"/>
        <v>DOWN</v>
      </c>
      <c r="AD96">
        <f t="shared" si="35"/>
        <v>1198.9000000000001</v>
      </c>
      <c r="AE96">
        <f t="shared" si="36"/>
        <v>1192.6000000000001</v>
      </c>
      <c r="AF96">
        <f t="shared" si="37"/>
        <v>1189.8</v>
      </c>
      <c r="AG96">
        <f t="shared" si="38"/>
        <v>1187</v>
      </c>
    </row>
    <row r="97" spans="1:33" x14ac:dyDescent="0.25">
      <c r="A97" t="s">
        <v>5</v>
      </c>
      <c r="B97" s="1">
        <v>42993</v>
      </c>
      <c r="C97">
        <v>1175.0999999999999</v>
      </c>
      <c r="D97">
        <v>1198.5</v>
      </c>
      <c r="E97">
        <v>1165.9000000000001</v>
      </c>
      <c r="F97">
        <v>1184.95</v>
      </c>
      <c r="G97">
        <f>_xll.TA_TYPPRICE(D97,E97,F97)</f>
        <v>1183.1166666666668</v>
      </c>
      <c r="H97">
        <v>1190.8648816484565</v>
      </c>
      <c r="I97" t="str">
        <f t="shared" si="20"/>
        <v>DOWN</v>
      </c>
      <c r="J97">
        <v>1222.559778579857</v>
      </c>
      <c r="K97">
        <v>1193.384684292872</v>
      </c>
      <c r="L97" t="str">
        <f t="shared" si="21"/>
        <v>DOWN</v>
      </c>
      <c r="M97" t="str">
        <f t="shared" si="22"/>
        <v>DOWN</v>
      </c>
      <c r="N97">
        <v>28.347670453755281</v>
      </c>
      <c r="O97" t="str">
        <f t="shared" si="23"/>
        <v>DOWN</v>
      </c>
      <c r="P97" t="str">
        <f t="shared" si="24"/>
        <v>DOWN</v>
      </c>
      <c r="Q97">
        <f t="shared" si="25"/>
        <v>19.049999999999955</v>
      </c>
      <c r="R97">
        <f t="shared" si="26"/>
        <v>32.599999999999909</v>
      </c>
      <c r="S97">
        <f t="shared" si="27"/>
        <v>0.58435582822085919</v>
      </c>
      <c r="T97" t="str">
        <f t="shared" si="28"/>
        <v>No Indication</v>
      </c>
      <c r="U97" t="str">
        <f t="shared" si="29"/>
        <v>No T+M+I</v>
      </c>
      <c r="V97">
        <v>1210.2349055680584</v>
      </c>
      <c r="W97">
        <v>1224.8062693944623</v>
      </c>
      <c r="X97">
        <f t="shared" si="30"/>
        <v>-14.571363826403967</v>
      </c>
      <c r="Y97">
        <v>-10.087781873672697</v>
      </c>
      <c r="Z97" t="str">
        <f t="shared" si="31"/>
        <v>DOWN</v>
      </c>
      <c r="AA97" t="str">
        <f t="shared" si="32"/>
        <v>No TMIM</v>
      </c>
      <c r="AB97" t="str">
        <f t="shared" si="33"/>
        <v>DOWN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1200</v>
      </c>
      <c r="D98">
        <v>1200</v>
      </c>
      <c r="E98">
        <v>1162</v>
      </c>
      <c r="F98">
        <v>1167.7</v>
      </c>
      <c r="G98">
        <f>_xll.TA_TYPPRICE(D98,E98,F98)</f>
        <v>1176.5666666666666</v>
      </c>
      <c r="H98">
        <v>1183.7157741575616</v>
      </c>
      <c r="I98" t="str">
        <f t="shared" si="20"/>
        <v>DOWN</v>
      </c>
      <c r="J98">
        <v>1217.5464944509999</v>
      </c>
      <c r="K98">
        <v>1186.410310005567</v>
      </c>
      <c r="L98" t="str">
        <f t="shared" si="21"/>
        <v>DOWN</v>
      </c>
      <c r="M98" t="str">
        <f t="shared" si="22"/>
        <v>DOWN</v>
      </c>
      <c r="N98">
        <v>20.67272418352356</v>
      </c>
      <c r="O98" t="str">
        <f t="shared" si="23"/>
        <v>DOWN</v>
      </c>
      <c r="P98" t="str">
        <f t="shared" si="24"/>
        <v>DOWN</v>
      </c>
      <c r="Q98">
        <f t="shared" si="25"/>
        <v>5.7000000000000455</v>
      </c>
      <c r="R98">
        <f t="shared" si="26"/>
        <v>38</v>
      </c>
      <c r="S98">
        <f t="shared" si="27"/>
        <v>0.15000000000000119</v>
      </c>
      <c r="T98" t="str">
        <f t="shared" si="28"/>
        <v>DOWN</v>
      </c>
      <c r="U98" t="str">
        <f t="shared" si="29"/>
        <v>DOWN</v>
      </c>
      <c r="V98">
        <v>1203.6910739422033</v>
      </c>
      <c r="W98">
        <v>1220.576175365243</v>
      </c>
      <c r="X98">
        <f t="shared" si="30"/>
        <v>-16.885101423039714</v>
      </c>
      <c r="Y98">
        <v>-11.4472457835461</v>
      </c>
      <c r="Z98" t="str">
        <f t="shared" si="31"/>
        <v>DOWN</v>
      </c>
      <c r="AA98" t="str">
        <f t="shared" si="32"/>
        <v>DOWN</v>
      </c>
      <c r="AB98" t="str">
        <f t="shared" si="33"/>
        <v>DOWN</v>
      </c>
      <c r="AC98" t="str">
        <f t="shared" si="34"/>
        <v>DOWN</v>
      </c>
      <c r="AD98">
        <f t="shared" si="35"/>
        <v>1195.6500000000001</v>
      </c>
      <c r="AE98">
        <f t="shared" si="36"/>
        <v>1185.5</v>
      </c>
      <c r="AF98">
        <f t="shared" si="37"/>
        <v>1181</v>
      </c>
      <c r="AG98">
        <f t="shared" si="38"/>
        <v>1176.5</v>
      </c>
    </row>
    <row r="99" spans="1:33" x14ac:dyDescent="0.25">
      <c r="A99" t="s">
        <v>5</v>
      </c>
      <c r="B99" s="1">
        <v>42997</v>
      </c>
      <c r="C99">
        <v>1167.8</v>
      </c>
      <c r="D99">
        <v>1170.95</v>
      </c>
      <c r="E99">
        <v>1135</v>
      </c>
      <c r="F99">
        <v>1149</v>
      </c>
      <c r="G99">
        <f>_xll.TA_TYPPRICE(D99,E99,F99)</f>
        <v>1151.6499999999999</v>
      </c>
      <c r="H99">
        <v>1167.6828870787808</v>
      </c>
      <c r="I99" t="str">
        <f t="shared" si="20"/>
        <v>DOWN</v>
      </c>
      <c r="J99">
        <v>1207.1917179063332</v>
      </c>
      <c r="K99">
        <v>1174.9857966709965</v>
      </c>
      <c r="L99" t="str">
        <f t="shared" si="21"/>
        <v>DOWN</v>
      </c>
      <c r="M99" t="str">
        <f t="shared" si="22"/>
        <v>DOWN</v>
      </c>
      <c r="N99">
        <v>15.124055896941782</v>
      </c>
      <c r="O99" t="str">
        <f t="shared" si="23"/>
        <v>DOWN</v>
      </c>
      <c r="P99" t="str">
        <f t="shared" si="24"/>
        <v>DOWN</v>
      </c>
      <c r="Q99">
        <f t="shared" si="25"/>
        <v>14</v>
      </c>
      <c r="R99">
        <f t="shared" si="26"/>
        <v>35.950000000000045</v>
      </c>
      <c r="S99">
        <f t="shared" si="27"/>
        <v>0.38942976356050019</v>
      </c>
      <c r="T99" t="str">
        <f t="shared" si="28"/>
        <v>No Indication</v>
      </c>
      <c r="U99" t="str">
        <f t="shared" si="29"/>
        <v>No T+M+I</v>
      </c>
      <c r="V99">
        <v>1195.2770625664798</v>
      </c>
      <c r="W99">
        <v>1215.274236449299</v>
      </c>
      <c r="X99">
        <f t="shared" si="30"/>
        <v>-19.997173882819197</v>
      </c>
      <c r="Y99">
        <v>-13.157231403400719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1159.95</v>
      </c>
      <c r="D100">
        <v>1159.95</v>
      </c>
      <c r="E100">
        <v>1128.3499999999999</v>
      </c>
      <c r="F100">
        <v>1134</v>
      </c>
      <c r="G100">
        <f>_xll.TA_TYPPRICE(D100,E100,F100)</f>
        <v>1140.7666666666667</v>
      </c>
      <c r="H100">
        <v>1154.2247768727239</v>
      </c>
      <c r="I100" t="str">
        <f t="shared" si="20"/>
        <v>DOWN</v>
      </c>
      <c r="J100">
        <v>1196.6935583715924</v>
      </c>
      <c r="K100">
        <v>1164.622286299664</v>
      </c>
      <c r="L100" t="str">
        <f t="shared" si="21"/>
        <v>DOWN</v>
      </c>
      <c r="M100" t="str">
        <f t="shared" si="22"/>
        <v>DOWN</v>
      </c>
      <c r="N100">
        <v>11.91693525284467</v>
      </c>
      <c r="O100" t="str">
        <f t="shared" si="23"/>
        <v>DOWN</v>
      </c>
      <c r="P100" t="str">
        <f t="shared" si="24"/>
        <v>DOWN</v>
      </c>
      <c r="Q100">
        <f t="shared" si="25"/>
        <v>5.6500000000000909</v>
      </c>
      <c r="R100">
        <f t="shared" si="26"/>
        <v>31.600000000000136</v>
      </c>
      <c r="S100">
        <f t="shared" si="27"/>
        <v>0.1787974683544325</v>
      </c>
      <c r="T100" t="str">
        <f t="shared" si="28"/>
        <v>DOWN</v>
      </c>
      <c r="U100" t="str">
        <f t="shared" si="29"/>
        <v>DOWN</v>
      </c>
      <c r="V100">
        <v>1185.8498221716368</v>
      </c>
      <c r="W100">
        <v>1209.2539226382398</v>
      </c>
      <c r="X100">
        <f t="shared" si="30"/>
        <v>-23.40410046660304</v>
      </c>
      <c r="Y100">
        <v>-15.206605216041183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1156.3500000000001</v>
      </c>
      <c r="AE100">
        <f t="shared" si="36"/>
        <v>1147.9000000000001</v>
      </c>
      <c r="AF100">
        <f t="shared" si="37"/>
        <v>1144.1500000000001</v>
      </c>
      <c r="AG100">
        <f t="shared" si="38"/>
        <v>1140.4000000000001</v>
      </c>
    </row>
    <row r="101" spans="1:33" x14ac:dyDescent="0.25">
      <c r="A101" t="s">
        <v>5</v>
      </c>
      <c r="B101" s="1">
        <v>42999</v>
      </c>
      <c r="C101">
        <v>1129.7</v>
      </c>
      <c r="D101">
        <v>1154.4000000000001</v>
      </c>
      <c r="E101">
        <v>1129.6500000000001</v>
      </c>
      <c r="F101">
        <v>1131</v>
      </c>
      <c r="G101">
        <f>_xll.TA_TYPPRICE(D101,E101,F101)</f>
        <v>1138.3500000000001</v>
      </c>
      <c r="H101">
        <v>1146.2873884363621</v>
      </c>
      <c r="I101" t="str">
        <f t="shared" si="20"/>
        <v>DOWN</v>
      </c>
      <c r="J101">
        <v>1187.294989844572</v>
      </c>
      <c r="K101">
        <v>1156.8506671219609</v>
      </c>
      <c r="L101" t="str">
        <f t="shared" si="21"/>
        <v>DOWN</v>
      </c>
      <c r="M101" t="str">
        <f t="shared" si="22"/>
        <v>DOWN</v>
      </c>
      <c r="N101">
        <v>11.316981678591818</v>
      </c>
      <c r="O101" t="str">
        <f t="shared" si="23"/>
        <v>DOWN</v>
      </c>
      <c r="P101" t="str">
        <f t="shared" si="24"/>
        <v>DOWN</v>
      </c>
      <c r="Q101">
        <f t="shared" si="25"/>
        <v>1.3499999999999091</v>
      </c>
      <c r="R101">
        <f t="shared" si="26"/>
        <v>24.75</v>
      </c>
      <c r="S101">
        <f t="shared" si="27"/>
        <v>5.4545454545450872E-2</v>
      </c>
      <c r="T101" t="str">
        <f t="shared" si="28"/>
        <v>DOWN</v>
      </c>
      <c r="U101" t="str">
        <f t="shared" si="29"/>
        <v>DOWN</v>
      </c>
      <c r="V101">
        <v>1177.411387991385</v>
      </c>
      <c r="W101">
        <v>1203.4573357761481</v>
      </c>
      <c r="X101">
        <f t="shared" si="30"/>
        <v>-26.04594778476303</v>
      </c>
      <c r="Y101">
        <v>-17.374473729785553</v>
      </c>
      <c r="Z101" t="str">
        <f t="shared" si="31"/>
        <v>DOWN</v>
      </c>
      <c r="AA101" t="str">
        <f t="shared" si="32"/>
        <v>DOWN</v>
      </c>
      <c r="AB101" t="str">
        <f t="shared" si="33"/>
        <v>DOWN</v>
      </c>
      <c r="AC101" t="str">
        <f t="shared" si="34"/>
        <v>DOWN</v>
      </c>
      <c r="AD101">
        <f t="shared" si="35"/>
        <v>1151.6000000000001</v>
      </c>
      <c r="AE101">
        <f t="shared" si="36"/>
        <v>1144.95</v>
      </c>
      <c r="AF101">
        <f t="shared" si="37"/>
        <v>1142.05</v>
      </c>
      <c r="AG101">
        <f t="shared" si="38"/>
        <v>1139.1000000000001</v>
      </c>
    </row>
    <row r="102" spans="1:33" x14ac:dyDescent="0.25">
      <c r="A102" t="s">
        <v>5</v>
      </c>
      <c r="B102" s="1">
        <v>43000</v>
      </c>
      <c r="C102">
        <v>1131</v>
      </c>
      <c r="D102">
        <v>1136</v>
      </c>
      <c r="E102">
        <v>1106</v>
      </c>
      <c r="F102">
        <v>1118</v>
      </c>
      <c r="G102">
        <f>_xll.TA_TYPPRICE(D102,E102,F102)</f>
        <v>1120</v>
      </c>
      <c r="H102">
        <v>1133.1436942181811</v>
      </c>
      <c r="I102" t="str">
        <f t="shared" si="20"/>
        <v>DOWN</v>
      </c>
      <c r="J102">
        <v>1175.8961032124448</v>
      </c>
      <c r="K102">
        <v>1145.5505188726363</v>
      </c>
      <c r="L102" t="str">
        <f t="shared" si="21"/>
        <v>DOWN</v>
      </c>
      <c r="M102" t="str">
        <f t="shared" si="22"/>
        <v>DOWN</v>
      </c>
      <c r="N102">
        <v>8.8921045547759583</v>
      </c>
      <c r="O102" t="str">
        <f t="shared" si="23"/>
        <v>DOWN</v>
      </c>
      <c r="P102" t="str">
        <f t="shared" si="24"/>
        <v>DOWN</v>
      </c>
      <c r="Q102">
        <f t="shared" si="25"/>
        <v>12</v>
      </c>
      <c r="R102">
        <f t="shared" si="26"/>
        <v>30</v>
      </c>
      <c r="S102">
        <f t="shared" si="27"/>
        <v>0.4</v>
      </c>
      <c r="T102" t="str">
        <f t="shared" si="28"/>
        <v>No Indication</v>
      </c>
      <c r="U102" t="str">
        <f t="shared" si="29"/>
        <v>No T+M+I</v>
      </c>
      <c r="V102">
        <v>1168.2711744542489</v>
      </c>
      <c r="W102">
        <v>1197.1271627556926</v>
      </c>
      <c r="X102">
        <f t="shared" si="30"/>
        <v>-28.855988301443631</v>
      </c>
      <c r="Y102">
        <v>-19.670776644117169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1112</v>
      </c>
      <c r="D103">
        <v>1113</v>
      </c>
      <c r="E103">
        <v>1022</v>
      </c>
      <c r="F103">
        <v>1046</v>
      </c>
      <c r="G103">
        <f>_xll.TA_TYPPRICE(D103,E103,F103)</f>
        <v>1060.3333333333333</v>
      </c>
      <c r="H103">
        <v>1096.7385137757572</v>
      </c>
      <c r="I103" t="str">
        <f t="shared" si="20"/>
        <v>DOWN</v>
      </c>
      <c r="J103">
        <v>1161.919191387457</v>
      </c>
      <c r="K103">
        <v>1118.0948480120505</v>
      </c>
      <c r="L103" t="str">
        <f t="shared" si="21"/>
        <v>DOWN</v>
      </c>
      <c r="M103" t="str">
        <f t="shared" si="22"/>
        <v>DOWN</v>
      </c>
      <c r="N103">
        <v>3.580617089623809</v>
      </c>
      <c r="O103" t="str">
        <f t="shared" si="23"/>
        <v>DOWN</v>
      </c>
      <c r="P103" t="str">
        <f t="shared" si="24"/>
        <v>DOWN</v>
      </c>
      <c r="Q103">
        <f t="shared" si="25"/>
        <v>24</v>
      </c>
      <c r="R103">
        <f t="shared" si="26"/>
        <v>91</v>
      </c>
      <c r="S103">
        <f t="shared" si="27"/>
        <v>0.26373626373626374</v>
      </c>
      <c r="T103" t="str">
        <f t="shared" si="28"/>
        <v>No Indication</v>
      </c>
      <c r="U103" t="str">
        <f t="shared" si="29"/>
        <v>No T+M+I</v>
      </c>
      <c r="V103">
        <v>1149.4602245382107</v>
      </c>
      <c r="W103">
        <v>1185.9325581071228</v>
      </c>
      <c r="X103">
        <f t="shared" si="30"/>
        <v>-36.472333568912063</v>
      </c>
      <c r="Y103">
        <v>-23.031088029076148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1044</v>
      </c>
      <c r="D104">
        <v>1053.5999999999999</v>
      </c>
      <c r="E104">
        <v>1025.55</v>
      </c>
      <c r="F104">
        <v>1040.5</v>
      </c>
      <c r="G104">
        <f>_xll.TA_TYPPRICE(D104,E104,F104)</f>
        <v>1039.8833333333332</v>
      </c>
      <c r="H104">
        <v>1068.3109235545453</v>
      </c>
      <c r="I104" t="str">
        <f t="shared" si="20"/>
        <v>DOWN</v>
      </c>
      <c r="J104">
        <v>1137.8482599680221</v>
      </c>
      <c r="K104">
        <v>1097.529326231595</v>
      </c>
      <c r="L104" t="str">
        <f t="shared" si="21"/>
        <v>DOWN</v>
      </c>
      <c r="M104" t="str">
        <f t="shared" si="22"/>
        <v>DOWN</v>
      </c>
      <c r="N104">
        <v>3.3874114675158356</v>
      </c>
      <c r="O104" t="str">
        <f t="shared" si="23"/>
        <v>DOWN</v>
      </c>
      <c r="P104" t="str">
        <f t="shared" si="24"/>
        <v>DOWN</v>
      </c>
      <c r="Q104">
        <f t="shared" si="25"/>
        <v>14.950000000000045</v>
      </c>
      <c r="R104">
        <f t="shared" si="26"/>
        <v>28.049999999999955</v>
      </c>
      <c r="S104">
        <f t="shared" si="27"/>
        <v>0.53297682709447669</v>
      </c>
      <c r="T104" t="str">
        <f t="shared" si="28"/>
        <v>No Indication</v>
      </c>
      <c r="U104" t="str">
        <f t="shared" si="29"/>
        <v>No T+M+I</v>
      </c>
      <c r="V104">
        <v>1132.6971130707936</v>
      </c>
      <c r="W104">
        <v>1175.1597760251136</v>
      </c>
      <c r="X104">
        <f t="shared" si="30"/>
        <v>-42.462662954319967</v>
      </c>
      <c r="Y104">
        <v>-26.917403014124911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1043.05</v>
      </c>
      <c r="D105">
        <v>1064.7</v>
      </c>
      <c r="E105">
        <v>1043</v>
      </c>
      <c r="F105">
        <v>1060.8499999999999</v>
      </c>
      <c r="G105">
        <f>_xll.TA_TYPPRICE(D105,E105,F105)</f>
        <v>1056.1833333333332</v>
      </c>
      <c r="H105">
        <v>1062.2471284439393</v>
      </c>
      <c r="I105" t="str">
        <f t="shared" si="20"/>
        <v>DOWN</v>
      </c>
      <c r="J105">
        <v>1121.5930910862394</v>
      </c>
      <c r="K105">
        <v>1085.4116981801294</v>
      </c>
      <c r="L105" t="str">
        <f t="shared" si="21"/>
        <v>DOWN</v>
      </c>
      <c r="M105" t="str">
        <f t="shared" si="22"/>
        <v>DOWN</v>
      </c>
      <c r="N105">
        <v>22.682665126690633</v>
      </c>
      <c r="O105" t="str">
        <f t="shared" si="23"/>
        <v>DOWN</v>
      </c>
      <c r="P105" t="str">
        <f t="shared" si="24"/>
        <v>DOWN</v>
      </c>
      <c r="Q105">
        <f t="shared" si="25"/>
        <v>17.849999999999909</v>
      </c>
      <c r="R105">
        <f t="shared" si="26"/>
        <v>21.700000000000045</v>
      </c>
      <c r="S105">
        <f t="shared" si="27"/>
        <v>0.82258064516128437</v>
      </c>
      <c r="T105" t="str">
        <f t="shared" si="28"/>
        <v>UP</v>
      </c>
      <c r="U105" t="str">
        <f t="shared" si="29"/>
        <v>No T+M+I</v>
      </c>
      <c r="V105">
        <v>1121.6437110599022</v>
      </c>
      <c r="W105">
        <v>1166.6923852084385</v>
      </c>
      <c r="X105">
        <f t="shared" si="30"/>
        <v>-45.048674148536293</v>
      </c>
      <c r="Y105">
        <v>-30.543657241007189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1060.8499999999999</v>
      </c>
      <c r="D106">
        <v>1094</v>
      </c>
      <c r="E106">
        <v>1043.55</v>
      </c>
      <c r="F106">
        <v>1087</v>
      </c>
      <c r="G106">
        <f>_xll.TA_TYPPRICE(D106,E106,F106)</f>
        <v>1074.8500000000001</v>
      </c>
      <c r="H106">
        <v>1068.5485642219696</v>
      </c>
      <c r="I106" t="str">
        <f t="shared" si="20"/>
        <v>UP</v>
      </c>
      <c r="J106">
        <v>1115.4612930670751</v>
      </c>
      <c r="K106">
        <v>1076.1090985845451</v>
      </c>
      <c r="L106" t="str">
        <f t="shared" si="21"/>
        <v>No Confirmation</v>
      </c>
      <c r="M106" t="str">
        <f t="shared" si="22"/>
        <v>No Trend</v>
      </c>
      <c r="N106">
        <v>41.461729601982874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43.450000000000045</v>
      </c>
      <c r="R106">
        <f t="shared" si="26"/>
        <v>50.450000000000045</v>
      </c>
      <c r="S106">
        <f t="shared" si="27"/>
        <v>0.86124876114965321</v>
      </c>
      <c r="T106" t="str">
        <f t="shared" si="28"/>
        <v>UP</v>
      </c>
      <c r="U106" t="str">
        <f t="shared" si="29"/>
        <v>No T+M+I</v>
      </c>
      <c r="V106">
        <v>1116.3139093583789</v>
      </c>
      <c r="W106">
        <v>1160.7892455633689</v>
      </c>
      <c r="X106">
        <f t="shared" si="30"/>
        <v>-44.475336204990072</v>
      </c>
      <c r="Y106">
        <v>-33.329993033803767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1087</v>
      </c>
      <c r="D107">
        <v>1105</v>
      </c>
      <c r="E107">
        <v>1067.9000000000001</v>
      </c>
      <c r="F107">
        <v>1094.55</v>
      </c>
      <c r="G107">
        <f>_xll.TA_TYPPRICE(D107,E107,F107)</f>
        <v>1089.1499999999999</v>
      </c>
      <c r="H107">
        <v>1078.8492821109849</v>
      </c>
      <c r="I107" t="str">
        <f t="shared" si="20"/>
        <v>UP</v>
      </c>
      <c r="J107">
        <v>1113.1365612743916</v>
      </c>
      <c r="K107">
        <v>1074.2848544546462</v>
      </c>
      <c r="L107" t="str">
        <f t="shared" si="21"/>
        <v>No Confirmation</v>
      </c>
      <c r="M107" t="str">
        <f t="shared" si="22"/>
        <v>No Trend</v>
      </c>
      <c r="N107">
        <v>46.179432844243188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26.649999999999864</v>
      </c>
      <c r="R107">
        <f t="shared" si="26"/>
        <v>37.099999999999909</v>
      </c>
      <c r="S107">
        <f t="shared" si="27"/>
        <v>0.71832884097034844</v>
      </c>
      <c r="T107" t="str">
        <f t="shared" si="28"/>
        <v>No Indication</v>
      </c>
      <c r="U107" t="str">
        <f t="shared" si="29"/>
        <v>No T+M+I</v>
      </c>
      <c r="V107">
        <v>1112.9656156109359</v>
      </c>
      <c r="W107">
        <v>1155.8826347808972</v>
      </c>
      <c r="X107">
        <f t="shared" si="30"/>
        <v>-42.91701916996135</v>
      </c>
      <c r="Y107">
        <v>-35.247398261035286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1094.5999999999999</v>
      </c>
      <c r="D108">
        <v>1109.7</v>
      </c>
      <c r="E108">
        <v>1076.4000000000001</v>
      </c>
      <c r="F108">
        <v>1090</v>
      </c>
      <c r="G108">
        <f>_xll.TA_TYPPRICE(D108,E108,F108)</f>
        <v>1092.0333333333335</v>
      </c>
      <c r="H108">
        <v>1085.4413077221593</v>
      </c>
      <c r="I108" t="str">
        <f t="shared" si="20"/>
        <v>UP</v>
      </c>
      <c r="J108">
        <v>1112.3728809911936</v>
      </c>
      <c r="K108">
        <v>1074.7548867980581</v>
      </c>
      <c r="L108" t="str">
        <f t="shared" si="21"/>
        <v>No Confirmation</v>
      </c>
      <c r="M108" t="str">
        <f t="shared" si="22"/>
        <v>No Trend</v>
      </c>
      <c r="N108">
        <v>43.536313103064529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13.599999999999909</v>
      </c>
      <c r="R108">
        <f t="shared" si="26"/>
        <v>33.299999999999955</v>
      </c>
      <c r="S108">
        <f t="shared" si="27"/>
        <v>0.40840840840840625</v>
      </c>
      <c r="T108" t="str">
        <f t="shared" si="28"/>
        <v>No Indication</v>
      </c>
      <c r="U108" t="str">
        <f t="shared" si="29"/>
        <v>No T+M+I</v>
      </c>
      <c r="V108">
        <v>1109.4324439784841</v>
      </c>
      <c r="W108">
        <v>1151.0024396119418</v>
      </c>
      <c r="X108">
        <f t="shared" si="30"/>
        <v>-41.569995633457665</v>
      </c>
      <c r="Y108">
        <v>-36.511917735519759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1091</v>
      </c>
      <c r="D109">
        <v>1107</v>
      </c>
      <c r="E109">
        <v>1085.4000000000001</v>
      </c>
      <c r="F109">
        <v>1096</v>
      </c>
      <c r="G109">
        <f>_xll.TA_TYPPRICE(D109,E109,F109)</f>
        <v>1096.1333333333334</v>
      </c>
      <c r="H109">
        <v>1090.7873205277465</v>
      </c>
      <c r="I109" t="str">
        <f t="shared" si="20"/>
        <v>UP</v>
      </c>
      <c r="J109">
        <v>1111.1789074375949</v>
      </c>
      <c r="K109">
        <v>1077.1204675096008</v>
      </c>
      <c r="L109" t="str">
        <f t="shared" si="21"/>
        <v>No Confirmation</v>
      </c>
      <c r="M109" t="str">
        <f t="shared" si="22"/>
        <v>No Trend</v>
      </c>
      <c r="N109">
        <v>48.404117876489451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10.599999999999909</v>
      </c>
      <c r="R109">
        <f t="shared" si="26"/>
        <v>21.599999999999909</v>
      </c>
      <c r="S109">
        <f t="shared" si="27"/>
        <v>0.49074074074073859</v>
      </c>
      <c r="T109" t="str">
        <f t="shared" si="28"/>
        <v>No Indication</v>
      </c>
      <c r="U109" t="str">
        <f t="shared" si="29"/>
        <v>No T+M+I</v>
      </c>
      <c r="V109">
        <v>1107.3659141356404</v>
      </c>
      <c r="W109">
        <v>1146.928184825872</v>
      </c>
      <c r="X109">
        <f t="shared" si="30"/>
        <v>-39.562270690231571</v>
      </c>
      <c r="Y109">
        <v>-37.121988326462123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1096</v>
      </c>
      <c r="D110">
        <v>1116.45</v>
      </c>
      <c r="E110">
        <v>1090.0999999999999</v>
      </c>
      <c r="F110">
        <v>1101</v>
      </c>
      <c r="G110">
        <f>_xll.TA_TYPPRICE(D110,E110,F110)</f>
        <v>1102.5166666666667</v>
      </c>
      <c r="H110">
        <v>1096.6519935972065</v>
      </c>
      <c r="I110" t="str">
        <f t="shared" si="20"/>
        <v>UP</v>
      </c>
      <c r="J110">
        <v>1112.3502613403516</v>
      </c>
      <c r="K110">
        <v>1080.0048080630229</v>
      </c>
      <c r="L110" t="str">
        <f t="shared" si="21"/>
        <v>No Confirmation</v>
      </c>
      <c r="M110" t="str">
        <f t="shared" si="22"/>
        <v>No Trend</v>
      </c>
      <c r="N110">
        <v>52.655788158285745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10.900000000000091</v>
      </c>
      <c r="R110">
        <f t="shared" si="26"/>
        <v>26.350000000000136</v>
      </c>
      <c r="S110">
        <f t="shared" si="27"/>
        <v>0.41366223908918537</v>
      </c>
      <c r="T110" t="str">
        <f t="shared" si="28"/>
        <v>No Indication</v>
      </c>
      <c r="U110" t="str">
        <f t="shared" si="29"/>
        <v>No T+M+I</v>
      </c>
      <c r="V110">
        <v>1106.3865427301573</v>
      </c>
      <c r="W110">
        <v>1143.5260970609927</v>
      </c>
      <c r="X110">
        <f t="shared" si="30"/>
        <v>-37.139554330835381</v>
      </c>
      <c r="Y110">
        <v>-37.125501527336773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1107.7</v>
      </c>
      <c r="D111">
        <v>1114.95</v>
      </c>
      <c r="E111">
        <v>1098.3499999999999</v>
      </c>
      <c r="F111">
        <v>1107.5</v>
      </c>
      <c r="G111">
        <f>_xll.TA_TYPPRICE(D111,E111,F111)</f>
        <v>1106.9333333333334</v>
      </c>
      <c r="H111">
        <v>1101.7926634652699</v>
      </c>
      <c r="I111" t="str">
        <f t="shared" si="20"/>
        <v>UP</v>
      </c>
      <c r="J111">
        <v>1112.9279810424957</v>
      </c>
      <c r="K111">
        <v>1084.0815173823512</v>
      </c>
      <c r="L111" t="str">
        <f t="shared" si="21"/>
        <v>No Confirmation</v>
      </c>
      <c r="M111" t="str">
        <f t="shared" si="22"/>
        <v>No Trend</v>
      </c>
      <c r="N111">
        <v>58.24676883044274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9.1500000000000909</v>
      </c>
      <c r="R111">
        <f t="shared" si="26"/>
        <v>16.600000000000136</v>
      </c>
      <c r="S111">
        <f t="shared" si="27"/>
        <v>0.5512048192771094</v>
      </c>
      <c r="T111" t="str">
        <f t="shared" si="28"/>
        <v>No Indication</v>
      </c>
      <c r="U111" t="str">
        <f t="shared" si="29"/>
        <v>No T+M+I</v>
      </c>
      <c r="V111">
        <v>1106.5578438485948</v>
      </c>
      <c r="W111">
        <v>1140.8574972786969</v>
      </c>
      <c r="X111">
        <f t="shared" si="30"/>
        <v>-34.299653430102126</v>
      </c>
      <c r="Y111">
        <v>-36.560331907889847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1107.3</v>
      </c>
      <c r="D112">
        <v>1119.9000000000001</v>
      </c>
      <c r="E112">
        <v>1098.55</v>
      </c>
      <c r="F112">
        <v>1103</v>
      </c>
      <c r="G112">
        <f>_xll.TA_TYPPRICE(D112,E112,F112)</f>
        <v>1107.1499999999999</v>
      </c>
      <c r="H112">
        <v>1104.471331732635</v>
      </c>
      <c r="I112" t="str">
        <f t="shared" si="20"/>
        <v>DOWN</v>
      </c>
      <c r="J112">
        <v>1114.4773185886079</v>
      </c>
      <c r="K112">
        <v>1087.2967357418288</v>
      </c>
      <c r="L112" t="str">
        <f t="shared" si="21"/>
        <v>No Confirmation</v>
      </c>
      <c r="M112" t="str">
        <f t="shared" si="22"/>
        <v>No Trend</v>
      </c>
      <c r="N112">
        <v>52.846148908069971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4.4500000000000455</v>
      </c>
      <c r="R112">
        <f t="shared" si="26"/>
        <v>21.350000000000136</v>
      </c>
      <c r="S112">
        <f t="shared" si="27"/>
        <v>0.20843091334894692</v>
      </c>
      <c r="T112" t="str">
        <f t="shared" si="28"/>
        <v>No Indication</v>
      </c>
      <c r="U112" t="str">
        <f t="shared" si="29"/>
        <v>No T+M+I</v>
      </c>
      <c r="V112">
        <v>1106.0104832565032</v>
      </c>
      <c r="W112">
        <v>1138.0532382210156</v>
      </c>
      <c r="X112">
        <f t="shared" si="30"/>
        <v>-32.042754964512369</v>
      </c>
      <c r="Y112">
        <v>-35.656816519214352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1105</v>
      </c>
      <c r="D113">
        <v>1128.9000000000001</v>
      </c>
      <c r="E113">
        <v>1100</v>
      </c>
      <c r="F113">
        <v>1120</v>
      </c>
      <c r="G113">
        <f>_xll.TA_TYPPRICE(D113,E113,F113)</f>
        <v>1116.3</v>
      </c>
      <c r="H113">
        <v>1110.3856658663176</v>
      </c>
      <c r="I113" t="str">
        <f t="shared" si="20"/>
        <v>UP</v>
      </c>
      <c r="J113">
        <v>1117.6823589022506</v>
      </c>
      <c r="K113">
        <v>1090.1196833547558</v>
      </c>
      <c r="L113" t="str">
        <f t="shared" si="21"/>
        <v>UP</v>
      </c>
      <c r="M113" t="str">
        <f t="shared" si="22"/>
        <v>UP</v>
      </c>
      <c r="N113">
        <v>67.205141185324763</v>
      </c>
      <c r="O113" t="str">
        <f t="shared" si="23"/>
        <v>UP</v>
      </c>
      <c r="P113" t="str">
        <f t="shared" si="24"/>
        <v>UP</v>
      </c>
      <c r="Q113">
        <f t="shared" si="25"/>
        <v>20</v>
      </c>
      <c r="R113">
        <f t="shared" si="26"/>
        <v>28.900000000000091</v>
      </c>
      <c r="S113">
        <f t="shared" si="27"/>
        <v>0.69204152249134732</v>
      </c>
      <c r="T113" t="str">
        <f t="shared" si="28"/>
        <v>No Indication</v>
      </c>
      <c r="U113" t="str">
        <f t="shared" si="29"/>
        <v>No T+M+I</v>
      </c>
      <c r="V113">
        <v>1108.1627166016565</v>
      </c>
      <c r="W113">
        <v>1136.7159613157551</v>
      </c>
      <c r="X113">
        <f t="shared" si="30"/>
        <v>-28.553244714098582</v>
      </c>
      <c r="Y113">
        <v>-34.236102158191201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1129.95</v>
      </c>
      <c r="D114">
        <v>1142</v>
      </c>
      <c r="E114">
        <v>1099.3</v>
      </c>
      <c r="F114">
        <v>1105.25</v>
      </c>
      <c r="G114">
        <f>_xll.TA_TYPPRICE(D114,E114,F114)</f>
        <v>1115.5166666666667</v>
      </c>
      <c r="H114">
        <v>1112.9511662664922</v>
      </c>
      <c r="I114" t="str">
        <f t="shared" si="20"/>
        <v>DOWN</v>
      </c>
      <c r="J114">
        <v>1123.086279146195</v>
      </c>
      <c r="K114">
        <v>1092.1597537203656</v>
      </c>
      <c r="L114" t="str">
        <f t="shared" si="21"/>
        <v>No Confirmation</v>
      </c>
      <c r="M114" t="str">
        <f t="shared" si="22"/>
        <v>No Trend</v>
      </c>
      <c r="N114">
        <v>50.520191703904416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5.9500000000000455</v>
      </c>
      <c r="R114">
        <f t="shared" si="26"/>
        <v>42.700000000000045</v>
      </c>
      <c r="S114">
        <f t="shared" si="27"/>
        <v>0.13934426229508287</v>
      </c>
      <c r="T114" t="str">
        <f t="shared" si="28"/>
        <v>DOWN</v>
      </c>
      <c r="U114" t="str">
        <f t="shared" si="29"/>
        <v>No T+M+I</v>
      </c>
      <c r="V114">
        <v>1107.7146063552477</v>
      </c>
      <c r="W114">
        <v>1134.3851493664399</v>
      </c>
      <c r="X114">
        <f t="shared" si="30"/>
        <v>-26.670543011192194</v>
      </c>
      <c r="Y114">
        <v>-32.722990328791397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1118.7</v>
      </c>
      <c r="D115">
        <v>1138.9000000000001</v>
      </c>
      <c r="E115">
        <v>1107.9000000000001</v>
      </c>
      <c r="F115">
        <v>1133</v>
      </c>
      <c r="G115">
        <f>_xll.TA_TYPPRICE(D115,E115,F115)</f>
        <v>1126.6000000000001</v>
      </c>
      <c r="H115">
        <v>1119.7755831332461</v>
      </c>
      <c r="I115" t="str">
        <f t="shared" si="20"/>
        <v>UP</v>
      </c>
      <c r="J115">
        <v>1126.6004393359294</v>
      </c>
      <c r="K115">
        <v>1095.657586226951</v>
      </c>
      <c r="L115" t="str">
        <f t="shared" si="21"/>
        <v>UP</v>
      </c>
      <c r="M115" t="str">
        <f t="shared" si="22"/>
        <v>UP</v>
      </c>
      <c r="N115">
        <v>68.759844456093674</v>
      </c>
      <c r="O115" t="str">
        <f t="shared" si="23"/>
        <v>UP</v>
      </c>
      <c r="P115" t="str">
        <f t="shared" si="24"/>
        <v>UP</v>
      </c>
      <c r="Q115">
        <f t="shared" si="25"/>
        <v>25.099999999999909</v>
      </c>
      <c r="R115">
        <f t="shared" si="26"/>
        <v>31</v>
      </c>
      <c r="S115">
        <f t="shared" si="27"/>
        <v>0.80967741935483573</v>
      </c>
      <c r="T115" t="str">
        <f t="shared" si="28"/>
        <v>UP</v>
      </c>
      <c r="U115" t="str">
        <f t="shared" si="29"/>
        <v>UP</v>
      </c>
      <c r="V115">
        <v>1111.6046669159789</v>
      </c>
      <c r="W115">
        <v>1134.2825457096667</v>
      </c>
      <c r="X115">
        <f t="shared" si="30"/>
        <v>-22.677878793687796</v>
      </c>
      <c r="Y115">
        <v>-30.713968021770675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1130</v>
      </c>
      <c r="D116">
        <v>1146</v>
      </c>
      <c r="E116">
        <v>1121.1500000000001</v>
      </c>
      <c r="F116">
        <v>1130</v>
      </c>
      <c r="G116">
        <f>_xll.TA_TYPPRICE(D116,E116,F116)</f>
        <v>1132.3833333333334</v>
      </c>
      <c r="H116">
        <v>1126.0794582332896</v>
      </c>
      <c r="I116" t="str">
        <f t="shared" si="20"/>
        <v>UP</v>
      </c>
      <c r="J116">
        <v>1130.9114528168341</v>
      </c>
      <c r="K116">
        <v>1101.3225670654065</v>
      </c>
      <c r="L116" t="str">
        <f t="shared" si="21"/>
        <v>No Confirmation</v>
      </c>
      <c r="M116" t="str">
        <f t="shared" si="22"/>
        <v>No Trend</v>
      </c>
      <c r="N116">
        <v>65.497129707450611</v>
      </c>
      <c r="O116" t="str">
        <f t="shared" si="23"/>
        <v>UP</v>
      </c>
      <c r="P116" t="str">
        <f t="shared" si="24"/>
        <v>No Trend + Momentum</v>
      </c>
      <c r="Q116">
        <f t="shared" si="25"/>
        <v>8.8499999999999091</v>
      </c>
      <c r="R116">
        <f t="shared" si="26"/>
        <v>24.849999999999909</v>
      </c>
      <c r="S116">
        <f t="shared" si="27"/>
        <v>0.35613682092555099</v>
      </c>
      <c r="T116" t="str">
        <f t="shared" si="28"/>
        <v>No Indication</v>
      </c>
      <c r="U116" t="str">
        <f t="shared" si="29"/>
        <v>No T+M+I</v>
      </c>
      <c r="V116">
        <v>1114.4347181596745</v>
      </c>
      <c r="W116">
        <v>1133.9653201015433</v>
      </c>
      <c r="X116">
        <f t="shared" si="30"/>
        <v>-19.530601941868781</v>
      </c>
      <c r="Y116">
        <v>-28.477294805790297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1136.8</v>
      </c>
      <c r="D117">
        <v>1136.8</v>
      </c>
      <c r="E117">
        <v>1116</v>
      </c>
      <c r="F117">
        <v>1127.7</v>
      </c>
      <c r="G117">
        <f>_xll.TA_TYPPRICE(D117,E117,F117)</f>
        <v>1126.8333333333333</v>
      </c>
      <c r="H117">
        <v>1126.4563957833116</v>
      </c>
      <c r="I117" t="str">
        <f t="shared" si="20"/>
        <v>UP</v>
      </c>
      <c r="J117">
        <v>1132.2200188575375</v>
      </c>
      <c r="K117">
        <v>1104.5842188286495</v>
      </c>
      <c r="L117" t="str">
        <f t="shared" si="21"/>
        <v>No Confirmation</v>
      </c>
      <c r="M117" t="str">
        <f t="shared" si="22"/>
        <v>No Trend</v>
      </c>
      <c r="N117">
        <v>62.64827731188506</v>
      </c>
      <c r="O117" t="str">
        <f t="shared" si="23"/>
        <v>UP</v>
      </c>
      <c r="P117" t="str">
        <f t="shared" si="24"/>
        <v>No Trend + Momentum</v>
      </c>
      <c r="Q117">
        <f t="shared" si="25"/>
        <v>11.700000000000045</v>
      </c>
      <c r="R117">
        <f t="shared" si="26"/>
        <v>20.799999999999955</v>
      </c>
      <c r="S117">
        <f t="shared" si="27"/>
        <v>0.56250000000000344</v>
      </c>
      <c r="T117" t="str">
        <f t="shared" si="28"/>
        <v>No Indication</v>
      </c>
      <c r="U117" t="str">
        <f t="shared" si="29"/>
        <v>No T+M+I</v>
      </c>
      <c r="V117">
        <v>1116.4755307504938</v>
      </c>
      <c r="W117">
        <v>1133.5012223162437</v>
      </c>
      <c r="X117">
        <f t="shared" si="30"/>
        <v>-17.025691565749867</v>
      </c>
      <c r="Y117">
        <v>-26.18697415778221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1128.4000000000001</v>
      </c>
      <c r="D118">
        <v>1128.4000000000001</v>
      </c>
      <c r="E118">
        <v>1105.95</v>
      </c>
      <c r="F118">
        <v>1107.25</v>
      </c>
      <c r="G118">
        <f>_xll.TA_TYPPRICE(D118,E118,F118)</f>
        <v>1113.8666666666668</v>
      </c>
      <c r="H118">
        <v>1120.1615312249892</v>
      </c>
      <c r="I118" t="str">
        <f t="shared" si="20"/>
        <v>DOWN</v>
      </c>
      <c r="J118">
        <v>1131.3711257780847</v>
      </c>
      <c r="K118">
        <v>1104.8877257556162</v>
      </c>
      <c r="L118" t="str">
        <f t="shared" si="21"/>
        <v>No Confirmation</v>
      </c>
      <c r="M118" t="str">
        <f t="shared" si="22"/>
        <v>No Trend</v>
      </c>
      <c r="N118">
        <v>42.232371970182299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1.2999999999999545</v>
      </c>
      <c r="R118">
        <f t="shared" si="26"/>
        <v>22.450000000000045</v>
      </c>
      <c r="S118">
        <f t="shared" si="27"/>
        <v>5.7906458797325248E-2</v>
      </c>
      <c r="T118" t="str">
        <f t="shared" si="28"/>
        <v>DOWN</v>
      </c>
      <c r="U118" t="str">
        <f t="shared" si="29"/>
        <v>No T+M+I</v>
      </c>
      <c r="V118">
        <v>1115.056218327341</v>
      </c>
      <c r="W118">
        <v>1131.5566873298553</v>
      </c>
      <c r="X118">
        <f t="shared" si="30"/>
        <v>-16.500469002514365</v>
      </c>
      <c r="Y118">
        <v>-24.249673126728641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1105</v>
      </c>
      <c r="D119">
        <v>1162.95</v>
      </c>
      <c r="E119">
        <v>1096.95</v>
      </c>
      <c r="F119">
        <v>1148.5999999999999</v>
      </c>
      <c r="G119">
        <f>_xll.TA_TYPPRICE(D119,E119,F119)</f>
        <v>1136.1666666666667</v>
      </c>
      <c r="H119">
        <v>1128.1640989458278</v>
      </c>
      <c r="I119" t="str">
        <f t="shared" si="20"/>
        <v>UP</v>
      </c>
      <c r="J119">
        <v>1138.3886533829548</v>
      </c>
      <c r="K119">
        <v>1103.1237866988126</v>
      </c>
      <c r="L119" t="str">
        <f t="shared" si="21"/>
        <v>UP</v>
      </c>
      <c r="M119" t="str">
        <f t="shared" si="22"/>
        <v>UP</v>
      </c>
      <c r="N119">
        <v>68.323370147146278</v>
      </c>
      <c r="O119" t="str">
        <f t="shared" si="23"/>
        <v>UP</v>
      </c>
      <c r="P119" t="str">
        <f t="shared" si="24"/>
        <v>UP</v>
      </c>
      <c r="Q119">
        <f t="shared" si="25"/>
        <v>51.649999999999864</v>
      </c>
      <c r="R119">
        <f t="shared" si="26"/>
        <v>66</v>
      </c>
      <c r="S119">
        <f t="shared" si="27"/>
        <v>0.78257575757575548</v>
      </c>
      <c r="T119" t="str">
        <f t="shared" si="28"/>
        <v>No Indication</v>
      </c>
      <c r="U119" t="str">
        <f t="shared" si="29"/>
        <v>No T+M+I</v>
      </c>
      <c r="V119">
        <v>1120.2168001231346</v>
      </c>
      <c r="W119">
        <v>1132.8191549350513</v>
      </c>
      <c r="X119">
        <f t="shared" si="30"/>
        <v>-12.602354811916712</v>
      </c>
      <c r="Y119">
        <v>-21.920209463766255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1157</v>
      </c>
      <c r="D120">
        <v>1173.75</v>
      </c>
      <c r="E120">
        <v>1140</v>
      </c>
      <c r="F120">
        <v>1151.55</v>
      </c>
      <c r="G120">
        <f>_xll.TA_TYPPRICE(D120,E120,F120)</f>
        <v>1155.1000000000001</v>
      </c>
      <c r="H120">
        <v>1141.6320494729139</v>
      </c>
      <c r="I120" t="str">
        <f t="shared" si="20"/>
        <v>UP</v>
      </c>
      <c r="J120">
        <v>1146.2467304089648</v>
      </c>
      <c r="K120">
        <v>1111.3185007657432</v>
      </c>
      <c r="L120" t="str">
        <f t="shared" si="21"/>
        <v>UP</v>
      </c>
      <c r="M120" t="str">
        <f t="shared" si="22"/>
        <v>UP</v>
      </c>
      <c r="N120">
        <v>69.549827445742693</v>
      </c>
      <c r="O120" t="str">
        <f t="shared" si="23"/>
        <v>UP</v>
      </c>
      <c r="P120" t="str">
        <f t="shared" si="24"/>
        <v>UP</v>
      </c>
      <c r="Q120">
        <f t="shared" si="25"/>
        <v>11.549999999999955</v>
      </c>
      <c r="R120">
        <f t="shared" si="26"/>
        <v>33.75</v>
      </c>
      <c r="S120">
        <f t="shared" si="27"/>
        <v>0.34222222222222087</v>
      </c>
      <c r="T120" t="str">
        <f t="shared" si="28"/>
        <v>No Indication</v>
      </c>
      <c r="U120" t="str">
        <f t="shared" si="29"/>
        <v>No T+M+I</v>
      </c>
      <c r="V120">
        <v>1125.0372924118831</v>
      </c>
      <c r="W120">
        <v>1134.2066249398624</v>
      </c>
      <c r="X120">
        <f t="shared" si="30"/>
        <v>-9.1693325279793498</v>
      </c>
      <c r="Y120">
        <v>-19.370034076608874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1158</v>
      </c>
      <c r="D121">
        <v>1172.6500000000001</v>
      </c>
      <c r="E121">
        <v>1148.0999999999999</v>
      </c>
      <c r="F121">
        <v>1160</v>
      </c>
      <c r="G121">
        <f>_xll.TA_TYPPRICE(D121,E121,F121)</f>
        <v>1160.25</v>
      </c>
      <c r="H121">
        <v>1150.9410247364569</v>
      </c>
      <c r="I121" t="str">
        <f t="shared" si="20"/>
        <v>UP</v>
      </c>
      <c r="J121">
        <v>1152.114123651417</v>
      </c>
      <c r="K121">
        <v>1119.4921672622447</v>
      </c>
      <c r="L121" t="str">
        <f t="shared" si="21"/>
        <v>UP</v>
      </c>
      <c r="M121" t="str">
        <f t="shared" si="22"/>
        <v>UP</v>
      </c>
      <c r="N121">
        <v>73.257191108921418</v>
      </c>
      <c r="O121" t="str">
        <f t="shared" si="23"/>
        <v>UP</v>
      </c>
      <c r="P121" t="str">
        <f t="shared" si="24"/>
        <v>UP</v>
      </c>
      <c r="Q121">
        <f t="shared" si="25"/>
        <v>11.900000000000091</v>
      </c>
      <c r="R121">
        <f t="shared" si="26"/>
        <v>24.550000000000182</v>
      </c>
      <c r="S121">
        <f t="shared" si="27"/>
        <v>0.48472505091649704</v>
      </c>
      <c r="T121" t="str">
        <f t="shared" si="28"/>
        <v>No Indication</v>
      </c>
      <c r="U121" t="str">
        <f t="shared" si="29"/>
        <v>No T+M+I</v>
      </c>
      <c r="V121">
        <v>1130.4161705023625</v>
      </c>
      <c r="W121">
        <v>1136.1172453146874</v>
      </c>
      <c r="X121">
        <f t="shared" si="30"/>
        <v>-5.701074812324805</v>
      </c>
      <c r="Y121">
        <v>-16.63624222375206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1160.7</v>
      </c>
      <c r="D122">
        <v>1177</v>
      </c>
      <c r="E122">
        <v>1151</v>
      </c>
      <c r="F122">
        <v>1171</v>
      </c>
      <c r="G122">
        <f>_xll.TA_TYPPRICE(D122,E122,F122)</f>
        <v>1166.3333333333333</v>
      </c>
      <c r="H122">
        <v>1158.6371790348951</v>
      </c>
      <c r="I122" t="str">
        <f t="shared" si="20"/>
        <v>UP</v>
      </c>
      <c r="J122">
        <v>1157.6443183955466</v>
      </c>
      <c r="K122">
        <v>1126.4939078706348</v>
      </c>
      <c r="L122" t="str">
        <f t="shared" si="21"/>
        <v>UP</v>
      </c>
      <c r="M122" t="str">
        <f t="shared" si="22"/>
        <v>UP</v>
      </c>
      <c r="N122">
        <v>77.679298283555582</v>
      </c>
      <c r="O122" t="str">
        <f t="shared" si="23"/>
        <v>UP</v>
      </c>
      <c r="P122" t="str">
        <f t="shared" si="24"/>
        <v>UP</v>
      </c>
      <c r="Q122">
        <f t="shared" si="25"/>
        <v>20</v>
      </c>
      <c r="R122">
        <f t="shared" si="26"/>
        <v>26</v>
      </c>
      <c r="S122">
        <f t="shared" si="27"/>
        <v>0.76923076923076927</v>
      </c>
      <c r="T122" t="str">
        <f t="shared" si="28"/>
        <v>No Indication</v>
      </c>
      <c r="U122" t="str">
        <f t="shared" si="29"/>
        <v>No T+M+I</v>
      </c>
      <c r="V122">
        <v>1136.6598365789221</v>
      </c>
      <c r="W122">
        <v>1138.701153069155</v>
      </c>
      <c r="X122">
        <f t="shared" si="30"/>
        <v>-2.0413164902329299</v>
      </c>
      <c r="Y122">
        <v>-13.717257077048234</v>
      </c>
      <c r="Z122" t="str">
        <f t="shared" si="31"/>
        <v>UP</v>
      </c>
      <c r="AA122" t="str">
        <f t="shared" si="32"/>
        <v>No TMIM</v>
      </c>
      <c r="AB122" t="str">
        <f t="shared" si="33"/>
        <v>UP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1165</v>
      </c>
      <c r="D123">
        <v>1179</v>
      </c>
      <c r="E123">
        <v>1153.0999999999999</v>
      </c>
      <c r="F123">
        <v>1165.25</v>
      </c>
      <c r="G123">
        <f>_xll.TA_TYPPRICE(D123,E123,F123)</f>
        <v>1165.7833333333333</v>
      </c>
      <c r="H123">
        <v>1162.2102561841143</v>
      </c>
      <c r="I123" t="str">
        <f t="shared" si="20"/>
        <v>UP</v>
      </c>
      <c r="J123">
        <v>1162.3900254187586</v>
      </c>
      <c r="K123">
        <v>1132.4063727882715</v>
      </c>
      <c r="L123" t="str">
        <f t="shared" si="21"/>
        <v>UP</v>
      </c>
      <c r="M123" t="str">
        <f t="shared" si="22"/>
        <v>UP</v>
      </c>
      <c r="N123">
        <v>70.104779555462841</v>
      </c>
      <c r="O123" t="str">
        <f t="shared" si="23"/>
        <v>UP</v>
      </c>
      <c r="P123" t="str">
        <f t="shared" si="24"/>
        <v>UP</v>
      </c>
      <c r="Q123">
        <f t="shared" si="25"/>
        <v>12.150000000000091</v>
      </c>
      <c r="R123">
        <f t="shared" si="26"/>
        <v>25.900000000000091</v>
      </c>
      <c r="S123">
        <f t="shared" si="27"/>
        <v>0.46911196911197095</v>
      </c>
      <c r="T123" t="str">
        <f t="shared" si="28"/>
        <v>No Indication</v>
      </c>
      <c r="U123" t="str">
        <f t="shared" si="29"/>
        <v>No T+M+I</v>
      </c>
      <c r="V123">
        <v>1141.058323259088</v>
      </c>
      <c r="W123">
        <v>1140.6677343232916</v>
      </c>
      <c r="X123">
        <f t="shared" si="30"/>
        <v>0.39058893579635878</v>
      </c>
      <c r="Y123">
        <v>-10.895687874479316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1166.25</v>
      </c>
      <c r="D124">
        <v>1183</v>
      </c>
      <c r="E124">
        <v>1154.6500000000001</v>
      </c>
      <c r="F124">
        <v>1170</v>
      </c>
      <c r="G124">
        <f>_xll.TA_TYPPRICE(D124,E124,F124)</f>
        <v>1169.2166666666667</v>
      </c>
      <c r="H124">
        <v>1165.7134614253905</v>
      </c>
      <c r="I124" t="str">
        <f t="shared" si="20"/>
        <v>UP</v>
      </c>
      <c r="J124">
        <v>1166.9700197701457</v>
      </c>
      <c r="K124">
        <v>1137.3494010575446</v>
      </c>
      <c r="L124" t="str">
        <f t="shared" si="21"/>
        <v>UP</v>
      </c>
      <c r="M124" t="str">
        <f t="shared" si="22"/>
        <v>UP</v>
      </c>
      <c r="N124">
        <v>72.839559218811615</v>
      </c>
      <c r="O124" t="str">
        <f t="shared" si="23"/>
        <v>UP</v>
      </c>
      <c r="P124" t="str">
        <f t="shared" si="24"/>
        <v>UP</v>
      </c>
      <c r="Q124">
        <f t="shared" si="25"/>
        <v>15.349999999999909</v>
      </c>
      <c r="R124">
        <f t="shared" si="26"/>
        <v>28.349999999999909</v>
      </c>
      <c r="S124">
        <f t="shared" si="27"/>
        <v>0.54144620811287336</v>
      </c>
      <c r="T124" t="str">
        <f t="shared" si="28"/>
        <v>No Indication</v>
      </c>
      <c r="U124" t="str">
        <f t="shared" si="29"/>
        <v>No T+M+I</v>
      </c>
      <c r="V124">
        <v>1145.5108889115359</v>
      </c>
      <c r="W124">
        <v>1142.8404947437884</v>
      </c>
      <c r="X124">
        <f t="shared" si="30"/>
        <v>2.6703941677474177</v>
      </c>
      <c r="Y124">
        <v>-8.1824714660339701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1169</v>
      </c>
      <c r="D125">
        <v>1214.45</v>
      </c>
      <c r="E125">
        <v>1169</v>
      </c>
      <c r="F125">
        <v>1199.95</v>
      </c>
      <c r="G125">
        <f>_xll.TA_TYPPRICE(D125,E125,F125)</f>
        <v>1194.4666666666665</v>
      </c>
      <c r="H125">
        <v>1180.0900640460286</v>
      </c>
      <c r="I125" t="str">
        <f t="shared" si="20"/>
        <v>UP</v>
      </c>
      <c r="J125">
        <v>1177.521126487891</v>
      </c>
      <c r="K125">
        <v>1144.3828674892013</v>
      </c>
      <c r="L125" t="str">
        <f t="shared" si="21"/>
        <v>UP</v>
      </c>
      <c r="M125" t="str">
        <f t="shared" si="22"/>
        <v>UP</v>
      </c>
      <c r="N125">
        <v>84.218199387739361</v>
      </c>
      <c r="O125" t="str">
        <f t="shared" si="23"/>
        <v>UP</v>
      </c>
      <c r="P125" t="str">
        <f t="shared" si="24"/>
        <v>UP</v>
      </c>
      <c r="Q125">
        <f t="shared" si="25"/>
        <v>30.950000000000045</v>
      </c>
      <c r="R125">
        <f t="shared" si="26"/>
        <v>45.450000000000045</v>
      </c>
      <c r="S125">
        <f t="shared" si="27"/>
        <v>0.68096809680968129</v>
      </c>
      <c r="T125" t="str">
        <f t="shared" si="28"/>
        <v>No Indication</v>
      </c>
      <c r="U125" t="str">
        <f t="shared" si="29"/>
        <v>No T+M+I</v>
      </c>
      <c r="V125">
        <v>1153.8861367712996</v>
      </c>
      <c r="W125">
        <v>1147.0708284664709</v>
      </c>
      <c r="X125">
        <f t="shared" si="30"/>
        <v>6.8153083048287044</v>
      </c>
      <c r="Y125">
        <v>-5.1829155118614345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1200</v>
      </c>
      <c r="D126">
        <v>1231.8499999999999</v>
      </c>
      <c r="E126">
        <v>1198.8499999999999</v>
      </c>
      <c r="F126">
        <v>1229.7</v>
      </c>
      <c r="G126">
        <f>_xll.TA_TYPPRICE(D126,E126,F126)</f>
        <v>1220.1333333333332</v>
      </c>
      <c r="H126">
        <v>1200.1116986896809</v>
      </c>
      <c r="I126" t="str">
        <f t="shared" si="20"/>
        <v>UP</v>
      </c>
      <c r="J126">
        <v>1189.594209490582</v>
      </c>
      <c r="K126">
        <v>1156.4866747138233</v>
      </c>
      <c r="L126" t="str">
        <f t="shared" si="21"/>
        <v>UP</v>
      </c>
      <c r="M126" t="str">
        <f t="shared" si="22"/>
        <v>UP</v>
      </c>
      <c r="N126">
        <v>89.618466290050108</v>
      </c>
      <c r="O126" t="str">
        <f t="shared" si="23"/>
        <v>UP</v>
      </c>
      <c r="P126" t="str">
        <f t="shared" si="24"/>
        <v>UP</v>
      </c>
      <c r="Q126">
        <f t="shared" si="25"/>
        <v>30.850000000000136</v>
      </c>
      <c r="R126">
        <f t="shared" si="26"/>
        <v>33</v>
      </c>
      <c r="S126">
        <f t="shared" si="27"/>
        <v>0.93484848484848904</v>
      </c>
      <c r="T126" t="str">
        <f t="shared" si="28"/>
        <v>UP</v>
      </c>
      <c r="U126" t="str">
        <f t="shared" si="29"/>
        <v>UP</v>
      </c>
      <c r="V126">
        <v>1165.5498080372536</v>
      </c>
      <c r="W126">
        <v>1153.1915078393249</v>
      </c>
      <c r="X126">
        <f t="shared" si="30"/>
        <v>12.358300197928656</v>
      </c>
      <c r="Y126">
        <v>-1.6746723699034161</v>
      </c>
      <c r="Z126" t="str">
        <f t="shared" si="31"/>
        <v>UP</v>
      </c>
      <c r="AA126" t="str">
        <f t="shared" si="32"/>
        <v>UP</v>
      </c>
      <c r="AB126" t="str">
        <f t="shared" si="33"/>
        <v>UP</v>
      </c>
      <c r="AC126" t="str">
        <f t="shared" si="34"/>
        <v>UP</v>
      </c>
      <c r="AD126">
        <f t="shared" si="35"/>
        <v>1202.6000000000001</v>
      </c>
      <c r="AE126">
        <f t="shared" si="36"/>
        <v>1211.45</v>
      </c>
      <c r="AF126">
        <f t="shared" si="37"/>
        <v>1215.3500000000001</v>
      </c>
      <c r="AG126">
        <f t="shared" si="38"/>
        <v>1219.25</v>
      </c>
    </row>
    <row r="127" spans="1:33" x14ac:dyDescent="0.25">
      <c r="A127" t="s">
        <v>5</v>
      </c>
      <c r="B127" s="1">
        <v>43039</v>
      </c>
      <c r="C127">
        <v>1237.7</v>
      </c>
      <c r="D127">
        <v>1252</v>
      </c>
      <c r="E127">
        <v>1211</v>
      </c>
      <c r="F127">
        <v>1248</v>
      </c>
      <c r="G127">
        <f>_xll.TA_TYPPRICE(D127,E127,F127)</f>
        <v>1237</v>
      </c>
      <c r="H127">
        <v>1218.5558493448405</v>
      </c>
      <c r="I127" t="str">
        <f t="shared" si="20"/>
        <v>UP</v>
      </c>
      <c r="J127">
        <v>1203.4621629371193</v>
      </c>
      <c r="K127">
        <v>1168.6007469996403</v>
      </c>
      <c r="L127" t="str">
        <f t="shared" si="21"/>
        <v>UP</v>
      </c>
      <c r="M127" t="str">
        <f t="shared" si="22"/>
        <v>UP</v>
      </c>
      <c r="N127">
        <v>91.780956241255822</v>
      </c>
      <c r="O127" t="str">
        <f t="shared" si="23"/>
        <v>UP</v>
      </c>
      <c r="P127" t="str">
        <f t="shared" si="24"/>
        <v>UP</v>
      </c>
      <c r="Q127">
        <f t="shared" si="25"/>
        <v>37</v>
      </c>
      <c r="R127">
        <f t="shared" si="26"/>
        <v>41</v>
      </c>
      <c r="S127">
        <f t="shared" si="27"/>
        <v>0.90243902439024393</v>
      </c>
      <c r="T127" t="str">
        <f t="shared" si="28"/>
        <v>UP</v>
      </c>
      <c r="U127" t="str">
        <f t="shared" si="29"/>
        <v>UP</v>
      </c>
      <c r="V127">
        <v>1178.2344529545992</v>
      </c>
      <c r="W127">
        <v>1160.2143591104859</v>
      </c>
      <c r="X127">
        <f t="shared" si="30"/>
        <v>18.020093844113262</v>
      </c>
      <c r="Y127">
        <v>2.2642808728999197</v>
      </c>
      <c r="Z127" t="str">
        <f t="shared" si="31"/>
        <v>UP</v>
      </c>
      <c r="AA127" t="str">
        <f t="shared" si="32"/>
        <v>UP</v>
      </c>
      <c r="AB127" t="str">
        <f t="shared" si="33"/>
        <v>UP</v>
      </c>
      <c r="AC127" t="str">
        <f t="shared" si="34"/>
        <v>UP</v>
      </c>
      <c r="AD127">
        <f t="shared" si="35"/>
        <v>1215.6500000000001</v>
      </c>
      <c r="AE127">
        <f t="shared" si="36"/>
        <v>1226.6500000000001</v>
      </c>
      <c r="AF127">
        <f t="shared" si="37"/>
        <v>1231.5</v>
      </c>
      <c r="AG127">
        <f t="shared" si="38"/>
        <v>1236.3500000000001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2017-07-05T05:52:34Z</dcterms:created>
  <dcterms:modified xsi:type="dcterms:W3CDTF">2017-11-01T04:18:09Z</dcterms:modified>
</cp:coreProperties>
</file>