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110" i="1"/>
  <c r="V126" i="1"/>
  <c r="V98" i="1"/>
  <c r="V114" i="1"/>
  <c r="V118" i="1"/>
  <c r="V106" i="1"/>
  <c r="V122" i="1"/>
  <c r="V102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110" i="1"/>
  <c r="N126" i="1"/>
  <c r="N98" i="1"/>
  <c r="N114" i="1"/>
  <c r="N122" i="1"/>
  <c r="N102" i="1"/>
  <c r="N118" i="1"/>
  <c r="N106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" i="1"/>
  <c r="K24" i="1"/>
  <c r="K32" i="1"/>
  <c r="K40" i="1"/>
  <c r="K48" i="1"/>
  <c r="K56" i="1"/>
  <c r="K64" i="1"/>
  <c r="K72" i="1"/>
  <c r="K80" i="1"/>
  <c r="K88" i="1"/>
  <c r="K96" i="1"/>
  <c r="K108" i="1"/>
  <c r="K116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8" i="1"/>
  <c r="K12" i="1"/>
  <c r="K16" i="1"/>
  <c r="K20" i="1"/>
  <c r="K28" i="1"/>
  <c r="K36" i="1"/>
  <c r="K44" i="1"/>
  <c r="K52" i="1"/>
  <c r="K60" i="1"/>
  <c r="K68" i="1"/>
  <c r="K76" i="1"/>
  <c r="K84" i="1"/>
  <c r="K92" i="1"/>
  <c r="K100" i="1"/>
  <c r="K104" i="1"/>
  <c r="K112" i="1"/>
  <c r="K120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13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9" i="1"/>
  <c r="J117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7" i="1"/>
  <c r="G61" i="1"/>
  <c r="G65" i="1"/>
  <c r="G69" i="1"/>
  <c r="G73" i="1"/>
  <c r="G77" i="1"/>
  <c r="G81" i="1"/>
  <c r="G85" i="1"/>
  <c r="G89" i="1"/>
  <c r="G93" i="1"/>
  <c r="G97" i="1"/>
  <c r="G109" i="1"/>
  <c r="G113" i="1"/>
  <c r="G121" i="1"/>
  <c r="G53" i="1"/>
  <c r="G101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5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" i="1"/>
  <c r="H43" i="1"/>
  <c r="H55" i="1"/>
  <c r="H63" i="1"/>
  <c r="H67" i="1"/>
  <c r="H75" i="1"/>
  <c r="H83" i="1"/>
  <c r="H87" i="1"/>
  <c r="H95" i="1"/>
  <c r="H103" i="1"/>
  <c r="H107" i="1"/>
  <c r="H115" i="1"/>
  <c r="H123" i="1"/>
  <c r="H24" i="1"/>
  <c r="H36" i="1"/>
  <c r="H44" i="1"/>
  <c r="H52" i="1"/>
  <c r="H64" i="1"/>
  <c r="H72" i="1"/>
  <c r="H80" i="1"/>
  <c r="H88" i="1"/>
  <c r="H96" i="1"/>
  <c r="H104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11" i="1"/>
  <c r="H15" i="1"/>
  <c r="H19" i="1"/>
  <c r="H23" i="1"/>
  <c r="H27" i="1"/>
  <c r="H31" i="1"/>
  <c r="H35" i="1"/>
  <c r="H39" i="1"/>
  <c r="H47" i="1"/>
  <c r="H51" i="1"/>
  <c r="H59" i="1"/>
  <c r="H71" i="1"/>
  <c r="H79" i="1"/>
  <c r="H91" i="1"/>
  <c r="H99" i="1"/>
  <c r="H111" i="1"/>
  <c r="H119" i="1"/>
  <c r="H20" i="1"/>
  <c r="H32" i="1"/>
  <c r="H40" i="1"/>
  <c r="H48" i="1"/>
  <c r="H56" i="1"/>
  <c r="H68" i="1"/>
  <c r="H76" i="1"/>
  <c r="H84" i="1"/>
  <c r="H92" i="1"/>
  <c r="H100" i="1"/>
  <c r="H108" i="1"/>
  <c r="H116" i="1"/>
  <c r="H4" i="1"/>
  <c r="H8" i="1"/>
  <c r="H12" i="1"/>
  <c r="H16" i="1"/>
  <c r="H28" i="1"/>
  <c r="H60" i="1"/>
  <c r="H120" i="1"/>
  <c r="AH2" i="1" l="1"/>
  <c r="AH43" i="1"/>
  <c r="AH15" i="1"/>
  <c r="AH47" i="1"/>
  <c r="AH18" i="1"/>
  <c r="AH10" i="1"/>
  <c r="AH27" i="1"/>
  <c r="AH38" i="1"/>
  <c r="AH12" i="1"/>
  <c r="AH44" i="1"/>
  <c r="AH46" i="1"/>
  <c r="AH5" i="1"/>
  <c r="AH50" i="1"/>
  <c r="AH24" i="1"/>
  <c r="AH42" i="1"/>
  <c r="AH28" i="1"/>
  <c r="AH35" i="1"/>
  <c r="AH11" i="1"/>
  <c r="AH54" i="1" l="1"/>
  <c r="AH55" i="1"/>
  <c r="AH31" i="1"/>
  <c r="AH19" i="1"/>
  <c r="AH17" i="1"/>
  <c r="AH32" i="1"/>
  <c r="AH4" i="1"/>
  <c r="AH29" i="1"/>
  <c r="AH3" i="1"/>
  <c r="AH14" i="1"/>
  <c r="AH39" i="1"/>
  <c r="AH51" i="1"/>
  <c r="AH13" i="1"/>
  <c r="AH20" i="1"/>
  <c r="AH52" i="1"/>
  <c r="AH9" i="1"/>
  <c r="AH23" i="1"/>
  <c r="AH49" i="1"/>
  <c r="AH25" i="1"/>
  <c r="AH7" i="1"/>
  <c r="AH34" i="1"/>
  <c r="AH56" i="1"/>
  <c r="AH48" i="1"/>
  <c r="AH40" i="1"/>
  <c r="AH30" i="1"/>
  <c r="AH22" i="1"/>
  <c r="AH41" i="1"/>
  <c r="AH33" i="1"/>
  <c r="AH6" i="1"/>
  <c r="AH36" i="1"/>
  <c r="AH26" i="1"/>
  <c r="AH16" i="1"/>
  <c r="AH8" i="1"/>
  <c r="AH53" i="1"/>
  <c r="AH45" i="1"/>
  <c r="AH37" i="1"/>
  <c r="AH2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<sst xmlns="http://schemas.openxmlformats.org/spreadsheetml/2006/main" count="159" uniqueCount="35">
  <si>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</si>
  <si>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</si>
  <si>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</si>
  <si>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</si>
  <si>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</si>
  <si>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IOB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</si>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</sst>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29.2</v>
      </c>
      <c r="D2">
        <v>29.75</v>
      </c>
      <c r="E2">
        <v>28.8</v>
      </c>
      <c r="F2">
        <v>29</v>
      </c>
      <c r="G2">
        <f>_xll.TA_TYPPRICE(D2,E2,F2)</f>
        <v>29.183333333333334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0.19999999999999929</v>
      </c>
      <c r="R2">
        <f>D2-E2</f>
        <v>0.94999999999999929</v>
      </c>
      <c r="S2">
        <f>Q2/R2</f>
        <v>0.21052631578947309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29.5</v>
      </c>
      <c r="D3">
        <v>29.75</v>
      </c>
      <c r="E3">
        <v>28.65</v>
      </c>
      <c r="F3">
        <v>29</v>
      </c>
      <c r="G3">
        <f>_xll.TA_TYPPRICE(D3,E3,F3)</f>
        <v>29.133333333333336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1.1000000000000014</v>
      </c>
      <c r="S3">
        <f t="shared" ref="S3:S66" si="7">Q3/R3</f>
        <v>0.31818181818181906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29.6</v>
      </c>
      <c r="D4">
        <v>31.8</v>
      </c>
      <c r="E4">
        <v>29.5</v>
      </c>
      <c r="F4">
        <v>32</v>
      </c>
      <c r="G4">
        <f>_xll.TA_TYPPRICE(D4,E4,F4)</f>
        <v>31.099999999999998</v>
      </c>
      <c r="H4">
        <v>29.805555555555557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2.3000000000000007</v>
      </c>
      <c r="S4">
        <f t="shared" si="7"/>
        <v>1.0869565217391302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31.8</v>
      </c>
      <c r="D5">
        <v>32.200000000000003</v>
      </c>
      <c r="E5">
        <v>29.9</v>
      </c>
      <c r="F5">
        <v>31</v>
      </c>
      <c r="G5">
        <f>_xll.TA_TYPPRICE(D5,E5,F5)</f>
        <v>31.033333333333331</v>
      </c>
      <c r="H5">
        <v>30.419444444444444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1.1000000000000014</v>
      </c>
      <c r="R5">
        <f t="shared" si="6"/>
        <v>2.3000000000000043</v>
      </c>
      <c r="S5">
        <f t="shared" si="7"/>
        <v>0.47826086956521713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31.6</v>
      </c>
      <c r="D6">
        <v>31.7</v>
      </c>
      <c r="E6">
        <v>30.15</v>
      </c>
      <c r="F6">
        <v>31</v>
      </c>
      <c r="G6">
        <f>_xll.TA_TYPPRICE(D6,E6,F6)</f>
        <v>30.95</v>
      </c>
      <c r="H6">
        <v>30.68472222222222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1.5500000000000007</v>
      </c>
      <c r="S6">
        <f t="shared" si="7"/>
        <v>0.54838709677419417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30.9</v>
      </c>
      <c r="D7">
        <v>31.35</v>
      </c>
      <c r="E7">
        <v>30.25</v>
      </c>
      <c r="F7">
        <v>31</v>
      </c>
      <c r="G7">
        <f>_xll.TA_TYPPRICE(D7,E7,F7)</f>
        <v>30.866666666666664</v>
      </c>
      <c r="H7">
        <v>30.77569444444444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0.75</v>
      </c>
      <c r="R7">
        <f t="shared" si="6"/>
        <v>1.1000000000000014</v>
      </c>
      <c r="S7">
        <f t="shared" si="7"/>
        <v>0.68181818181818099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30.7</v>
      </c>
      <c r="D8">
        <v>30.9</v>
      </c>
      <c r="E8">
        <v>30.2</v>
      </c>
      <c r="F8">
        <v>31</v>
      </c>
      <c r="G8">
        <f>_xll.TA_TYPPRICE(D8,E8,F8)</f>
        <v>30.7</v>
      </c>
      <c r="H8">
        <v>30.737847222222221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</v>
      </c>
      <c r="O8" t="str">
        <f t="shared" si="3"/>
        <v>UP</v>
      </c>
      <c r="P8" t="e">
        <f t="shared" si="4"/>
        <v>#N/A</v>
      </c>
      <c r="Q8">
        <f t="shared" si="5"/>
        <v>0.80000000000000071</v>
      </c>
      <c r="R8">
        <f t="shared" si="6"/>
        <v>0.69999999999999929</v>
      </c>
      <c r="S8">
        <f t="shared" si="7"/>
        <v>1.142857142857145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30.95</v>
      </c>
      <c r="D9">
        <v>30.95</v>
      </c>
      <c r="E9">
        <v>30.1</v>
      </c>
      <c r="F9">
        <v>30</v>
      </c>
      <c r="G9">
        <f>_xll.TA_TYPPRICE(D9,E9,F9)</f>
        <v>30.349999999999998</v>
      </c>
      <c r="H9">
        <v>30.543923611111111</v>
      </c>
      <c r="I9" t="str">
        <f t="shared" si="0"/>
        <v>DOWN</v>
      </c>
      <c r="J9">
        <v>31.049999999999997</v>
      </c>
      <c r="K9">
        <v>29.693749999999998</v>
      </c>
      <c r="L9" t="str">
        <f t="shared" si="1"/>
        <v>No Confirmation</v>
      </c>
      <c r="M9" t="str">
        <f t="shared" si="2"/>
        <v>No Trend</v>
      </c>
      <c r="N9">
        <v>53.932584269662918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-0.10000000000000142</v>
      </c>
      <c r="R9">
        <f t="shared" si="6"/>
        <v>0.84999999999999787</v>
      </c>
      <c r="S9">
        <f t="shared" si="7"/>
        <v>-0.11764705882353138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30.4</v>
      </c>
      <c r="D10">
        <v>30.6</v>
      </c>
      <c r="E10">
        <v>29.7</v>
      </c>
      <c r="F10">
        <v>30</v>
      </c>
      <c r="G10">
        <f>_xll.TA_TYPPRICE(D10,E10,F10)</f>
        <v>30.099999999999998</v>
      </c>
      <c r="H10">
        <v>30.321961805555553</v>
      </c>
      <c r="I10" t="str">
        <f t="shared" si="0"/>
        <v>DOWN</v>
      </c>
      <c r="J10">
        <v>30.95</v>
      </c>
      <c r="K10">
        <v>29.695138888888888</v>
      </c>
      <c r="L10" t="str">
        <f t="shared" si="1"/>
        <v>No Confirmation</v>
      </c>
      <c r="M10" t="str">
        <f t="shared" si="2"/>
        <v>No Trend</v>
      </c>
      <c r="N10">
        <v>53.932584269662918</v>
      </c>
      <c r="O10" t="str">
        <f t="shared" si="3"/>
        <v>No Momentum</v>
      </c>
      <c r="P10" t="str">
        <f t="shared" si="4"/>
        <v>No Trend + Momentum</v>
      </c>
      <c r="Q10">
        <f t="shared" si="5"/>
        <v>0.30000000000000071</v>
      </c>
      <c r="R10">
        <f t="shared" si="6"/>
        <v>0.90000000000000213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30.15</v>
      </c>
      <c r="D11">
        <v>30.15</v>
      </c>
      <c r="E11">
        <v>29.15</v>
      </c>
      <c r="F11">
        <v>29</v>
      </c>
      <c r="G11">
        <f>_xll.TA_TYPPRICE(D11,E11,F11)</f>
        <v>29.433333333333334</v>
      </c>
      <c r="H11">
        <v>29.877647569444441</v>
      </c>
      <c r="I11" t="str">
        <f t="shared" si="0"/>
        <v>DOWN</v>
      </c>
      <c r="J11">
        <v>30.772222222222222</v>
      </c>
      <c r="K11">
        <v>29.573996913580245</v>
      </c>
      <c r="L11" t="str">
        <f t="shared" si="1"/>
        <v>DOWN</v>
      </c>
      <c r="M11" t="str">
        <f t="shared" si="2"/>
        <v>DOWN</v>
      </c>
      <c r="N11">
        <v>37.481698389458273</v>
      </c>
      <c r="O11" t="str">
        <f t="shared" si="3"/>
        <v>DOWN</v>
      </c>
      <c r="P11" t="str">
        <f t="shared" si="4"/>
        <v>DOWN</v>
      </c>
      <c r="Q11">
        <f t="shared" si="5"/>
        <v>-0.14999999999999858</v>
      </c>
      <c r="R11">
        <f t="shared" si="6"/>
        <v>1</v>
      </c>
      <c r="S11">
        <f t="shared" si="7"/>
        <v>-0.14999999999999858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29.3</v>
      </c>
      <c r="D12">
        <v>30.4</v>
      </c>
      <c r="E12">
        <v>29.05</v>
      </c>
      <c r="F12">
        <v>30</v>
      </c>
      <c r="G12">
        <f>_xll.TA_TYPPRICE(D12,E12,F12)</f>
        <v>29.816666666666666</v>
      </c>
      <c r="H12">
        <v>29.847157118055556</v>
      </c>
      <c r="I12" t="str">
        <f t="shared" si="0"/>
        <v>UP</v>
      </c>
      <c r="J12">
        <v>30.689506172839504</v>
      </c>
      <c r="K12">
        <v>29.457553155006856</v>
      </c>
      <c r="L12" t="str">
        <f t="shared" si="1"/>
        <v>No Confirmation</v>
      </c>
      <c r="M12" t="str">
        <f t="shared" si="2"/>
        <v>No Trend</v>
      </c>
      <c r="N12">
        <v>54.738980655419134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0.94999999999999929</v>
      </c>
      <c r="R12">
        <f t="shared" si="6"/>
        <v>1.3499999999999979</v>
      </c>
      <c r="S12">
        <f t="shared" si="7"/>
        <v>0.70370370370370428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30.1</v>
      </c>
      <c r="D13">
        <v>30.25</v>
      </c>
      <c r="E13">
        <v>29.5</v>
      </c>
      <c r="F13">
        <v>30</v>
      </c>
      <c r="G13">
        <f>_xll.TA_TYPPRICE(D13,E13,F13)</f>
        <v>29.916666666666668</v>
      </c>
      <c r="H13">
        <v>29.88191189236111</v>
      </c>
      <c r="I13" t="str">
        <f t="shared" si="0"/>
        <v>UP</v>
      </c>
      <c r="J13">
        <v>30.591838134430727</v>
      </c>
      <c r="K13">
        <v>29.466985787227554</v>
      </c>
      <c r="L13" t="str">
        <f t="shared" si="1"/>
        <v>No Confirmation</v>
      </c>
      <c r="M13" t="str">
        <f t="shared" si="2"/>
        <v>No Trend</v>
      </c>
      <c r="N13">
        <v>54.738980655419134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0.75</v>
      </c>
      <c r="S13">
        <f t="shared" si="7"/>
        <v>0.66666666666666663</v>
      </c>
      <c r="T13" t="str">
        <f t="shared" si="8"/>
        <v>No Indication</v>
      </c>
      <c r="U13" t="str">
        <f t="shared" si="9"/>
        <v>No T+M+I</v>
      </c>
      <c r="V13">
        <v>30.25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28.7</v>
      </c>
      <c r="D14">
        <v>29</v>
      </c>
      <c r="E14">
        <v>27.4</v>
      </c>
      <c r="F14">
        <v>28</v>
      </c>
      <c r="G14">
        <f>_xll.TA_TYPPRICE(D14,E14,F14)</f>
        <v>28.133333333333336</v>
      </c>
      <c r="H14">
        <v>29.007622612847221</v>
      </c>
      <c r="I14" t="str">
        <f t="shared" si="0"/>
        <v>DOWN</v>
      </c>
      <c r="J14">
        <v>30.238096326779456</v>
      </c>
      <c r="K14">
        <v>29.007655612288097</v>
      </c>
      <c r="L14" t="str">
        <f t="shared" si="1"/>
        <v>DOWN</v>
      </c>
      <c r="M14" t="str">
        <f t="shared" si="2"/>
        <v>DOWN</v>
      </c>
      <c r="N14">
        <v>29.388297084052102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1.6000000000000014</v>
      </c>
      <c r="S14">
        <f t="shared" si="7"/>
        <v>0.37500000000000056</v>
      </c>
      <c r="T14" t="str">
        <f t="shared" si="8"/>
        <v>No Indication</v>
      </c>
      <c r="U14" t="str">
        <f t="shared" si="9"/>
        <v>No T+M+I</v>
      </c>
      <c r="V14">
        <v>29.903846153846153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27.95</v>
      </c>
      <c r="D15">
        <v>28.2</v>
      </c>
      <c r="E15">
        <v>27.5</v>
      </c>
      <c r="F15">
        <v>28</v>
      </c>
      <c r="G15">
        <f>_xll.TA_TYPPRICE(D15,E15,F15)</f>
        <v>27.900000000000002</v>
      </c>
      <c r="H15">
        <v>28.45381130642361</v>
      </c>
      <c r="I15" t="str">
        <f t="shared" si="0"/>
        <v>DOWN</v>
      </c>
      <c r="J15">
        <v>29.785186031939578</v>
      </c>
      <c r="K15">
        <v>28.672621031779631</v>
      </c>
      <c r="L15" t="str">
        <f t="shared" si="1"/>
        <v>DOWN</v>
      </c>
      <c r="M15" t="str">
        <f t="shared" si="2"/>
        <v>DOWN</v>
      </c>
      <c r="N15">
        <v>29.388297084052102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0.69999999999999929</v>
      </c>
      <c r="S15">
        <f t="shared" si="7"/>
        <v>0.71428571428571497</v>
      </c>
      <c r="T15" t="str">
        <f t="shared" si="8"/>
        <v>No Indication</v>
      </c>
      <c r="U15" t="str">
        <f t="shared" si="9"/>
        <v>No T+M+I</v>
      </c>
      <c r="V15">
        <v>29.610946745562131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27.4</v>
      </c>
      <c r="D16">
        <v>27.8</v>
      </c>
      <c r="E16">
        <v>26.8</v>
      </c>
      <c r="F16">
        <v>27</v>
      </c>
      <c r="G16">
        <f>_xll.TA_TYPPRICE(D16,E16,F16)</f>
        <v>27.2</v>
      </c>
      <c r="H16">
        <v>27.826905653211803</v>
      </c>
      <c r="I16" t="str">
        <f t="shared" si="0"/>
        <v>DOWN</v>
      </c>
      <c r="J16">
        <v>29.344033580397451</v>
      </c>
      <c r="K16">
        <v>28.25648302471749</v>
      </c>
      <c r="L16" t="str">
        <f t="shared" si="1"/>
        <v>DOWN</v>
      </c>
      <c r="M16" t="str">
        <f t="shared" si="2"/>
        <v>DOWN</v>
      </c>
      <c r="N16">
        <v>21.580288985582282</v>
      </c>
      <c r="O16" t="str">
        <f t="shared" si="3"/>
        <v>DOWN</v>
      </c>
      <c r="P16" t="str">
        <f t="shared" si="4"/>
        <v>DOWN</v>
      </c>
      <c r="Q16">
        <f t="shared" si="5"/>
        <v>0.19999999999999929</v>
      </c>
      <c r="R16">
        <f t="shared" si="6"/>
        <v>1</v>
      </c>
      <c r="S16">
        <f t="shared" si="7"/>
        <v>0.19999999999999929</v>
      </c>
      <c r="T16" t="str">
        <f t="shared" si="8"/>
        <v>DOWN</v>
      </c>
      <c r="U16" t="str">
        <f t="shared" si="9"/>
        <v>DOWN</v>
      </c>
      <c r="V16">
        <v>29.209262630860266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</v>
      </c>
      <c r="D17">
        <v>27</v>
      </c>
      <c r="E17">
        <v>25.6</v>
      </c>
      <c r="F17">
        <v>26</v>
      </c>
      <c r="G17">
        <f>_xll.TA_TYPPRICE(D17,E17,F17)</f>
        <v>26.2</v>
      </c>
      <c r="H17">
        <v>27.013452826605899</v>
      </c>
      <c r="I17" t="str">
        <f t="shared" si="0"/>
        <v>DOWN</v>
      </c>
      <c r="J17">
        <v>28.823137229198018</v>
      </c>
      <c r="K17">
        <v>27.666153463669158</v>
      </c>
      <c r="L17" t="str">
        <f t="shared" si="1"/>
        <v>DOWN</v>
      </c>
      <c r="M17" t="str">
        <f t="shared" si="2"/>
        <v>DOWN</v>
      </c>
      <c r="N17">
        <v>16.20013709691975</v>
      </c>
      <c r="O17" t="str">
        <f t="shared" si="3"/>
        <v>DOWN</v>
      </c>
      <c r="P17" t="str">
        <f t="shared" si="4"/>
        <v>DOWN</v>
      </c>
      <c r="Q17">
        <f t="shared" si="5"/>
        <v>0.39999999999999858</v>
      </c>
      <c r="R17">
        <f t="shared" si="6"/>
        <v>1.3999999999999986</v>
      </c>
      <c r="S17">
        <f t="shared" si="7"/>
        <v>0.28571428571428498</v>
      </c>
      <c r="T17" t="str">
        <f t="shared" si="8"/>
        <v>No Indication</v>
      </c>
      <c r="U17" t="str">
        <f t="shared" si="9"/>
        <v>No T+M+I</v>
      </c>
      <c r="V17">
        <v>28.715529918420224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26.1</v>
      </c>
      <c r="D18">
        <v>26.25</v>
      </c>
      <c r="E18">
        <v>25.15</v>
      </c>
      <c r="F18">
        <v>25</v>
      </c>
      <c r="G18">
        <f>_xll.TA_TYPPRICE(D18,E18,F18)</f>
        <v>25.466666666666669</v>
      </c>
      <c r="H18">
        <v>26.240059746636284</v>
      </c>
      <c r="I18" t="str">
        <f t="shared" si="0"/>
        <v>DOWN</v>
      </c>
      <c r="J18">
        <v>28.251328956042904</v>
      </c>
      <c r="K18">
        <v>27.107008249520455</v>
      </c>
      <c r="L18" t="str">
        <f t="shared" si="1"/>
        <v>DOWN</v>
      </c>
      <c r="M18" t="str">
        <f t="shared" si="2"/>
        <v>DOWN</v>
      </c>
      <c r="N18">
        <v>12.351094360727098</v>
      </c>
      <c r="O18" t="str">
        <f t="shared" si="3"/>
        <v>DOWN</v>
      </c>
      <c r="P18" t="str">
        <f t="shared" si="4"/>
        <v>DOWN</v>
      </c>
      <c r="Q18">
        <f t="shared" si="5"/>
        <v>-0.14999999999999858</v>
      </c>
      <c r="R18">
        <f t="shared" si="6"/>
        <v>1.1000000000000014</v>
      </c>
      <c r="S18">
        <f t="shared" si="7"/>
        <v>-0.13636363636363488</v>
      </c>
      <c r="T18" t="str">
        <f t="shared" si="8"/>
        <v>DOWN</v>
      </c>
      <c r="U18" t="str">
        <f t="shared" si="9"/>
        <v>DOWN</v>
      </c>
      <c r="V18">
        <v>28.14390993097096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25.4</v>
      </c>
      <c r="D19">
        <v>26.05</v>
      </c>
      <c r="E19">
        <v>25.35</v>
      </c>
      <c r="F19">
        <v>26</v>
      </c>
      <c r="G19">
        <f>_xll.TA_TYPPRICE(D19,E19,F19)</f>
        <v>25.8</v>
      </c>
      <c r="H19">
        <v>26.020029873318144</v>
      </c>
      <c r="I19" t="str">
        <f t="shared" si="0"/>
        <v>DOWN</v>
      </c>
      <c r="J19">
        <v>27.762144743588927</v>
      </c>
      <c r="K19">
        <v>26.716561971849242</v>
      </c>
      <c r="L19" t="str">
        <f t="shared" si="1"/>
        <v>DOWN</v>
      </c>
      <c r="M19" t="str">
        <f t="shared" si="2"/>
        <v>DOWN</v>
      </c>
      <c r="N19">
        <v>32.421373651582044</v>
      </c>
      <c r="O19" t="str">
        <f t="shared" si="3"/>
        <v>DOWN</v>
      </c>
      <c r="P19" t="str">
        <f t="shared" si="4"/>
        <v>DOWN</v>
      </c>
      <c r="Q19">
        <f t="shared" si="5"/>
        <v>0.64999999999999858</v>
      </c>
      <c r="R19">
        <f t="shared" si="6"/>
        <v>0.69999999999999929</v>
      </c>
      <c r="S19">
        <f t="shared" si="7"/>
        <v>0.92857142857142749</v>
      </c>
      <c r="T19" t="str">
        <f t="shared" si="8"/>
        <v>UP</v>
      </c>
      <c r="U19" t="str">
        <f t="shared" si="9"/>
        <v>No T+M+I</v>
      </c>
      <c r="V19">
        <v>27.814077633898503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25.5</v>
      </c>
      <c r="D20">
        <v>26.15</v>
      </c>
      <c r="E20">
        <v>25.45</v>
      </c>
      <c r="F20">
        <v>26</v>
      </c>
      <c r="G20">
        <f>_xll.TA_TYPPRICE(D20,E20,F20)</f>
        <v>25.866666666666664</v>
      </c>
      <c r="H20">
        <v>25.943348269992406</v>
      </c>
      <c r="I20" t="str">
        <f t="shared" si="0"/>
        <v>UP</v>
      </c>
      <c r="J20">
        <v>27.40389035612472</v>
      </c>
      <c r="K20">
        <v>26.435103755882743</v>
      </c>
      <c r="L20" t="str">
        <f t="shared" si="1"/>
        <v>DOWN</v>
      </c>
      <c r="M20" t="str">
        <f t="shared" si="2"/>
        <v>No Trend</v>
      </c>
      <c r="N20">
        <v>32.421373651582044</v>
      </c>
      <c r="O20" t="str">
        <f t="shared" si="3"/>
        <v>DOWN</v>
      </c>
      <c r="P20" t="str">
        <f t="shared" si="4"/>
        <v>No Trend + Momentum</v>
      </c>
      <c r="Q20">
        <f t="shared" si="5"/>
        <v>0.55000000000000071</v>
      </c>
      <c r="R20">
        <f t="shared" si="6"/>
        <v>0.69999999999999929</v>
      </c>
      <c r="S20">
        <f t="shared" si="7"/>
        <v>0.78571428571428747</v>
      </c>
      <c r="T20" t="str">
        <f t="shared" si="8"/>
        <v>No Indication</v>
      </c>
      <c r="U20" t="str">
        <f t="shared" si="9"/>
        <v>No T+M+I</v>
      </c>
      <c r="V20">
        <v>27.534988767144888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25.7</v>
      </c>
      <c r="D21">
        <v>26.1</v>
      </c>
      <c r="E21">
        <v>25.1</v>
      </c>
      <c r="F21">
        <v>25</v>
      </c>
      <c r="G21">
        <f>_xll.TA_TYPPRICE(D21,E21,F21)</f>
        <v>25.400000000000002</v>
      </c>
      <c r="H21">
        <v>25.671674134996202</v>
      </c>
      <c r="I21" t="str">
        <f t="shared" si="0"/>
        <v>DOWN</v>
      </c>
      <c r="J21">
        <v>27.114136943652561</v>
      </c>
      <c r="K21">
        <v>26.138414032353246</v>
      </c>
      <c r="L21" t="str">
        <f t="shared" si="1"/>
        <v>DOWN</v>
      </c>
      <c r="M21" t="str">
        <f t="shared" si="2"/>
        <v>DOWN</v>
      </c>
      <c r="N21">
        <v>23.878065328082826</v>
      </c>
      <c r="O21" t="str">
        <f t="shared" si="3"/>
        <v>DOWN</v>
      </c>
      <c r="P21" t="str">
        <f t="shared" si="4"/>
        <v>DOWN</v>
      </c>
      <c r="Q21">
        <f t="shared" si="5"/>
        <v>-0.10000000000000142</v>
      </c>
      <c r="R21">
        <f t="shared" si="6"/>
        <v>1</v>
      </c>
      <c r="S21">
        <f t="shared" si="7"/>
        <v>-0.10000000000000142</v>
      </c>
      <c r="T21" t="str">
        <f t="shared" si="8"/>
        <v>DOWN</v>
      </c>
      <c r="U21" t="str">
        <f t="shared" si="9"/>
        <v>DOWN</v>
      </c>
      <c r="V21">
        <v>27.144990495276446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25.1</v>
      </c>
      <c r="D22">
        <v>25.8</v>
      </c>
      <c r="E22">
        <v>24.9</v>
      </c>
      <c r="F22">
        <v>26</v>
      </c>
      <c r="G22">
        <f>_xll.TA_TYPPRICE(D22,E22,F22)</f>
        <v>25.566666666666666</v>
      </c>
      <c r="H22">
        <v>25.619170400831436</v>
      </c>
      <c r="I22" t="str">
        <f t="shared" si="0"/>
        <v>UP</v>
      </c>
      <c r="J22">
        <v>26.822106511729771</v>
      </c>
      <c r="K22">
        <v>25.863210914052523</v>
      </c>
      <c r="L22" t="str">
        <f t="shared" si="1"/>
        <v>No Confirmation</v>
      </c>
      <c r="M22" t="str">
        <f t="shared" si="2"/>
        <v>No Trend</v>
      </c>
      <c r="N22">
        <v>42.73901303867558</v>
      </c>
      <c r="O22" t="str">
        <f t="shared" si="3"/>
        <v>No Momentum</v>
      </c>
      <c r="P22" t="str">
        <f t="shared" si="4"/>
        <v>No Trend + Momentum</v>
      </c>
      <c r="Q22">
        <f t="shared" si="5"/>
        <v>1.1000000000000014</v>
      </c>
      <c r="R22">
        <f t="shared" si="6"/>
        <v>0.90000000000000213</v>
      </c>
      <c r="S22">
        <f t="shared" si="7"/>
        <v>1.222222222222221</v>
      </c>
      <c r="T22" t="str">
        <f t="shared" si="8"/>
        <v>UP</v>
      </c>
      <c r="U22" t="str">
        <f t="shared" si="9"/>
        <v>No T+M+I</v>
      </c>
      <c r="V22">
        <v>26.968838111387761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25.55</v>
      </c>
      <c r="D23">
        <v>26.65</v>
      </c>
      <c r="E23">
        <v>25.4</v>
      </c>
      <c r="F23">
        <v>26</v>
      </c>
      <c r="G23">
        <f>_xll.TA_TYPPRICE(D23,E23,F23)</f>
        <v>26.016666666666666</v>
      </c>
      <c r="H23">
        <v>25.817918533749051</v>
      </c>
      <c r="I23" t="str">
        <f t="shared" si="0"/>
        <v>UP</v>
      </c>
      <c r="J23">
        <v>26.783860620234265</v>
      </c>
      <c r="K23">
        <v>25.760275155374185</v>
      </c>
      <c r="L23" t="str">
        <f t="shared" si="1"/>
        <v>No Confirmation</v>
      </c>
      <c r="M23" t="str">
        <f t="shared" si="2"/>
        <v>No Trend</v>
      </c>
      <c r="N23">
        <v>42.73901303867558</v>
      </c>
      <c r="O23" t="str">
        <f t="shared" si="3"/>
        <v>No Momentum</v>
      </c>
      <c r="P23" t="str">
        <f t="shared" si="4"/>
        <v>No Trend + Momentum</v>
      </c>
      <c r="Q23">
        <f t="shared" si="5"/>
        <v>0.60000000000000142</v>
      </c>
      <c r="R23">
        <f t="shared" si="6"/>
        <v>1.25</v>
      </c>
      <c r="S23">
        <f t="shared" si="7"/>
        <v>0.48000000000000115</v>
      </c>
      <c r="T23" t="str">
        <f t="shared" si="8"/>
        <v>No Indication</v>
      </c>
      <c r="U23" t="str">
        <f t="shared" si="9"/>
        <v>No T+M+I</v>
      </c>
      <c r="V23">
        <v>26.819786094251182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26.8</v>
      </c>
      <c r="D24">
        <v>26.9</v>
      </c>
      <c r="E24">
        <v>25.5</v>
      </c>
      <c r="F24">
        <v>26</v>
      </c>
      <c r="G24">
        <f>_xll.TA_TYPPRICE(D24,E24,F24)</f>
        <v>26.133333333333336</v>
      </c>
      <c r="H24">
        <v>25.975625933541195</v>
      </c>
      <c r="I24" t="str">
        <f t="shared" si="0"/>
        <v>UP</v>
      </c>
      <c r="J24">
        <v>26.809669371293317</v>
      </c>
      <c r="K24">
        <v>25.702436231957698</v>
      </c>
      <c r="L24" t="str">
        <f t="shared" si="1"/>
        <v>No Confirmation</v>
      </c>
      <c r="M24" t="str">
        <f t="shared" si="2"/>
        <v>No Trend</v>
      </c>
      <c r="N24">
        <v>42.73901303867558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1.3999999999999986</v>
      </c>
      <c r="S24">
        <f t="shared" si="7"/>
        <v>0.35714285714285748</v>
      </c>
      <c r="T24" t="str">
        <f t="shared" si="8"/>
        <v>No Indication</v>
      </c>
      <c r="U24" t="str">
        <f t="shared" si="9"/>
        <v>No T+M+I</v>
      </c>
      <c r="V24">
        <v>26.693665156674076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26.5</v>
      </c>
      <c r="D25">
        <v>26.5</v>
      </c>
      <c r="E25">
        <v>26</v>
      </c>
      <c r="F25">
        <v>26</v>
      </c>
      <c r="G25">
        <f>_xll.TA_TYPPRICE(D25,E25,F25)</f>
        <v>26.166666666666668</v>
      </c>
      <c r="H25">
        <v>26.071146300103933</v>
      </c>
      <c r="I25" t="str">
        <f t="shared" si="0"/>
        <v>DOWN</v>
      </c>
      <c r="J25">
        <v>26.740853955450358</v>
      </c>
      <c r="K25">
        <v>25.768561513744878</v>
      </c>
      <c r="L25" t="str">
        <f t="shared" si="1"/>
        <v>No Confirmation</v>
      </c>
      <c r="M25" t="str">
        <f t="shared" si="2"/>
        <v>No Trend</v>
      </c>
      <c r="N25">
        <v>42.73901303867558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0.5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26.58694744026268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25.8</v>
      </c>
      <c r="D26">
        <v>26.35</v>
      </c>
      <c r="E26">
        <v>25.8</v>
      </c>
      <c r="F26">
        <v>26</v>
      </c>
      <c r="G26">
        <f>_xll.TA_TYPPRICE(D26,E26,F26)</f>
        <v>26.05</v>
      </c>
      <c r="H26">
        <v>26.060573150051965</v>
      </c>
      <c r="I26" t="str">
        <f t="shared" si="0"/>
        <v>DOWN</v>
      </c>
      <c r="J26">
        <v>26.653997520905836</v>
      </c>
      <c r="K26">
        <v>25.775547844023794</v>
      </c>
      <c r="L26" t="str">
        <f t="shared" si="1"/>
        <v>No Confirmation</v>
      </c>
      <c r="M26" t="str">
        <f t="shared" si="2"/>
        <v>No Trend</v>
      </c>
      <c r="N26">
        <v>42.73901303867558</v>
      </c>
      <c r="O26" t="str">
        <f t="shared" si="3"/>
        <v>No Momentum</v>
      </c>
      <c r="P26" t="str">
        <f t="shared" si="4"/>
        <v>No Trend + Momentum</v>
      </c>
      <c r="Q26">
        <f t="shared" si="5"/>
        <v>0.19999999999999929</v>
      </c>
      <c r="R26">
        <f t="shared" si="6"/>
        <v>0.55000000000000071</v>
      </c>
      <c r="S26">
        <f t="shared" si="7"/>
        <v>0.36363636363636187</v>
      </c>
      <c r="T26" t="str">
        <f t="shared" si="8"/>
        <v>No Indication</v>
      </c>
      <c r="U26" t="str">
        <f t="shared" si="9"/>
        <v>No T+M+I</v>
      </c>
      <c r="V26">
        <v>26.496647834068423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25.9</v>
      </c>
      <c r="D27">
        <v>26.15</v>
      </c>
      <c r="E27">
        <v>25.4</v>
      </c>
      <c r="F27">
        <v>26</v>
      </c>
      <c r="G27">
        <f>_xll.TA_TYPPRICE(D27,E27,F27)</f>
        <v>25.849999999999998</v>
      </c>
      <c r="H27">
        <v>25.95528657502598</v>
      </c>
      <c r="I27" t="str">
        <f t="shared" si="0"/>
        <v>UP</v>
      </c>
      <c r="J27">
        <v>26.541998071815652</v>
      </c>
      <c r="K27">
        <v>25.692092767574064</v>
      </c>
      <c r="L27" t="str">
        <f t="shared" si="1"/>
        <v>No Confirmation</v>
      </c>
      <c r="M27" t="str">
        <f t="shared" si="2"/>
        <v>No Trend</v>
      </c>
      <c r="N27">
        <v>42.73901303867558</v>
      </c>
      <c r="O27" t="str">
        <f t="shared" si="3"/>
        <v>No Momentum</v>
      </c>
      <c r="P27" t="str">
        <f t="shared" si="4"/>
        <v>No Trend + Momentum</v>
      </c>
      <c r="Q27">
        <f t="shared" si="5"/>
        <v>0.60000000000000142</v>
      </c>
      <c r="R27">
        <f t="shared" si="6"/>
        <v>0.75</v>
      </c>
      <c r="S27">
        <f t="shared" si="7"/>
        <v>0.80000000000000193</v>
      </c>
      <c r="T27" t="str">
        <f t="shared" si="8"/>
        <v>UP</v>
      </c>
      <c r="U27" t="str">
        <f t="shared" si="9"/>
        <v>No T+M+I</v>
      </c>
      <c r="V27">
        <v>26.420240474980972</v>
      </c>
      <c r="W27">
        <v>28.076923076923077</v>
      </c>
      <c r="X27">
        <f t="shared" si="10"/>
        <v>-1.656682601942105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25.75</v>
      </c>
      <c r="D28">
        <v>25.95</v>
      </c>
      <c r="E28">
        <v>25.35</v>
      </c>
      <c r="F28">
        <v>26</v>
      </c>
      <c r="G28">
        <f>_xll.TA_TYPPRICE(D28,E28,F28)</f>
        <v>25.766666666666666</v>
      </c>
      <c r="H28">
        <v>25.860976620846323</v>
      </c>
      <c r="I28" t="str">
        <f t="shared" si="0"/>
        <v>UP</v>
      </c>
      <c r="J28">
        <v>26.410442944745508</v>
      </c>
      <c r="K28">
        <v>25.616072152557607</v>
      </c>
      <c r="L28" t="str">
        <f t="shared" si="1"/>
        <v>No Confirmation</v>
      </c>
      <c r="M28" t="str">
        <f t="shared" si="2"/>
        <v>No Trend</v>
      </c>
      <c r="N28">
        <v>42.73901303867558</v>
      </c>
      <c r="O28" t="str">
        <f t="shared" si="3"/>
        <v>No Momentum</v>
      </c>
      <c r="P28" t="str">
        <f t="shared" si="4"/>
        <v>No Trend + Momentum</v>
      </c>
      <c r="Q28">
        <f t="shared" si="5"/>
        <v>0.64999999999999858</v>
      </c>
      <c r="R28">
        <f t="shared" si="6"/>
        <v>0.59999999999999787</v>
      </c>
      <c r="S28">
        <f t="shared" si="7"/>
        <v>1.0833333333333348</v>
      </c>
      <c r="T28" t="str">
        <f t="shared" si="8"/>
        <v>UP</v>
      </c>
      <c r="U28" t="str">
        <f t="shared" si="9"/>
        <v>No T+M+I</v>
      </c>
      <c r="V28">
        <v>26.355588094214667</v>
      </c>
      <c r="W28">
        <v>27.923076923076923</v>
      </c>
      <c r="X28">
        <f t="shared" si="10"/>
        <v>-1.5674888288622562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25.7</v>
      </c>
      <c r="D29">
        <v>26</v>
      </c>
      <c r="E29">
        <v>25.4</v>
      </c>
      <c r="F29">
        <v>26</v>
      </c>
      <c r="G29">
        <f>_xll.TA_TYPPRICE(D29,E29,F29)</f>
        <v>25.8</v>
      </c>
      <c r="H29">
        <v>25.830488310423164</v>
      </c>
      <c r="I29" t="str">
        <f t="shared" si="0"/>
        <v>UP</v>
      </c>
      <c r="J29">
        <v>26.319233401468729</v>
      </c>
      <c r="K29">
        <v>25.568056118655917</v>
      </c>
      <c r="L29" t="str">
        <f t="shared" si="1"/>
        <v>No Confirmation</v>
      </c>
      <c r="M29" t="str">
        <f t="shared" si="2"/>
        <v>No Trend</v>
      </c>
      <c r="N29">
        <v>42.73901303867558</v>
      </c>
      <c r="O29" t="str">
        <f t="shared" si="3"/>
        <v>No Momentum</v>
      </c>
      <c r="P29" t="str">
        <f t="shared" si="4"/>
        <v>No Trend + Momentum</v>
      </c>
      <c r="Q29">
        <f t="shared" si="5"/>
        <v>0.60000000000000142</v>
      </c>
      <c r="R29">
        <f t="shared" si="6"/>
        <v>0.60000000000000142</v>
      </c>
      <c r="S29">
        <f t="shared" si="7"/>
        <v>1</v>
      </c>
      <c r="T29" t="str">
        <f t="shared" si="8"/>
        <v>UP</v>
      </c>
      <c r="U29" t="str">
        <f t="shared" si="9"/>
        <v>No T+M+I</v>
      </c>
      <c r="V29">
        <v>26.300882233566256</v>
      </c>
      <c r="W29">
        <v>27.780626780626783</v>
      </c>
      <c r="X29">
        <f t="shared" si="10"/>
        <v>-1.4797445470605268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25.45</v>
      </c>
      <c r="D30">
        <v>25.8</v>
      </c>
      <c r="E30">
        <v>25.35</v>
      </c>
      <c r="F30">
        <v>26</v>
      </c>
      <c r="G30">
        <f>_xll.TA_TYPPRICE(D30,E30,F30)</f>
        <v>25.716666666666669</v>
      </c>
      <c r="H30">
        <v>25.773577488544916</v>
      </c>
      <c r="I30" t="str">
        <f t="shared" si="0"/>
        <v>UP</v>
      </c>
      <c r="J30">
        <v>26.203848201142346</v>
      </c>
      <c r="K30">
        <v>25.519599203399046</v>
      </c>
      <c r="L30" t="str">
        <f t="shared" si="1"/>
        <v>No Confirmation</v>
      </c>
      <c r="M30" t="str">
        <f t="shared" si="2"/>
        <v>No Trend</v>
      </c>
      <c r="N30">
        <v>42.739013038675587</v>
      </c>
      <c r="O30" t="str">
        <f t="shared" si="3"/>
        <v>No Momentum</v>
      </c>
      <c r="P30" t="str">
        <f t="shared" si="4"/>
        <v>No Trend + Momentum</v>
      </c>
      <c r="Q30">
        <f t="shared" si="5"/>
        <v>0.64999999999999858</v>
      </c>
      <c r="R30">
        <f t="shared" si="6"/>
        <v>0.44999999999999929</v>
      </c>
      <c r="S30">
        <f t="shared" si="7"/>
        <v>1.4444444444444435</v>
      </c>
      <c r="T30" t="str">
        <f t="shared" si="8"/>
        <v>UP</v>
      </c>
      <c r="U30" t="str">
        <f t="shared" si="9"/>
        <v>No T+M+I</v>
      </c>
      <c r="V30">
        <v>26.254592659171447</v>
      </c>
      <c r="W30">
        <v>27.648728500580354</v>
      </c>
      <c r="X30">
        <f t="shared" si="10"/>
        <v>-1.3941358414089073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25.55</v>
      </c>
      <c r="D31">
        <v>25.95</v>
      </c>
      <c r="E31">
        <v>25.5</v>
      </c>
      <c r="F31">
        <v>26</v>
      </c>
      <c r="G31">
        <f>_xll.TA_TYPPRICE(D31,E31,F31)</f>
        <v>25.816666666666666</v>
      </c>
      <c r="H31">
        <v>25.795122077605789</v>
      </c>
      <c r="I31" t="str">
        <f t="shared" si="0"/>
        <v>UP</v>
      </c>
      <c r="J31">
        <v>26.147437489777381</v>
      </c>
      <c r="K31">
        <v>25.515243824865927</v>
      </c>
      <c r="L31" t="str">
        <f t="shared" si="1"/>
        <v>No Confirmation</v>
      </c>
      <c r="M31" t="str">
        <f t="shared" si="2"/>
        <v>No Trend</v>
      </c>
      <c r="N31">
        <v>42.73901303867558</v>
      </c>
      <c r="O31" t="str">
        <f t="shared" si="3"/>
        <v>No Momentum</v>
      </c>
      <c r="P31" t="str">
        <f t="shared" si="4"/>
        <v>No Trend + Momentum</v>
      </c>
      <c r="Q31">
        <f t="shared" si="5"/>
        <v>0.5</v>
      </c>
      <c r="R31">
        <f t="shared" si="6"/>
        <v>0.44999999999999929</v>
      </c>
      <c r="S31">
        <f t="shared" si="7"/>
        <v>1.1111111111111129</v>
      </c>
      <c r="T31" t="str">
        <f t="shared" si="8"/>
        <v>UP</v>
      </c>
      <c r="U31" t="str">
        <f t="shared" si="9"/>
        <v>No T+M+I</v>
      </c>
      <c r="V31">
        <v>26.215424557760453</v>
      </c>
      <c r="W31">
        <v>27.526600463500326</v>
      </c>
      <c r="X31">
        <f t="shared" si="10"/>
        <v>-1.3111759057398729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25.65</v>
      </c>
      <c r="D32">
        <v>25.9</v>
      </c>
      <c r="E32">
        <v>25.2</v>
      </c>
      <c r="F32">
        <v>25</v>
      </c>
      <c r="G32">
        <f>_xll.TA_TYPPRICE(D32,E32,F32)</f>
        <v>25.366666666666664</v>
      </c>
      <c r="H32">
        <v>25.580894372136228</v>
      </c>
      <c r="I32" t="str">
        <f t="shared" si="0"/>
        <v>DOWN</v>
      </c>
      <c r="J32">
        <v>26.092451380937963</v>
      </c>
      <c r="K32">
        <v>25.445189641562386</v>
      </c>
      <c r="L32" t="str">
        <f t="shared" si="1"/>
        <v>DOWN</v>
      </c>
      <c r="M32" t="str">
        <f t="shared" si="2"/>
        <v>DOWN</v>
      </c>
      <c r="N32">
        <v>12.921596778519776</v>
      </c>
      <c r="O32" t="str">
        <f t="shared" si="3"/>
        <v>DOWN</v>
      </c>
      <c r="P32" t="str">
        <f t="shared" si="4"/>
        <v>DOWN</v>
      </c>
      <c r="Q32">
        <f t="shared" si="5"/>
        <v>-0.19999999999999929</v>
      </c>
      <c r="R32">
        <f t="shared" si="6"/>
        <v>0.69999999999999929</v>
      </c>
      <c r="S32">
        <f t="shared" si="7"/>
        <v>-0.28571428571428498</v>
      </c>
      <c r="T32" t="str">
        <f t="shared" si="8"/>
        <v>DOWN</v>
      </c>
      <c r="U32" t="str">
        <f t="shared" si="9"/>
        <v>DOWN</v>
      </c>
      <c r="V32">
        <v>26.028436164258846</v>
      </c>
      <c r="W32">
        <v>27.339444873611413</v>
      </c>
      <c r="X32">
        <f t="shared" si="10"/>
        <v>-1.3110087093525671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25.35</v>
      </c>
      <c r="D33">
        <v>26.9</v>
      </c>
      <c r="E33">
        <v>25.15</v>
      </c>
      <c r="F33">
        <v>26</v>
      </c>
      <c r="G33">
        <f>_xll.TA_TYPPRICE(D33,E33,F33)</f>
        <v>26.016666666666666</v>
      </c>
      <c r="H33">
        <v>25.798780519401447</v>
      </c>
      <c r="I33" t="str">
        <f t="shared" si="0"/>
        <v>UP</v>
      </c>
      <c r="J33">
        <v>26.271906629618414</v>
      </c>
      <c r="K33">
        <v>25.379591943437411</v>
      </c>
      <c r="L33" t="str">
        <f t="shared" si="1"/>
        <v>No Confirmation</v>
      </c>
      <c r="M33" t="str">
        <f t="shared" si="2"/>
        <v>No Trend</v>
      </c>
      <c r="N33">
        <v>53.485707123442083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1.75</v>
      </c>
      <c r="S33">
        <f t="shared" si="7"/>
        <v>0.48571428571428654</v>
      </c>
      <c r="T33" t="str">
        <f t="shared" si="8"/>
        <v>No Indication</v>
      </c>
      <c r="U33" t="str">
        <f t="shared" si="9"/>
        <v>No T+M+I</v>
      </c>
      <c r="V33">
        <v>26.024061369757487</v>
      </c>
      <c r="W33">
        <v>27.240226734825381</v>
      </c>
      <c r="X33">
        <f t="shared" si="10"/>
        <v>-1.2161653650678943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26.6</v>
      </c>
      <c r="D34">
        <v>26.85</v>
      </c>
      <c r="E34">
        <v>26.05</v>
      </c>
      <c r="F34">
        <v>26</v>
      </c>
      <c r="G34">
        <f>_xll.TA_TYPPRICE(D34,E34,F34)</f>
        <v>26.3</v>
      </c>
      <c r="H34">
        <v>26.049390259700722</v>
      </c>
      <c r="I34" t="str">
        <f t="shared" si="0"/>
        <v>DOWN</v>
      </c>
      <c r="J34">
        <v>26.400371823036544</v>
      </c>
      <c r="K34">
        <v>25.528571511562433</v>
      </c>
      <c r="L34" t="str">
        <f t="shared" si="1"/>
        <v>No Confirmation</v>
      </c>
      <c r="M34" t="str">
        <f t="shared" si="2"/>
        <v>No Trend</v>
      </c>
      <c r="N34">
        <v>53.485707123442083</v>
      </c>
      <c r="O34" t="str">
        <f t="shared" si="3"/>
        <v>No Momentum</v>
      </c>
      <c r="P34" t="str">
        <f t="shared" si="4"/>
        <v>No Trend + Momentum</v>
      </c>
      <c r="Q34">
        <f t="shared" si="5"/>
        <v>-5.0000000000000711E-2</v>
      </c>
      <c r="R34">
        <f t="shared" si="6"/>
        <v>0.80000000000000071</v>
      </c>
      <c r="S34">
        <f t="shared" si="7"/>
        <v>-6.2500000000000833E-2</v>
      </c>
      <c r="T34" t="str">
        <f t="shared" si="8"/>
        <v>DOWN</v>
      </c>
      <c r="U34" t="str">
        <f t="shared" si="9"/>
        <v>No T+M+I</v>
      </c>
      <c r="V34">
        <v>26.020359620564026</v>
      </c>
      <c r="W34">
        <v>27.148358087801277</v>
      </c>
      <c r="X34">
        <f t="shared" si="10"/>
        <v>-1.1279984672372514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26.3</v>
      </c>
      <c r="D35">
        <v>26.8</v>
      </c>
      <c r="E35">
        <v>26.1</v>
      </c>
      <c r="F35">
        <v>27</v>
      </c>
      <c r="G35">
        <f>_xll.TA_TYPPRICE(D35,E35,F35)</f>
        <v>26.633333333333336</v>
      </c>
      <c r="H35">
        <v>26.341361796517027</v>
      </c>
      <c r="I35" t="str">
        <f t="shared" si="0"/>
        <v>UP</v>
      </c>
      <c r="J35">
        <v>26.48917808458398</v>
      </c>
      <c r="K35">
        <v>25.655555620104114</v>
      </c>
      <c r="L35" t="str">
        <f t="shared" si="1"/>
        <v>UP</v>
      </c>
      <c r="M35" t="str">
        <f t="shared" si="2"/>
        <v>UP</v>
      </c>
      <c r="N35">
        <v>73.079921277581278</v>
      </c>
      <c r="O35" t="str">
        <f t="shared" si="3"/>
        <v>UP</v>
      </c>
      <c r="P35" t="str">
        <f t="shared" si="4"/>
        <v>UP</v>
      </c>
      <c r="Q35">
        <f t="shared" si="5"/>
        <v>0.89999999999999858</v>
      </c>
      <c r="R35">
        <f t="shared" si="6"/>
        <v>0.69999999999999929</v>
      </c>
      <c r="S35">
        <f t="shared" si="7"/>
        <v>1.2857142857142849</v>
      </c>
      <c r="T35" t="str">
        <f t="shared" si="8"/>
        <v>UP</v>
      </c>
      <c r="U35" t="str">
        <f t="shared" si="9"/>
        <v>UP</v>
      </c>
      <c r="V35">
        <v>26.171073525092638</v>
      </c>
      <c r="W35">
        <v>27.137368599815996</v>
      </c>
      <c r="X35">
        <f t="shared" si="10"/>
        <v>-0.96629507472335874</v>
      </c>
      <c r="Y35">
        <v>-1.3367439268216377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26.75</v>
      </c>
      <c r="D36">
        <v>26.85</v>
      </c>
      <c r="E36">
        <v>25.6</v>
      </c>
      <c r="F36">
        <v>26</v>
      </c>
      <c r="G36">
        <f>_xll.TA_TYPPRICE(D36,E36,F36)</f>
        <v>26.150000000000002</v>
      </c>
      <c r="H36">
        <v>26.245680898258513</v>
      </c>
      <c r="I36" t="str">
        <f t="shared" si="0"/>
        <v>DOWN</v>
      </c>
      <c r="J36">
        <v>26.569360732454207</v>
      </c>
      <c r="K36">
        <v>25.643209926747645</v>
      </c>
      <c r="L36" t="str">
        <f t="shared" si="1"/>
        <v>No Confirmation</v>
      </c>
      <c r="M36" t="str">
        <f t="shared" si="2"/>
        <v>No Trend</v>
      </c>
      <c r="N36">
        <v>47.872152916215008</v>
      </c>
      <c r="O36" t="str">
        <f t="shared" si="3"/>
        <v>No Momentum</v>
      </c>
      <c r="P36" t="str">
        <f t="shared" si="4"/>
        <v>No Trend + Momentum</v>
      </c>
      <c r="Q36">
        <f t="shared" si="5"/>
        <v>0.39999999999999858</v>
      </c>
      <c r="R36">
        <f t="shared" si="6"/>
        <v>1.25</v>
      </c>
      <c r="S36">
        <f t="shared" si="7"/>
        <v>0.31999999999999884</v>
      </c>
      <c r="T36" t="str">
        <f t="shared" si="8"/>
        <v>No Indication</v>
      </c>
      <c r="U36" t="str">
        <f t="shared" si="9"/>
        <v>No T+M+I</v>
      </c>
      <c r="V36">
        <v>26.144754521232233</v>
      </c>
      <c r="W36">
        <v>27.053119073903702</v>
      </c>
      <c r="X36">
        <f t="shared" si="10"/>
        <v>-0.90836455267146832</v>
      </c>
      <c r="Y36">
        <v>-1.2510680519916038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25.9</v>
      </c>
      <c r="D37">
        <v>26.25</v>
      </c>
      <c r="E37">
        <v>25.6</v>
      </c>
      <c r="F37">
        <v>26</v>
      </c>
      <c r="G37">
        <f>_xll.TA_TYPPRICE(D37,E37,F37)</f>
        <v>25.95</v>
      </c>
      <c r="H37">
        <v>26.097840449129258</v>
      </c>
      <c r="I37" t="str">
        <f t="shared" si="0"/>
        <v>DOWN</v>
      </c>
      <c r="J37">
        <v>26.498391680797717</v>
      </c>
      <c r="K37">
        <v>25.633607720803724</v>
      </c>
      <c r="L37" t="str">
        <f t="shared" si="1"/>
        <v>No Confirmation</v>
      </c>
      <c r="M37" t="str">
        <f t="shared" si="2"/>
        <v>No Trend</v>
      </c>
      <c r="N37">
        <v>47.872152916215022</v>
      </c>
      <c r="O37" t="str">
        <f t="shared" si="3"/>
        <v>No Momentum</v>
      </c>
      <c r="P37" t="str">
        <f t="shared" si="4"/>
        <v>No Trend + Momentum</v>
      </c>
      <c r="Q37">
        <f t="shared" si="5"/>
        <v>0.39999999999999858</v>
      </c>
      <c r="R37">
        <f t="shared" si="6"/>
        <v>0.64999999999999858</v>
      </c>
      <c r="S37">
        <f t="shared" si="7"/>
        <v>0.61538461538461453</v>
      </c>
      <c r="T37" t="str">
        <f t="shared" si="8"/>
        <v>No Indication</v>
      </c>
      <c r="U37" t="str">
        <f t="shared" si="9"/>
        <v>No T+M+I</v>
      </c>
      <c r="V37">
        <v>26.122484594888814</v>
      </c>
      <c r="W37">
        <v>26.975110253614538</v>
      </c>
      <c r="X37">
        <f t="shared" si="10"/>
        <v>-0.85262565872572438</v>
      </c>
      <c r="Y37">
        <v>-1.1713795733384278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25.35</v>
      </c>
      <c r="D38">
        <v>25.85</v>
      </c>
      <c r="E38">
        <v>25.35</v>
      </c>
      <c r="F38">
        <v>26</v>
      </c>
      <c r="G38">
        <f>_xll.TA_TYPPRICE(D38,E38,F38)</f>
        <v>25.733333333333334</v>
      </c>
      <c r="H38">
        <v>25.915586891231296</v>
      </c>
      <c r="I38" t="str">
        <f t="shared" si="0"/>
        <v>UP</v>
      </c>
      <c r="J38">
        <v>26.354304640620448</v>
      </c>
      <c r="K38">
        <v>25.57058378284734</v>
      </c>
      <c r="L38" t="str">
        <f t="shared" si="1"/>
        <v>No Confirmation</v>
      </c>
      <c r="M38" t="str">
        <f t="shared" si="2"/>
        <v>No Trend</v>
      </c>
      <c r="N38">
        <v>47.872152916215015</v>
      </c>
      <c r="O38" t="str">
        <f t="shared" si="3"/>
        <v>No Momentum</v>
      </c>
      <c r="P38" t="str">
        <f t="shared" si="4"/>
        <v>No Trend + Momentum</v>
      </c>
      <c r="Q38">
        <f t="shared" si="5"/>
        <v>0.64999999999999858</v>
      </c>
      <c r="R38">
        <f t="shared" si="6"/>
        <v>0.5</v>
      </c>
      <c r="S38">
        <f t="shared" si="7"/>
        <v>1.2999999999999972</v>
      </c>
      <c r="T38" t="str">
        <f t="shared" si="8"/>
        <v>UP</v>
      </c>
      <c r="U38" t="str">
        <f t="shared" si="9"/>
        <v>No T+M+I</v>
      </c>
      <c r="V38">
        <v>26.103640811059766</v>
      </c>
      <c r="W38">
        <v>26.902879864457905</v>
      </c>
      <c r="X38">
        <f t="shared" si="10"/>
        <v>-0.79923905339813928</v>
      </c>
      <c r="Y38">
        <v>-1.0969514693503701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25.6</v>
      </c>
      <c r="D39">
        <v>25.9</v>
      </c>
      <c r="E39">
        <v>25.4</v>
      </c>
      <c r="F39">
        <v>25</v>
      </c>
      <c r="G39">
        <f>_xll.TA_TYPPRICE(D39,E39,F39)</f>
        <v>25.433333333333334</v>
      </c>
      <c r="H39">
        <v>25.674460112282315</v>
      </c>
      <c r="I39" t="str">
        <f t="shared" si="0"/>
        <v>DOWN</v>
      </c>
      <c r="J39">
        <v>26.253348053815905</v>
      </c>
      <c r="K39">
        <v>25.532676275547932</v>
      </c>
      <c r="L39" t="str">
        <f t="shared" si="1"/>
        <v>DOWN</v>
      </c>
      <c r="M39" t="str">
        <f t="shared" si="2"/>
        <v>DOWN</v>
      </c>
      <c r="N39">
        <v>28.602593591582121</v>
      </c>
      <c r="O39" t="str">
        <f t="shared" si="3"/>
        <v>DOWN</v>
      </c>
      <c r="P39" t="str">
        <f t="shared" si="4"/>
        <v>DOWN</v>
      </c>
      <c r="Q39">
        <f t="shared" si="5"/>
        <v>-0.39999999999999858</v>
      </c>
      <c r="R39">
        <f t="shared" si="6"/>
        <v>0.5</v>
      </c>
      <c r="S39">
        <f t="shared" si="7"/>
        <v>-0.79999999999999716</v>
      </c>
      <c r="T39" t="str">
        <f t="shared" si="8"/>
        <v>DOWN</v>
      </c>
      <c r="U39" t="str">
        <f t="shared" si="9"/>
        <v>DOWN</v>
      </c>
      <c r="V39">
        <v>25.933849917050569</v>
      </c>
      <c r="W39">
        <v>26.761925800423985</v>
      </c>
      <c r="X39">
        <f t="shared" si="10"/>
        <v>-0.82807588337341542</v>
      </c>
      <c r="Y39">
        <v>-1.0431763521549793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25.4</v>
      </c>
      <c r="D40">
        <v>25.65</v>
      </c>
      <c r="E40">
        <v>25</v>
      </c>
      <c r="F40">
        <v>25</v>
      </c>
      <c r="G40">
        <f>_xll.TA_TYPPRICE(D40,E40,F40)</f>
        <v>25.216666666666669</v>
      </c>
      <c r="H40">
        <v>25.445563389474493</v>
      </c>
      <c r="I40" t="str">
        <f t="shared" si="0"/>
        <v>DOWN</v>
      </c>
      <c r="J40">
        <v>26.11927070852348</v>
      </c>
      <c r="K40">
        <v>25.414303769870614</v>
      </c>
      <c r="L40" t="str">
        <f t="shared" si="1"/>
        <v>DOWN</v>
      </c>
      <c r="M40" t="str">
        <f t="shared" si="2"/>
        <v>DOWN</v>
      </c>
      <c r="N40">
        <v>28.602593591582128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0.64999999999999858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25.790180699042789</v>
      </c>
      <c r="W40">
        <v>26.631412778170358</v>
      </c>
      <c r="X40">
        <f t="shared" si="10"/>
        <v>-0.84123207912756826</v>
      </c>
      <c r="Y40">
        <v>-1.002787497549497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25.1</v>
      </c>
      <c r="D41">
        <v>25.4</v>
      </c>
      <c r="E41">
        <v>24.75</v>
      </c>
      <c r="F41">
        <v>25</v>
      </c>
      <c r="G41">
        <f>_xll.TA_TYPPRICE(D41,E41,F41)</f>
        <v>25.05</v>
      </c>
      <c r="H41">
        <v>25.247781694737249</v>
      </c>
      <c r="I41" t="str">
        <f t="shared" si="0"/>
        <v>DOWN</v>
      </c>
      <c r="J41">
        <v>25.95943277329604</v>
      </c>
      <c r="K41">
        <v>25.266680709899365</v>
      </c>
      <c r="L41" t="str">
        <f t="shared" si="1"/>
        <v>DOWN</v>
      </c>
      <c r="M41" t="str">
        <f t="shared" si="2"/>
        <v>DOWN</v>
      </c>
      <c r="N41">
        <v>28.602593591582128</v>
      </c>
      <c r="O41" t="str">
        <f t="shared" si="3"/>
        <v>DOWN</v>
      </c>
      <c r="P41" t="str">
        <f t="shared" si="4"/>
        <v>DOWN</v>
      </c>
      <c r="Q41">
        <f t="shared" si="5"/>
        <v>0.25</v>
      </c>
      <c r="R41">
        <f t="shared" si="6"/>
        <v>0.64999999999999858</v>
      </c>
      <c r="S41">
        <f t="shared" si="7"/>
        <v>0.38461538461538547</v>
      </c>
      <c r="T41" t="str">
        <f t="shared" si="8"/>
        <v>No Indication</v>
      </c>
      <c r="U41" t="str">
        <f t="shared" si="9"/>
        <v>No T+M+I</v>
      </c>
      <c r="V41">
        <v>25.668614437651591</v>
      </c>
      <c r="W41">
        <v>26.510567387194776</v>
      </c>
      <c r="X41">
        <f t="shared" si="10"/>
        <v>-0.84195294954318456</v>
      </c>
      <c r="Y41">
        <v>-0.97062058794823458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24.75</v>
      </c>
      <c r="D42">
        <v>25</v>
      </c>
      <c r="E42">
        <v>24.6</v>
      </c>
      <c r="F42">
        <v>25</v>
      </c>
      <c r="G42">
        <f>_xll.TA_TYPPRICE(D42,E42,F42)</f>
        <v>24.866666666666664</v>
      </c>
      <c r="H42">
        <v>25.057224180701958</v>
      </c>
      <c r="I42" t="str">
        <f t="shared" si="0"/>
        <v>DOWN</v>
      </c>
      <c r="J42">
        <v>25.746225490341363</v>
      </c>
      <c r="K42">
        <v>25.118529441032841</v>
      </c>
      <c r="L42" t="str">
        <f t="shared" si="1"/>
        <v>DOWN</v>
      </c>
      <c r="M42" t="str">
        <f t="shared" si="2"/>
        <v>DOWN</v>
      </c>
      <c r="N42">
        <v>28.602593591582121</v>
      </c>
      <c r="O42" t="str">
        <f t="shared" si="3"/>
        <v>DOWN</v>
      </c>
      <c r="P42" t="str">
        <f t="shared" si="4"/>
        <v>DOWN</v>
      </c>
      <c r="Q42">
        <f t="shared" si="5"/>
        <v>0.39999999999999858</v>
      </c>
      <c r="R42">
        <f t="shared" si="6"/>
        <v>0.39999999999999858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25.565750678012886</v>
      </c>
      <c r="W42">
        <v>26.398673506661829</v>
      </c>
      <c r="X42">
        <f t="shared" si="10"/>
        <v>-0.83292282864894318</v>
      </c>
      <c r="Y42">
        <v>-0.94308103608837635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25</v>
      </c>
      <c r="D43">
        <v>25.05</v>
      </c>
      <c r="E43">
        <v>24.7</v>
      </c>
      <c r="F43">
        <v>25</v>
      </c>
      <c r="G43">
        <f>_xll.TA_TYPPRICE(D43,E43,F43)</f>
        <v>24.916666666666668</v>
      </c>
      <c r="H43">
        <v>24.986945423684311</v>
      </c>
      <c r="I43" t="str">
        <f t="shared" si="0"/>
        <v>UP</v>
      </c>
      <c r="J43">
        <v>25.591508714709949</v>
      </c>
      <c r="K43">
        <v>25.025522898581098</v>
      </c>
      <c r="L43" t="str">
        <f t="shared" si="1"/>
        <v>DOWN</v>
      </c>
      <c r="M43" t="str">
        <f t="shared" si="2"/>
        <v>No Trend</v>
      </c>
      <c r="N43">
        <v>28.602593591582121</v>
      </c>
      <c r="O43" t="str">
        <f t="shared" si="3"/>
        <v>DOWN</v>
      </c>
      <c r="P43" t="str">
        <f t="shared" si="4"/>
        <v>No Trend + Momentum</v>
      </c>
      <c r="Q43">
        <f t="shared" si="5"/>
        <v>0.30000000000000071</v>
      </c>
      <c r="R43">
        <f t="shared" si="6"/>
        <v>0.35000000000000142</v>
      </c>
      <c r="S43">
        <f t="shared" si="7"/>
        <v>0.85714285714285565</v>
      </c>
      <c r="T43" t="str">
        <f t="shared" si="8"/>
        <v>UP</v>
      </c>
      <c r="U43" t="str">
        <f t="shared" si="9"/>
        <v>No T+M+I</v>
      </c>
      <c r="V43">
        <v>25.47871211216475</v>
      </c>
      <c r="W43">
        <v>26.295068061723917</v>
      </c>
      <c r="X43">
        <f t="shared" si="10"/>
        <v>-0.81635594955916702</v>
      </c>
      <c r="Y43">
        <v>-0.91773601878253452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24.65</v>
      </c>
      <c r="D44">
        <v>24.9</v>
      </c>
      <c r="E44">
        <v>24.5</v>
      </c>
      <c r="F44">
        <v>25</v>
      </c>
      <c r="G44">
        <f>_xll.TA_TYPPRICE(D44,E44,F44)</f>
        <v>24.8</v>
      </c>
      <c r="H44">
        <v>24.893472711842158</v>
      </c>
      <c r="I44" t="str">
        <f t="shared" si="0"/>
        <v>UP</v>
      </c>
      <c r="J44">
        <v>25.437840111441073</v>
      </c>
      <c r="K44">
        <v>24.908740032229744</v>
      </c>
      <c r="L44" t="str">
        <f t="shared" si="1"/>
        <v>No Confirmation</v>
      </c>
      <c r="M44" t="str">
        <f t="shared" si="2"/>
        <v>No Trend</v>
      </c>
      <c r="N44">
        <v>28.602593591582121</v>
      </c>
      <c r="O44" t="str">
        <f t="shared" si="3"/>
        <v>DOWN</v>
      </c>
      <c r="P44" t="str">
        <f t="shared" si="4"/>
        <v>No Trend + Momentum</v>
      </c>
      <c r="Q44">
        <f t="shared" si="5"/>
        <v>0.5</v>
      </c>
      <c r="R44">
        <f t="shared" si="6"/>
        <v>0.39999999999999858</v>
      </c>
      <c r="S44">
        <f t="shared" si="7"/>
        <v>1.2500000000000044</v>
      </c>
      <c r="T44" t="str">
        <f t="shared" si="8"/>
        <v>UP</v>
      </c>
      <c r="U44" t="str">
        <f t="shared" si="9"/>
        <v>No T+M+I</v>
      </c>
      <c r="V44">
        <v>25.405064094908635</v>
      </c>
      <c r="W44">
        <v>26.199137094188814</v>
      </c>
      <c r="X44">
        <f t="shared" si="10"/>
        <v>-0.79407299928017849</v>
      </c>
      <c r="Y44">
        <v>-0.89300341488206336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25.1</v>
      </c>
      <c r="D45">
        <v>25.1</v>
      </c>
      <c r="E45">
        <v>24.75</v>
      </c>
      <c r="F45">
        <v>25</v>
      </c>
      <c r="G45">
        <f>_xll.TA_TYPPRICE(D45,E45,F45)</f>
        <v>24.95</v>
      </c>
      <c r="H45">
        <v>24.921736355921077</v>
      </c>
      <c r="I45" t="str">
        <f t="shared" si="0"/>
        <v>UP</v>
      </c>
      <c r="J45">
        <v>25.362764531120835</v>
      </c>
      <c r="K45">
        <v>24.873464469512022</v>
      </c>
      <c r="L45" t="str">
        <f t="shared" si="1"/>
        <v>No Confirmation</v>
      </c>
      <c r="M45" t="str">
        <f t="shared" si="2"/>
        <v>No Trend</v>
      </c>
      <c r="N45">
        <v>28.602593591582121</v>
      </c>
      <c r="O45" t="str">
        <f t="shared" si="3"/>
        <v>DOWN</v>
      </c>
      <c r="P45" t="str">
        <f t="shared" si="4"/>
        <v>No Trend + Momentum</v>
      </c>
      <c r="Q45">
        <f t="shared" si="5"/>
        <v>0.25</v>
      </c>
      <c r="R45">
        <f t="shared" si="6"/>
        <v>0.35000000000000142</v>
      </c>
      <c r="S45">
        <f t="shared" si="7"/>
        <v>0.71428571428571141</v>
      </c>
      <c r="T45" t="str">
        <f t="shared" si="8"/>
        <v>No Indication</v>
      </c>
      <c r="U45" t="str">
        <f t="shared" si="9"/>
        <v>No T+M+I</v>
      </c>
      <c r="V45">
        <v>25.342746541845766</v>
      </c>
      <c r="W45">
        <v>26.110312124248903</v>
      </c>
      <c r="X45">
        <f t="shared" si="10"/>
        <v>-0.76756558240313666</v>
      </c>
      <c r="Y45">
        <v>-0.867915848386278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24.9</v>
      </c>
      <c r="D46">
        <v>25.05</v>
      </c>
      <c r="E46">
        <v>24.6</v>
      </c>
      <c r="F46">
        <v>25</v>
      </c>
      <c r="G46">
        <f>_xll.TA_TYPPRICE(D46,E46,F46)</f>
        <v>24.883333333333336</v>
      </c>
      <c r="H46">
        <v>24.902534844627205</v>
      </c>
      <c r="I46" t="str">
        <f t="shared" si="0"/>
        <v>UP</v>
      </c>
      <c r="J46">
        <v>25.29326130198287</v>
      </c>
      <c r="K46">
        <v>24.812694587398241</v>
      </c>
      <c r="L46" t="str">
        <f t="shared" si="1"/>
        <v>No Confirmation</v>
      </c>
      <c r="M46" t="str">
        <f t="shared" si="2"/>
        <v>No Trend</v>
      </c>
      <c r="N46">
        <v>28.602593591582121</v>
      </c>
      <c r="O46" t="str">
        <f t="shared" si="3"/>
        <v>DOWN</v>
      </c>
      <c r="P46" t="str">
        <f t="shared" si="4"/>
        <v>No Trend + Momentum</v>
      </c>
      <c r="Q46">
        <f t="shared" si="5"/>
        <v>0.39999999999999858</v>
      </c>
      <c r="R46">
        <f t="shared" si="6"/>
        <v>0.44999999999999929</v>
      </c>
      <c r="S46">
        <f t="shared" si="7"/>
        <v>0.88888888888888717</v>
      </c>
      <c r="T46" t="str">
        <f t="shared" si="8"/>
        <v>UP</v>
      </c>
      <c r="U46" t="str">
        <f t="shared" si="9"/>
        <v>No T+M+I</v>
      </c>
      <c r="V46">
        <v>25.290016304638726</v>
      </c>
      <c r="W46">
        <v>26.028066781711946</v>
      </c>
      <c r="X46">
        <f t="shared" si="10"/>
        <v>-0.73805047707321947</v>
      </c>
      <c r="Y46">
        <v>-0.84194277412366625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24.75</v>
      </c>
      <c r="D47">
        <v>25.05</v>
      </c>
      <c r="E47">
        <v>24.65</v>
      </c>
      <c r="F47">
        <v>25</v>
      </c>
      <c r="G47">
        <f>_xll.TA_TYPPRICE(D47,E47,F47)</f>
        <v>24.900000000000002</v>
      </c>
      <c r="H47">
        <v>24.901267422313602</v>
      </c>
      <c r="I47" t="str">
        <f t="shared" si="0"/>
        <v>UP</v>
      </c>
      <c r="J47">
        <v>25.239203234875564</v>
      </c>
      <c r="K47">
        <v>24.776540234643075</v>
      </c>
      <c r="L47" t="str">
        <f t="shared" si="1"/>
        <v>No Confirmation</v>
      </c>
      <c r="M47" t="str">
        <f t="shared" si="2"/>
        <v>No Trend</v>
      </c>
      <c r="N47">
        <v>28.602593591582128</v>
      </c>
      <c r="O47" t="str">
        <f t="shared" si="3"/>
        <v>DOWN</v>
      </c>
      <c r="P47" t="str">
        <f t="shared" si="4"/>
        <v>No Trend + Momentum</v>
      </c>
      <c r="Q47">
        <f t="shared" si="5"/>
        <v>0.35000000000000142</v>
      </c>
      <c r="R47">
        <f t="shared" si="6"/>
        <v>0.40000000000000213</v>
      </c>
      <c r="S47">
        <f t="shared" si="7"/>
        <v>0.87499999999999889</v>
      </c>
      <c r="T47" t="str">
        <f t="shared" si="8"/>
        <v>UP</v>
      </c>
      <c r="U47" t="str">
        <f t="shared" si="9"/>
        <v>No T+M+I</v>
      </c>
      <c r="V47">
        <v>25.245398411617384</v>
      </c>
      <c r="W47">
        <v>25.951913686770322</v>
      </c>
      <c r="X47">
        <f t="shared" si="10"/>
        <v>-0.70651527515293822</v>
      </c>
      <c r="Y47">
        <v>-0.8148572743295206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24.95</v>
      </c>
      <c r="D48">
        <v>25.95</v>
      </c>
      <c r="E48">
        <v>24.8</v>
      </c>
      <c r="F48">
        <v>25</v>
      </c>
      <c r="G48">
        <f>_xll.TA_TYPPRICE(D48,E48,F48)</f>
        <v>25.25</v>
      </c>
      <c r="H48">
        <v>25.075633711156801</v>
      </c>
      <c r="I48" t="str">
        <f t="shared" si="0"/>
        <v>DOWN</v>
      </c>
      <c r="J48">
        <v>25.397158071569883</v>
      </c>
      <c r="K48">
        <v>24.781753515833504</v>
      </c>
      <c r="L48" t="str">
        <f t="shared" si="1"/>
        <v>No Confirmation</v>
      </c>
      <c r="M48" t="str">
        <f t="shared" si="2"/>
        <v>No Trend</v>
      </c>
      <c r="N48">
        <v>28.602593591582121</v>
      </c>
      <c r="O48" t="str">
        <f t="shared" si="3"/>
        <v>DOWN</v>
      </c>
      <c r="P48" t="str">
        <f t="shared" si="4"/>
        <v>No Trend + Momentum</v>
      </c>
      <c r="Q48">
        <f t="shared" si="5"/>
        <v>0.19999999999999929</v>
      </c>
      <c r="R48">
        <f t="shared" si="6"/>
        <v>1.1499999999999986</v>
      </c>
      <c r="S48">
        <f t="shared" si="7"/>
        <v>0.17391304347826048</v>
      </c>
      <c r="T48" t="str">
        <f t="shared" si="8"/>
        <v>DOWN</v>
      </c>
      <c r="U48" t="str">
        <f t="shared" si="9"/>
        <v>No T+M+I</v>
      </c>
      <c r="V48">
        <v>25.207644809830093</v>
      </c>
      <c r="W48">
        <v>25.881401561824372</v>
      </c>
      <c r="X48">
        <f t="shared" si="10"/>
        <v>-0.67375675199427931</v>
      </c>
      <c r="Y48">
        <v>-0.78663716986247234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</v>
      </c>
      <c r="D49">
        <v>26</v>
      </c>
      <c r="E49">
        <v>25.25</v>
      </c>
      <c r="F49">
        <v>25</v>
      </c>
      <c r="G49">
        <f>_xll.TA_TYPPRICE(D49,E49,F49)</f>
        <v>25.416666666666668</v>
      </c>
      <c r="H49">
        <v>25.246150188911734</v>
      </c>
      <c r="I49" t="str">
        <f t="shared" si="0"/>
        <v>DOWN</v>
      </c>
      <c r="J49">
        <v>25.531122944554355</v>
      </c>
      <c r="K49">
        <v>24.885808290092726</v>
      </c>
      <c r="L49" t="str">
        <f t="shared" si="1"/>
        <v>No Confirmation</v>
      </c>
      <c r="M49" t="str">
        <f t="shared" si="2"/>
        <v>No Trend</v>
      </c>
      <c r="N49">
        <v>28.602593591582121</v>
      </c>
      <c r="O49" t="str">
        <f t="shared" si="3"/>
        <v>DOWN</v>
      </c>
      <c r="P49" t="str">
        <f t="shared" si="4"/>
        <v>No Trend + Momentum</v>
      </c>
      <c r="Q49">
        <f t="shared" si="5"/>
        <v>-0.25</v>
      </c>
      <c r="R49">
        <f t="shared" si="6"/>
        <v>0.75</v>
      </c>
      <c r="S49">
        <f t="shared" si="7"/>
        <v>-0.33333333333333331</v>
      </c>
      <c r="T49" t="str">
        <f t="shared" si="8"/>
        <v>DOWN</v>
      </c>
      <c r="U49" t="str">
        <f t="shared" si="9"/>
        <v>No T+M+I</v>
      </c>
      <c r="V49">
        <v>25.175699454471616</v>
      </c>
      <c r="W49">
        <v>25.816112557244789</v>
      </c>
      <c r="X49">
        <f t="shared" si="10"/>
        <v>-0.64041310277317365</v>
      </c>
      <c r="Y49">
        <v>-0.75739235644461256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25.5</v>
      </c>
      <c r="D50">
        <v>25.95</v>
      </c>
      <c r="E50">
        <v>25.4</v>
      </c>
      <c r="F50">
        <v>26</v>
      </c>
      <c r="G50">
        <f>_xll.TA_TYPPRICE(D50,E50,F50)</f>
        <v>25.783333333333331</v>
      </c>
      <c r="H50">
        <v>25.514741761122533</v>
      </c>
      <c r="I50" t="str">
        <f t="shared" si="0"/>
        <v>UP</v>
      </c>
      <c r="J50">
        <v>25.624206734653388</v>
      </c>
      <c r="K50">
        <v>25.000073114516564</v>
      </c>
      <c r="L50" t="str">
        <f t="shared" si="1"/>
        <v>UP</v>
      </c>
      <c r="M50" t="str">
        <f t="shared" si="2"/>
        <v>UP</v>
      </c>
      <c r="N50">
        <v>87.443219158059122</v>
      </c>
      <c r="O50" t="str">
        <f t="shared" si="3"/>
        <v>UP</v>
      </c>
      <c r="P50" t="str">
        <f t="shared" si="4"/>
        <v>UP</v>
      </c>
      <c r="Q50">
        <f t="shared" si="5"/>
        <v>0.60000000000000142</v>
      </c>
      <c r="R50">
        <f t="shared" si="6"/>
        <v>0.55000000000000071</v>
      </c>
      <c r="S50">
        <f t="shared" si="7"/>
        <v>1.0909090909090922</v>
      </c>
      <c r="T50" t="str">
        <f t="shared" si="8"/>
        <v>UP</v>
      </c>
      <c r="U50" t="str">
        <f t="shared" si="9"/>
        <v>UP</v>
      </c>
      <c r="V50">
        <v>25.302514923014446</v>
      </c>
      <c r="W50">
        <v>25.82973384930073</v>
      </c>
      <c r="X50">
        <f t="shared" si="10"/>
        <v>-0.52721892628628453</v>
      </c>
      <c r="Y50">
        <v>-0.71135767041294695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26.15</v>
      </c>
      <c r="D51">
        <v>26.15</v>
      </c>
      <c r="E51">
        <v>25.1</v>
      </c>
      <c r="F51">
        <v>25</v>
      </c>
      <c r="G51">
        <f>_xll.TA_TYPPRICE(D51,E51,F51)</f>
        <v>25.416666666666668</v>
      </c>
      <c r="H51">
        <v>25.4657042138946</v>
      </c>
      <c r="I51" t="str">
        <f t="shared" si="0"/>
        <v>DOWN</v>
      </c>
      <c r="J51">
        <v>25.741049682508191</v>
      </c>
      <c r="K51">
        <v>25.022279089068437</v>
      </c>
      <c r="L51" t="str">
        <f t="shared" si="1"/>
        <v>DOWN</v>
      </c>
      <c r="M51" t="str">
        <f t="shared" si="2"/>
        <v>DOWN</v>
      </c>
      <c r="N51">
        <v>43.072073726797989</v>
      </c>
      <c r="O51" t="str">
        <f t="shared" si="3"/>
        <v>No Momentum</v>
      </c>
      <c r="P51" t="str">
        <f t="shared" si="4"/>
        <v>No Trend + Momentum</v>
      </c>
      <c r="Q51">
        <f t="shared" si="5"/>
        <v>-0.10000000000000142</v>
      </c>
      <c r="R51">
        <f t="shared" si="6"/>
        <v>1.0499999999999972</v>
      </c>
      <c r="S51">
        <f t="shared" si="7"/>
        <v>-9.5238095238096843E-2</v>
      </c>
      <c r="T51" t="str">
        <f t="shared" si="8"/>
        <v>DOWN</v>
      </c>
      <c r="U51" t="str">
        <f t="shared" si="9"/>
        <v>No T+M+I</v>
      </c>
      <c r="V51">
        <v>25.25597416562761</v>
      </c>
      <c r="W51">
        <v>25.768272082685861</v>
      </c>
      <c r="X51">
        <f t="shared" si="10"/>
        <v>-0.51229791705825178</v>
      </c>
      <c r="Y51">
        <v>-0.67154571974200794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25.35</v>
      </c>
      <c r="D52">
        <v>26.05</v>
      </c>
      <c r="E52">
        <v>25.2</v>
      </c>
      <c r="F52">
        <v>26</v>
      </c>
      <c r="G52">
        <f>_xll.TA_TYPPRICE(D52,E52,F52)</f>
        <v>25.75</v>
      </c>
      <c r="H52">
        <v>25.607852106947298</v>
      </c>
      <c r="I52" t="str">
        <f t="shared" si="0"/>
        <v>UP</v>
      </c>
      <c r="J52">
        <v>25.809705308617481</v>
      </c>
      <c r="K52">
        <v>25.061772624831008</v>
      </c>
      <c r="L52" t="str">
        <f t="shared" si="1"/>
        <v>UP</v>
      </c>
      <c r="M52" t="str">
        <f t="shared" si="2"/>
        <v>UP</v>
      </c>
      <c r="N52">
        <v>65.166465776349497</v>
      </c>
      <c r="O52" t="str">
        <f t="shared" si="3"/>
        <v>UP</v>
      </c>
      <c r="P52" t="str">
        <f t="shared" si="4"/>
        <v>UP</v>
      </c>
      <c r="Q52">
        <f t="shared" si="5"/>
        <v>0.80000000000000071</v>
      </c>
      <c r="R52">
        <f t="shared" si="6"/>
        <v>0.85000000000000142</v>
      </c>
      <c r="S52">
        <f t="shared" si="7"/>
        <v>0.9411764705882345</v>
      </c>
      <c r="T52" t="str">
        <f t="shared" si="8"/>
        <v>UP</v>
      </c>
      <c r="U52" t="str">
        <f t="shared" si="9"/>
        <v>UP</v>
      </c>
      <c r="V52">
        <v>25.370439678607976</v>
      </c>
      <c r="W52">
        <v>25.785437113598018</v>
      </c>
      <c r="X52">
        <f t="shared" si="10"/>
        <v>-0.41499743499004182</v>
      </c>
      <c r="Y52">
        <v>-0.6202360627916147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25.85</v>
      </c>
      <c r="D53">
        <v>26</v>
      </c>
      <c r="E53">
        <v>25.45</v>
      </c>
      <c r="F53">
        <v>26</v>
      </c>
      <c r="G53">
        <f>_xll.TA_TYPPRICE(D53,E53,F53)</f>
        <v>25.816666666666666</v>
      </c>
      <c r="H53">
        <v>25.712259386806984</v>
      </c>
      <c r="I53" t="str">
        <f t="shared" si="0"/>
        <v>UP</v>
      </c>
      <c r="J53">
        <v>25.851993017813598</v>
      </c>
      <c r="K53">
        <v>25.148045374868563</v>
      </c>
      <c r="L53" t="str">
        <f t="shared" si="1"/>
        <v>UP</v>
      </c>
      <c r="M53" t="str">
        <f t="shared" si="2"/>
        <v>UP</v>
      </c>
      <c r="N53">
        <v>65.166465776349497</v>
      </c>
      <c r="O53" t="str">
        <f t="shared" si="3"/>
        <v>UP</v>
      </c>
      <c r="P53" t="str">
        <f t="shared" si="4"/>
        <v>UP</v>
      </c>
      <c r="Q53">
        <f t="shared" si="5"/>
        <v>0.55000000000000071</v>
      </c>
      <c r="R53">
        <f t="shared" si="6"/>
        <v>0.55000000000000071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25.467295112668289</v>
      </c>
      <c r="W53">
        <v>25.801330660738905</v>
      </c>
      <c r="X53">
        <f t="shared" si="10"/>
        <v>-0.33403554807061653</v>
      </c>
      <c r="Y53">
        <v>-0.56299595984741502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25.7</v>
      </c>
      <c r="D54">
        <v>25.7</v>
      </c>
      <c r="E54">
        <v>25.3</v>
      </c>
      <c r="F54">
        <v>25</v>
      </c>
      <c r="G54">
        <f>_xll.TA_TYPPRICE(D54,E54,F54)</f>
        <v>25.333333333333332</v>
      </c>
      <c r="H54">
        <v>25.52279636007016</v>
      </c>
      <c r="I54" t="str">
        <f t="shared" si="0"/>
        <v>DOWN</v>
      </c>
      <c r="J54">
        <v>25.8182167916328</v>
      </c>
      <c r="K54">
        <v>25.181813069342216</v>
      </c>
      <c r="L54" t="str">
        <f t="shared" si="1"/>
        <v>DOWN</v>
      </c>
      <c r="M54" t="str">
        <f t="shared" si="2"/>
        <v>DOWN</v>
      </c>
      <c r="N54">
        <v>40.56615605108891</v>
      </c>
      <c r="O54" t="str">
        <f t="shared" si="3"/>
        <v>No Momentum</v>
      </c>
      <c r="P54" t="str">
        <f t="shared" si="4"/>
        <v>No Trend + Momentum</v>
      </c>
      <c r="Q54">
        <f t="shared" si="5"/>
        <v>-0.30000000000000071</v>
      </c>
      <c r="R54">
        <f t="shared" si="6"/>
        <v>0.39999999999999858</v>
      </c>
      <c r="S54">
        <f t="shared" si="7"/>
        <v>-0.75000000000000444</v>
      </c>
      <c r="T54" t="str">
        <f t="shared" si="8"/>
        <v>DOWN</v>
      </c>
      <c r="U54" t="str">
        <f t="shared" si="9"/>
        <v>No T+M+I</v>
      </c>
      <c r="V54">
        <v>25.395403556873166</v>
      </c>
      <c r="W54">
        <v>25.741972834017506</v>
      </c>
      <c r="X54">
        <f t="shared" si="10"/>
        <v>-0.34656927714434005</v>
      </c>
      <c r="Y54">
        <v>-0.51971062330680007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25.5</v>
      </c>
      <c r="D55">
        <v>25.7</v>
      </c>
      <c r="E55">
        <v>25.15</v>
      </c>
      <c r="F55">
        <v>25</v>
      </c>
      <c r="G55">
        <f>_xll.TA_TYPPRICE(D55,E55,F55)</f>
        <v>25.283333333333331</v>
      </c>
      <c r="H55">
        <v>25.403064846701746</v>
      </c>
      <c r="I55" t="str">
        <f t="shared" si="0"/>
        <v>DOWN</v>
      </c>
      <c r="J55">
        <v>25.791946393492179</v>
      </c>
      <c r="K55">
        <v>25.174743498377278</v>
      </c>
      <c r="L55" t="str">
        <f t="shared" si="1"/>
        <v>DOWN</v>
      </c>
      <c r="M55" t="str">
        <f t="shared" si="2"/>
        <v>DOWN</v>
      </c>
      <c r="N55">
        <v>40.566156051088903</v>
      </c>
      <c r="O55" t="str">
        <f t="shared" si="3"/>
        <v>No Momentum</v>
      </c>
      <c r="P55" t="str">
        <f t="shared" si="4"/>
        <v>No Trend + Momentum</v>
      </c>
      <c r="Q55">
        <f t="shared" si="5"/>
        <v>-0.14999999999999858</v>
      </c>
      <c r="R55">
        <f t="shared" si="6"/>
        <v>0.55000000000000071</v>
      </c>
      <c r="S55">
        <f t="shared" si="7"/>
        <v>-0.27272727272726976</v>
      </c>
      <c r="T55" t="str">
        <f t="shared" si="8"/>
        <v>DOWN</v>
      </c>
      <c r="U55" t="str">
        <f t="shared" si="9"/>
        <v>No T+M+I</v>
      </c>
      <c r="V55">
        <v>25.33457224043114</v>
      </c>
      <c r="W55">
        <v>25.687011883349541</v>
      </c>
      <c r="X55">
        <f t="shared" si="10"/>
        <v>-0.35243964291840157</v>
      </c>
      <c r="Y55">
        <v>-0.48625642722912038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25.4</v>
      </c>
      <c r="D56">
        <v>25.7</v>
      </c>
      <c r="E56">
        <v>25.1</v>
      </c>
      <c r="F56">
        <v>25</v>
      </c>
      <c r="G56">
        <f>_xll.TA_TYPPRICE(D56,E56,F56)</f>
        <v>25.266666666666666</v>
      </c>
      <c r="H56">
        <v>25.334865756684206</v>
      </c>
      <c r="I56" t="str">
        <f t="shared" si="0"/>
        <v>DOWN</v>
      </c>
      <c r="J56">
        <v>25.771513861605026</v>
      </c>
      <c r="K56">
        <v>25.158133832071218</v>
      </c>
      <c r="L56" t="str">
        <f t="shared" si="1"/>
        <v>DOWN</v>
      </c>
      <c r="M56" t="str">
        <f t="shared" si="2"/>
        <v>DOWN</v>
      </c>
      <c r="N56">
        <v>40.566156051088903</v>
      </c>
      <c r="O56" t="str">
        <f t="shared" si="3"/>
        <v>No Momentum</v>
      </c>
      <c r="P56" t="str">
        <f t="shared" si="4"/>
        <v>No Trend + Momentum</v>
      </c>
      <c r="Q56">
        <f t="shared" si="5"/>
        <v>-0.10000000000000142</v>
      </c>
      <c r="R56">
        <f t="shared" si="6"/>
        <v>0.59999999999999787</v>
      </c>
      <c r="S56">
        <f t="shared" si="7"/>
        <v>-0.16666666666666963</v>
      </c>
      <c r="T56" t="str">
        <f t="shared" si="8"/>
        <v>DOWN</v>
      </c>
      <c r="U56" t="str">
        <f t="shared" si="9"/>
        <v>No T+M+I</v>
      </c>
      <c r="V56">
        <v>25.283099588057119</v>
      </c>
      <c r="W56">
        <v>25.636122114212537</v>
      </c>
      <c r="X56">
        <f t="shared" si="10"/>
        <v>-0.35302252615541718</v>
      </c>
      <c r="Y56">
        <v>-0.45960964701437973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25.55</v>
      </c>
      <c r="D57">
        <v>25.75</v>
      </c>
      <c r="E57">
        <v>25.25</v>
      </c>
      <c r="F57">
        <v>25</v>
      </c>
      <c r="G57">
        <f>_xll.TA_TYPPRICE(D57,E57,F57)</f>
        <v>25.333333333333332</v>
      </c>
      <c r="H57">
        <v>25.334099545008769</v>
      </c>
      <c r="I57" t="str">
        <f t="shared" si="0"/>
        <v>DOWN</v>
      </c>
      <c r="J57">
        <v>25.766733003470577</v>
      </c>
      <c r="K57">
        <v>25.178548536055391</v>
      </c>
      <c r="L57" t="str">
        <f t="shared" si="1"/>
        <v>DOWN</v>
      </c>
      <c r="M57" t="str">
        <f t="shared" si="2"/>
        <v>DOWN</v>
      </c>
      <c r="N57">
        <v>40.566156051088903</v>
      </c>
      <c r="O57" t="str">
        <f t="shared" si="3"/>
        <v>No Momentum</v>
      </c>
      <c r="P57" t="str">
        <f t="shared" si="4"/>
        <v>No Trend + Momentum</v>
      </c>
      <c r="Q57">
        <f t="shared" si="5"/>
        <v>-0.25</v>
      </c>
      <c r="R57">
        <f t="shared" si="6"/>
        <v>0.5</v>
      </c>
      <c r="S57">
        <f t="shared" si="7"/>
        <v>-0.5</v>
      </c>
      <c r="T57" t="str">
        <f t="shared" si="8"/>
        <v>DOWN</v>
      </c>
      <c r="U57" t="str">
        <f t="shared" si="9"/>
        <v>No T+M+I</v>
      </c>
      <c r="V57">
        <v>25.2395458052791</v>
      </c>
      <c r="W57">
        <v>25.5890019576042</v>
      </c>
      <c r="X57">
        <f t="shared" si="10"/>
        <v>-0.34945615232510008</v>
      </c>
      <c r="Y57">
        <v>-0.43757894807652381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25.5</v>
      </c>
      <c r="D58">
        <v>25.5</v>
      </c>
      <c r="E58">
        <v>24.85</v>
      </c>
      <c r="F58">
        <v>25</v>
      </c>
      <c r="G58">
        <f>_xll.TA_TYPPRICE(D58,E58,F58)</f>
        <v>25.116666666666664</v>
      </c>
      <c r="H58">
        <v>25.225383105837714</v>
      </c>
      <c r="I58" t="str">
        <f t="shared" si="0"/>
        <v>DOWN</v>
      </c>
      <c r="J58">
        <v>25.707459002699338</v>
      </c>
      <c r="K58">
        <v>25.105537750265306</v>
      </c>
      <c r="L58" t="str">
        <f t="shared" si="1"/>
        <v>DOWN</v>
      </c>
      <c r="M58" t="str">
        <f t="shared" si="2"/>
        <v>DOWN</v>
      </c>
      <c r="N58">
        <v>40.566156051088903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0.64999999999999858</v>
      </c>
      <c r="S58">
        <f t="shared" si="7"/>
        <v>0.23076923076922909</v>
      </c>
      <c r="T58" t="str">
        <f t="shared" si="8"/>
        <v>No Indication</v>
      </c>
      <c r="U58" t="str">
        <f t="shared" si="9"/>
        <v>No T+M+I</v>
      </c>
      <c r="V58">
        <v>25.202692604466932</v>
      </c>
      <c r="W58">
        <v>25.545372182966851</v>
      </c>
      <c r="X58">
        <f t="shared" si="10"/>
        <v>-0.34267957849991859</v>
      </c>
      <c r="Y58">
        <v>-0.41859907416120279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</v>
      </c>
      <c r="D59">
        <v>25.2</v>
      </c>
      <c r="E59">
        <v>24.7</v>
      </c>
      <c r="F59">
        <v>25</v>
      </c>
      <c r="G59">
        <f>_xll.TA_TYPPRICE(D59,E59,F59)</f>
        <v>24.966666666666669</v>
      </c>
      <c r="H59">
        <v>25.096024886252192</v>
      </c>
      <c r="I59" t="str">
        <f t="shared" si="0"/>
        <v>DOWN</v>
      </c>
      <c r="J59">
        <v>25.594690335432819</v>
      </c>
      <c r="K59">
        <v>25.015418250206348</v>
      </c>
      <c r="L59" t="str">
        <f t="shared" si="1"/>
        <v>DOWN</v>
      </c>
      <c r="M59" t="str">
        <f t="shared" si="2"/>
        <v>DOWN</v>
      </c>
      <c r="N59">
        <v>40.566156051088896</v>
      </c>
      <c r="O59" t="str">
        <f t="shared" si="3"/>
        <v>No Momentum</v>
      </c>
      <c r="P59" t="str">
        <f t="shared" si="4"/>
        <v>No Trend + Momentum</v>
      </c>
      <c r="Q59">
        <f t="shared" si="5"/>
        <v>0.30000000000000071</v>
      </c>
      <c r="R59">
        <f t="shared" si="6"/>
        <v>0.5</v>
      </c>
      <c r="S59">
        <f t="shared" si="7"/>
        <v>0.60000000000000142</v>
      </c>
      <c r="T59" t="str">
        <f t="shared" si="8"/>
        <v>No Indication</v>
      </c>
      <c r="U59" t="str">
        <f t="shared" si="9"/>
        <v>No T+M+I</v>
      </c>
      <c r="V59">
        <v>25.171509126856634</v>
      </c>
      <c r="W59">
        <v>25.504974243487826</v>
      </c>
      <c r="X59">
        <f t="shared" si="10"/>
        <v>-0.33346511663119216</v>
      </c>
      <c r="Y59">
        <v>-0.40157228265520067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</v>
      </c>
      <c r="D60">
        <v>25.2</v>
      </c>
      <c r="E60">
        <v>24.8</v>
      </c>
      <c r="F60">
        <v>25</v>
      </c>
      <c r="G60">
        <f>_xll.TA_TYPPRICE(D60,E60,F60)</f>
        <v>25</v>
      </c>
      <c r="H60">
        <v>25.048012443126098</v>
      </c>
      <c r="I60" t="str">
        <f t="shared" si="0"/>
        <v>DOWN</v>
      </c>
      <c r="J60">
        <v>25.506981372003303</v>
      </c>
      <c r="K60">
        <v>24.967547527938272</v>
      </c>
      <c r="L60" t="str">
        <f t="shared" si="1"/>
        <v>No Confirmation</v>
      </c>
      <c r="M60" t="str">
        <f t="shared" si="2"/>
        <v>No Trend</v>
      </c>
      <c r="N60">
        <v>40.566156051088896</v>
      </c>
      <c r="O60" t="str">
        <f t="shared" si="3"/>
        <v>No Momentum</v>
      </c>
      <c r="P60" t="str">
        <f t="shared" si="4"/>
        <v>No Trend + Momentum</v>
      </c>
      <c r="Q60">
        <f t="shared" si="5"/>
        <v>0.19999999999999929</v>
      </c>
      <c r="R60">
        <f t="shared" si="6"/>
        <v>0.39999999999999858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25.145123107340229</v>
      </c>
      <c r="W60">
        <v>25.467568743970208</v>
      </c>
      <c r="X60">
        <f t="shared" si="10"/>
        <v>-0.32244563662997905</v>
      </c>
      <c r="Y60">
        <v>-0.38574695345015636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24.95</v>
      </c>
      <c r="D61">
        <v>27.45</v>
      </c>
      <c r="E61">
        <v>24.75</v>
      </c>
      <c r="F61">
        <v>26</v>
      </c>
      <c r="G61">
        <f>_xll.TA_TYPPRICE(D61,E61,F61)</f>
        <v>26.066666666666666</v>
      </c>
      <c r="H61">
        <v>25.55733955489638</v>
      </c>
      <c r="I61" t="str">
        <f t="shared" si="0"/>
        <v>UP</v>
      </c>
      <c r="J61">
        <v>25.938763289335903</v>
      </c>
      <c r="K61">
        <v>24.91920363284088</v>
      </c>
      <c r="L61" t="str">
        <f t="shared" si="1"/>
        <v>UP</v>
      </c>
      <c r="M61" t="str">
        <f t="shared" si="2"/>
        <v>UP</v>
      </c>
      <c r="N61">
        <v>78.774066812142024</v>
      </c>
      <c r="O61" t="str">
        <f t="shared" si="3"/>
        <v>UP</v>
      </c>
      <c r="P61" t="str">
        <f t="shared" si="4"/>
        <v>UP</v>
      </c>
      <c r="Q61">
        <f t="shared" si="5"/>
        <v>1.25</v>
      </c>
      <c r="R61">
        <f t="shared" si="6"/>
        <v>2.6999999999999993</v>
      </c>
      <c r="S61">
        <f t="shared" si="7"/>
        <v>0.46296296296296308</v>
      </c>
      <c r="T61" t="str">
        <f t="shared" si="8"/>
        <v>No Indication</v>
      </c>
      <c r="U61" t="str">
        <f t="shared" si="9"/>
        <v>No T+M+I</v>
      </c>
      <c r="V61">
        <v>25.276642629287885</v>
      </c>
      <c r="W61">
        <v>25.507008096268713</v>
      </c>
      <c r="X61">
        <f t="shared" si="10"/>
        <v>-0.23036546698082816</v>
      </c>
      <c r="Y61">
        <v>-0.35467065615629073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25.9</v>
      </c>
      <c r="D62">
        <v>26.6</v>
      </c>
      <c r="E62">
        <v>25.55</v>
      </c>
      <c r="F62">
        <v>26</v>
      </c>
      <c r="G62">
        <f>_xll.TA_TYPPRICE(D62,E62,F62)</f>
        <v>26.05</v>
      </c>
      <c r="H62">
        <v>25.803669777448192</v>
      </c>
      <c r="I62" t="str">
        <f t="shared" si="0"/>
        <v>UP</v>
      </c>
      <c r="J62">
        <v>26.08570478059459</v>
      </c>
      <c r="K62">
        <v>25.059380603320683</v>
      </c>
      <c r="L62" t="str">
        <f t="shared" si="1"/>
        <v>No Confirmation</v>
      </c>
      <c r="M62" t="str">
        <f t="shared" si="2"/>
        <v>No Trend</v>
      </c>
      <c r="N62">
        <v>78.774066812142024</v>
      </c>
      <c r="O62" t="str">
        <f t="shared" si="3"/>
        <v>UP</v>
      </c>
      <c r="P62" t="str">
        <f t="shared" si="4"/>
        <v>No Trend + Momentum</v>
      </c>
      <c r="Q62">
        <f t="shared" si="5"/>
        <v>0.44999999999999929</v>
      </c>
      <c r="R62">
        <f t="shared" si="6"/>
        <v>1.0500000000000007</v>
      </c>
      <c r="S62">
        <f t="shared" si="7"/>
        <v>0.4285714285714276</v>
      </c>
      <c r="T62" t="str">
        <f t="shared" si="8"/>
        <v>No Indication</v>
      </c>
      <c r="U62" t="str">
        <f t="shared" si="9"/>
        <v>No T+M+I</v>
      </c>
      <c r="V62">
        <v>25.38792837862821</v>
      </c>
      <c r="W62">
        <v>25.543526015063623</v>
      </c>
      <c r="X62">
        <f t="shared" si="10"/>
        <v>-0.15559763643541302</v>
      </c>
      <c r="Y62">
        <v>-0.31485605221211521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25.6</v>
      </c>
      <c r="D63">
        <v>25.95</v>
      </c>
      <c r="E63">
        <v>25.35</v>
      </c>
      <c r="F63">
        <v>26</v>
      </c>
      <c r="G63">
        <f>_xll.TA_TYPPRICE(D63,E63,F63)</f>
        <v>25.766666666666666</v>
      </c>
      <c r="H63">
        <v>25.785168222057429</v>
      </c>
      <c r="I63" t="str">
        <f t="shared" si="0"/>
        <v>UP</v>
      </c>
      <c r="J63">
        <v>26.05554816268468</v>
      </c>
      <c r="K63">
        <v>25.123962691471643</v>
      </c>
      <c r="L63" t="str">
        <f t="shared" si="1"/>
        <v>No Confirmation</v>
      </c>
      <c r="M63" t="str">
        <f t="shared" si="2"/>
        <v>No Trend</v>
      </c>
      <c r="N63">
        <v>78.77406681214201</v>
      </c>
      <c r="O63" t="str">
        <f t="shared" si="3"/>
        <v>UP</v>
      </c>
      <c r="P63" t="str">
        <f t="shared" si="4"/>
        <v>No Trend + Momentum</v>
      </c>
      <c r="Q63">
        <f t="shared" si="5"/>
        <v>0.64999999999999858</v>
      </c>
      <c r="R63">
        <f t="shared" si="6"/>
        <v>0.59999999999999787</v>
      </c>
      <c r="S63">
        <f t="shared" si="7"/>
        <v>1.0833333333333348</v>
      </c>
      <c r="T63" t="str">
        <f t="shared" si="8"/>
        <v>UP</v>
      </c>
      <c r="U63" t="str">
        <f t="shared" si="9"/>
        <v>No T+M+I</v>
      </c>
      <c r="V63">
        <v>25.482093243454639</v>
      </c>
      <c r="W63">
        <v>25.577338902836686</v>
      </c>
      <c r="X63">
        <f t="shared" si="10"/>
        <v>-9.5245659382047876E-2</v>
      </c>
      <c r="Y63">
        <v>-0.27093397364610172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25.4</v>
      </c>
      <c r="D64">
        <v>25.5</v>
      </c>
      <c r="E64">
        <v>25.25</v>
      </c>
      <c r="F64">
        <v>25.25</v>
      </c>
      <c r="G64">
        <f>_xll.TA_TYPPRICE(D64,E64,F64)</f>
        <v>25.333333333333332</v>
      </c>
      <c r="H64">
        <v>25.559250777695382</v>
      </c>
      <c r="I64" t="str">
        <f t="shared" si="0"/>
        <v>DOWN</v>
      </c>
      <c r="J64">
        <v>25.932093015421419</v>
      </c>
      <c r="K64">
        <v>25.151970982255722</v>
      </c>
      <c r="L64" t="str">
        <f t="shared" si="1"/>
        <v>No Confirmation</v>
      </c>
      <c r="M64" t="str">
        <f t="shared" si="2"/>
        <v>No Trend</v>
      </c>
      <c r="N64">
        <v>40.569719771858466</v>
      </c>
      <c r="O64" t="str">
        <f t="shared" si="3"/>
        <v>No Momentum</v>
      </c>
      <c r="P64" t="str">
        <f t="shared" si="4"/>
        <v>No Trend + Momentum</v>
      </c>
      <c r="Q64">
        <f t="shared" si="5"/>
        <v>0</v>
      </c>
      <c r="R64">
        <f t="shared" si="6"/>
        <v>0.25</v>
      </c>
      <c r="S64">
        <f t="shared" si="7"/>
        <v>0</v>
      </c>
      <c r="T64" t="str">
        <f t="shared" si="8"/>
        <v>DOWN</v>
      </c>
      <c r="U64" t="str">
        <f t="shared" si="9"/>
        <v>No T+M+I</v>
      </c>
      <c r="V64">
        <v>25.446386590615464</v>
      </c>
      <c r="W64">
        <v>25.553091576700634</v>
      </c>
      <c r="X64">
        <f t="shared" si="10"/>
        <v>-0.10670498608516965</v>
      </c>
      <c r="Y64">
        <v>-0.23808817613391531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25.2</v>
      </c>
      <c r="D65">
        <v>25.55</v>
      </c>
      <c r="E65">
        <v>24.85</v>
      </c>
      <c r="F65">
        <v>25</v>
      </c>
      <c r="G65">
        <f>_xll.TA_TYPPRICE(D65,E65,F65)</f>
        <v>25.133333333333336</v>
      </c>
      <c r="H65">
        <v>25.346292055514361</v>
      </c>
      <c r="I65" t="str">
        <f t="shared" si="0"/>
        <v>DOWN</v>
      </c>
      <c r="J65">
        <v>25.847183456438881</v>
      </c>
      <c r="K65">
        <v>25.084866319532228</v>
      </c>
      <c r="L65" t="str">
        <f t="shared" si="1"/>
        <v>DOWN</v>
      </c>
      <c r="M65" t="str">
        <f t="shared" si="2"/>
        <v>DOWN</v>
      </c>
      <c r="N65">
        <v>33.749666612555323</v>
      </c>
      <c r="O65" t="str">
        <f t="shared" si="3"/>
        <v>DOWN</v>
      </c>
      <c r="P65" t="str">
        <f t="shared" si="4"/>
        <v>DOWN</v>
      </c>
      <c r="Q65">
        <f t="shared" si="5"/>
        <v>0.14999999999999858</v>
      </c>
      <c r="R65">
        <f t="shared" si="6"/>
        <v>0.69999999999999929</v>
      </c>
      <c r="S65">
        <f t="shared" si="7"/>
        <v>0.21428571428571247</v>
      </c>
      <c r="T65" t="str">
        <f t="shared" si="8"/>
        <v>No Indication</v>
      </c>
      <c r="U65" t="str">
        <f t="shared" si="9"/>
        <v>No T+M+I</v>
      </c>
      <c r="V65">
        <v>25.377711730520776</v>
      </c>
      <c r="W65">
        <v>25.512121830278364</v>
      </c>
      <c r="X65">
        <f t="shared" si="10"/>
        <v>-0.13441009975758789</v>
      </c>
      <c r="Y65">
        <v>-0.21735256085864982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</v>
      </c>
      <c r="D66">
        <v>25.2</v>
      </c>
      <c r="E66">
        <v>24.9</v>
      </c>
      <c r="F66">
        <v>25.15</v>
      </c>
      <c r="G66">
        <f>_xll.TA_TYPPRICE(D66,E66,F66)</f>
        <v>25.083333333333332</v>
      </c>
      <c r="H66">
        <v>25.214812694423848</v>
      </c>
      <c r="I66" t="str">
        <f t="shared" si="0"/>
        <v>DOWN</v>
      </c>
      <c r="J66">
        <v>25.703364910563575</v>
      </c>
      <c r="K66">
        <v>25.043784915191733</v>
      </c>
      <c r="L66" t="str">
        <f t="shared" si="1"/>
        <v>No Confirmation</v>
      </c>
      <c r="M66" t="str">
        <f t="shared" si="2"/>
        <v>No Trend</v>
      </c>
      <c r="N66">
        <v>41.167306527997262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0.30000000000000071</v>
      </c>
      <c r="S66">
        <f t="shared" si="7"/>
        <v>0.83333333333333137</v>
      </c>
      <c r="T66" t="str">
        <f t="shared" si="8"/>
        <v>UP</v>
      </c>
      <c r="U66" t="str">
        <f t="shared" si="9"/>
        <v>No T+M+I</v>
      </c>
      <c r="V66">
        <v>25.342679156594503</v>
      </c>
      <c r="W66">
        <v>25.485297990998486</v>
      </c>
      <c r="X66">
        <f t="shared" si="10"/>
        <v>-0.14261883440398293</v>
      </c>
      <c r="Y66">
        <v>-0.20240581556771645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25.15</v>
      </c>
      <c r="D67">
        <v>25.3</v>
      </c>
      <c r="E67">
        <v>24.95</v>
      </c>
      <c r="F67">
        <v>25</v>
      </c>
      <c r="G67">
        <f>_xll.TA_TYPPRICE(D67,E67,F67)</f>
        <v>25.083333333333332</v>
      </c>
      <c r="H67">
        <v>25.149073013878592</v>
      </c>
      <c r="I67" t="str">
        <f t="shared" ref="I67:I126" si="20">IF(F67&gt;H67,"UP","DOWN")</f>
        <v>DOWN</v>
      </c>
      <c r="J67">
        <v>25.613728263771669</v>
      </c>
      <c r="K67">
        <v>25.022943822926901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36.113105328895458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5.0000000000000711E-2</v>
      </c>
      <c r="R67">
        <f t="shared" ref="R67:R126" si="26">D67-E67</f>
        <v>0.35000000000000142</v>
      </c>
      <c r="S67">
        <f t="shared" ref="S67:S126" si="27">Q67/R67</f>
        <v>0.14285714285714432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25.289959286349195</v>
      </c>
      <c r="W67">
        <v>25.449349991665265</v>
      </c>
      <c r="X67">
        <f t="shared" ref="X67:X126" si="30">V67-W67</f>
        <v>-0.15939070531607058</v>
      </c>
      <c r="Y67">
        <v>-0.19380279351738727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</v>
      </c>
      <c r="D68">
        <v>25.05</v>
      </c>
      <c r="E68">
        <v>24.55</v>
      </c>
      <c r="F68">
        <v>24.7</v>
      </c>
      <c r="G68">
        <f>_xll.TA_TYPPRICE(D68,E68,F68)</f>
        <v>24.766666666666666</v>
      </c>
      <c r="H68">
        <v>24.957869840272629</v>
      </c>
      <c r="I68" t="str">
        <f t="shared" si="20"/>
        <v>DOWN</v>
      </c>
      <c r="J68">
        <v>25.488455316266855</v>
      </c>
      <c r="K68">
        <v>24.917845195609811</v>
      </c>
      <c r="L68" t="str">
        <f t="shared" si="21"/>
        <v>DOWN</v>
      </c>
      <c r="M68" t="str">
        <f t="shared" si="22"/>
        <v>DOWN</v>
      </c>
      <c r="N68">
        <v>27.632000816628597</v>
      </c>
      <c r="O68" t="str">
        <f t="shared" si="23"/>
        <v>DOWN</v>
      </c>
      <c r="P68" t="str">
        <f t="shared" si="24"/>
        <v>DOWN</v>
      </c>
      <c r="Q68">
        <f t="shared" si="25"/>
        <v>0.14999999999999858</v>
      </c>
      <c r="R68">
        <f t="shared" si="26"/>
        <v>0.5</v>
      </c>
      <c r="S68">
        <f t="shared" si="27"/>
        <v>0.29999999999999716</v>
      </c>
      <c r="T68" t="str">
        <f t="shared" si="28"/>
        <v>No Indication</v>
      </c>
      <c r="U68" t="str">
        <f t="shared" si="29"/>
        <v>No T+M+I</v>
      </c>
      <c r="V68">
        <v>25.199196319218551</v>
      </c>
      <c r="W68">
        <v>25.393842584875244</v>
      </c>
      <c r="X68">
        <f t="shared" si="30"/>
        <v>-0.19464626565669363</v>
      </c>
      <c r="Y68">
        <v>-0.19397148794524854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24.6</v>
      </c>
      <c r="D69">
        <v>24.9</v>
      </c>
      <c r="E69">
        <v>24.5</v>
      </c>
      <c r="F69">
        <v>24.5</v>
      </c>
      <c r="G69">
        <f>_xll.TA_TYPPRICE(D69,E69,F69)</f>
        <v>24.633333333333336</v>
      </c>
      <c r="H69">
        <v>24.795601586802981</v>
      </c>
      <c r="I69" t="str">
        <f t="shared" si="20"/>
        <v>DOWN</v>
      </c>
      <c r="J69">
        <v>25.357687468207555</v>
      </c>
      <c r="K69">
        <v>24.824990707696518</v>
      </c>
      <c r="L69" t="str">
        <f t="shared" si="21"/>
        <v>DOWN</v>
      </c>
      <c r="M69" t="str">
        <f t="shared" si="22"/>
        <v>DOWN</v>
      </c>
      <c r="N69">
        <v>23.109341234653368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0.39999999999999858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25.091627654723389</v>
      </c>
      <c r="W69">
        <v>25.327632023032635</v>
      </c>
      <c r="X69">
        <f t="shared" si="30"/>
        <v>-0.23600436830924565</v>
      </c>
      <c r="Y69">
        <v>-0.20237806401804798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24.85</v>
      </c>
      <c r="AE69">
        <f t="shared" si="36"/>
        <v>24.75</v>
      </c>
      <c r="AF69">
        <f t="shared" si="37"/>
        <v>24.700000000000003</v>
      </c>
      <c r="AG69">
        <f t="shared" si="38"/>
        <v>24.650000000000002</v>
      </c>
    </row>
    <row r="70" spans="1:33" x14ac:dyDescent="0.25">
      <c r="A70" t="s">
        <v>5</v>
      </c>
      <c r="B70" s="1">
        <v>42954</v>
      </c>
      <c r="C70">
        <v>24.7</v>
      </c>
      <c r="D70">
        <v>24.75</v>
      </c>
      <c r="E70">
        <v>24.4</v>
      </c>
      <c r="F70">
        <v>24.6</v>
      </c>
      <c r="G70">
        <f>_xll.TA_TYPPRICE(D70,E70,F70)</f>
        <v>24.583333333333332</v>
      </c>
      <c r="H70">
        <v>24.689467460068158</v>
      </c>
      <c r="I70" t="str">
        <f t="shared" si="20"/>
        <v>DOWN</v>
      </c>
      <c r="J70">
        <v>25.222645808605876</v>
      </c>
      <c r="K70">
        <v>24.730548328208403</v>
      </c>
      <c r="L70" t="str">
        <f t="shared" si="21"/>
        <v>DOWN</v>
      </c>
      <c r="M70" t="str">
        <f t="shared" si="22"/>
        <v>DOWN</v>
      </c>
      <c r="N70">
        <v>30.245042537378826</v>
      </c>
      <c r="O70" t="str">
        <f t="shared" si="23"/>
        <v>DOWN</v>
      </c>
      <c r="P70" t="str">
        <f t="shared" si="24"/>
        <v>DOWN</v>
      </c>
      <c r="Q70">
        <f t="shared" si="25"/>
        <v>0.20000000000000284</v>
      </c>
      <c r="R70">
        <f t="shared" si="26"/>
        <v>0.35000000000000142</v>
      </c>
      <c r="S70">
        <f t="shared" si="27"/>
        <v>0.57142857142857728</v>
      </c>
      <c r="T70" t="str">
        <f t="shared" si="28"/>
        <v>No Indication</v>
      </c>
      <c r="U70" t="str">
        <f t="shared" si="29"/>
        <v>No T+M+I</v>
      </c>
      <c r="V70">
        <v>25.01599263091979</v>
      </c>
      <c r="W70">
        <v>25.273733354659846</v>
      </c>
      <c r="X70">
        <f t="shared" si="30"/>
        <v>-0.25774072374005641</v>
      </c>
      <c r="Y70">
        <v>-0.21345059596244967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24.65</v>
      </c>
      <c r="D71">
        <v>24.75</v>
      </c>
      <c r="E71">
        <v>24.15</v>
      </c>
      <c r="F71">
        <v>24.25</v>
      </c>
      <c r="G71">
        <f>_xll.TA_TYPPRICE(D71,E71,F71)</f>
        <v>24.383333333333336</v>
      </c>
      <c r="H71">
        <v>24.536400396700749</v>
      </c>
      <c r="I71" t="str">
        <f t="shared" si="20"/>
        <v>DOWN</v>
      </c>
      <c r="J71">
        <v>25.117613406693458</v>
      </c>
      <c r="K71">
        <v>24.601537588606536</v>
      </c>
      <c r="L71" t="str">
        <f t="shared" si="21"/>
        <v>DOWN</v>
      </c>
      <c r="M71" t="str">
        <f t="shared" si="22"/>
        <v>DOWN</v>
      </c>
      <c r="N71">
        <v>21.511194016247771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0.60000000000000142</v>
      </c>
      <c r="S71">
        <f t="shared" si="27"/>
        <v>0.16666666666666863</v>
      </c>
      <c r="T71" t="str">
        <f t="shared" si="28"/>
        <v>DOWN</v>
      </c>
      <c r="U71" t="str">
        <f t="shared" si="29"/>
        <v>DOWN</v>
      </c>
      <c r="V71">
        <v>24.898147610778285</v>
      </c>
      <c r="W71">
        <v>25.197901254314672</v>
      </c>
      <c r="X71">
        <f t="shared" si="30"/>
        <v>-0.29975364353638767</v>
      </c>
      <c r="Y71">
        <v>-0.23071120547723728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24.700000000000003</v>
      </c>
      <c r="AE71">
        <f t="shared" si="36"/>
        <v>24.5</v>
      </c>
      <c r="AF71">
        <f t="shared" si="37"/>
        <v>24.450000000000003</v>
      </c>
      <c r="AG71">
        <f t="shared" si="38"/>
        <v>24.400000000000002</v>
      </c>
    </row>
    <row r="72" spans="1:33" x14ac:dyDescent="0.25">
      <c r="A72" t="s">
        <v>5</v>
      </c>
      <c r="B72" s="1">
        <v>42956</v>
      </c>
      <c r="C72">
        <v>24.3</v>
      </c>
      <c r="D72">
        <v>24.65</v>
      </c>
      <c r="E72">
        <v>23.8</v>
      </c>
      <c r="F72">
        <v>23.95</v>
      </c>
      <c r="G72">
        <f>_xll.TA_TYPPRICE(D72,E72,F72)</f>
        <v>24.133333333333336</v>
      </c>
      <c r="H72">
        <v>24.334866865017041</v>
      </c>
      <c r="I72" t="str">
        <f t="shared" si="20"/>
        <v>DOWN</v>
      </c>
      <c r="J72">
        <v>25.013699316317133</v>
      </c>
      <c r="K72">
        <v>24.423418124471752</v>
      </c>
      <c r="L72" t="str">
        <f t="shared" si="21"/>
        <v>DOWN</v>
      </c>
      <c r="M72" t="str">
        <f t="shared" si="22"/>
        <v>DOWN</v>
      </c>
      <c r="N72">
        <v>16.428333521106662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0.84999999999999787</v>
      </c>
      <c r="S72">
        <f t="shared" si="27"/>
        <v>0.17647058823529288</v>
      </c>
      <c r="T72" t="str">
        <f t="shared" si="28"/>
        <v>DOWN</v>
      </c>
      <c r="U72" t="str">
        <f t="shared" si="29"/>
        <v>DOWN</v>
      </c>
      <c r="V72">
        <v>24.752278747581624</v>
      </c>
      <c r="W72">
        <v>25.105464124365437</v>
      </c>
      <c r="X72">
        <f t="shared" si="30"/>
        <v>-0.3531853767838129</v>
      </c>
      <c r="Y72">
        <v>-0.25520603973855238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24.55</v>
      </c>
      <c r="AE72">
        <f t="shared" si="36"/>
        <v>24.35</v>
      </c>
      <c r="AF72">
        <f t="shared" si="37"/>
        <v>24.25</v>
      </c>
      <c r="AG72">
        <f t="shared" si="38"/>
        <v>24.1</v>
      </c>
    </row>
    <row r="73" spans="1:33" x14ac:dyDescent="0.25">
      <c r="A73" t="s">
        <v>5</v>
      </c>
      <c r="B73" s="1">
        <v>42957</v>
      </c>
      <c r="C73">
        <v>23.9</v>
      </c>
      <c r="D73">
        <v>23.95</v>
      </c>
      <c r="E73">
        <v>22.85</v>
      </c>
      <c r="F73">
        <v>23.25</v>
      </c>
      <c r="G73">
        <f>_xll.TA_TYPPRICE(D73,E73,F73)</f>
        <v>23.349999999999998</v>
      </c>
      <c r="H73">
        <v>23.842433432508521</v>
      </c>
      <c r="I73" t="str">
        <f t="shared" si="20"/>
        <v>DOWN</v>
      </c>
      <c r="J73">
        <v>24.777321690468881</v>
      </c>
      <c r="K73">
        <v>24.07376965236692</v>
      </c>
      <c r="L73" t="str">
        <f t="shared" si="21"/>
        <v>DOWN</v>
      </c>
      <c r="M73" t="str">
        <f t="shared" si="22"/>
        <v>DOWN</v>
      </c>
      <c r="N73">
        <v>9.7256464032989989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1.0999999999999979</v>
      </c>
      <c r="S73">
        <f t="shared" si="27"/>
        <v>0.36363636363636304</v>
      </c>
      <c r="T73" t="str">
        <f t="shared" si="28"/>
        <v>No Indication</v>
      </c>
      <c r="U73" t="str">
        <f t="shared" si="29"/>
        <v>No T+M+I</v>
      </c>
      <c r="V73">
        <v>24.521158940261373</v>
      </c>
      <c r="W73">
        <v>24.968022337375405</v>
      </c>
      <c r="X73">
        <f t="shared" si="30"/>
        <v>-0.44686339711403278</v>
      </c>
      <c r="Y73">
        <v>-0.29353751121364846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22.8</v>
      </c>
      <c r="D74">
        <v>22.8</v>
      </c>
      <c r="E74">
        <v>21.6</v>
      </c>
      <c r="F74">
        <v>22.5</v>
      </c>
      <c r="G74">
        <f>_xll.TA_TYPPRICE(D74,E74,F74)</f>
        <v>22.3</v>
      </c>
      <c r="H74">
        <v>23.071216716254263</v>
      </c>
      <c r="I74" t="str">
        <f t="shared" si="20"/>
        <v>DOWN</v>
      </c>
      <c r="J74">
        <v>24.337916870364687</v>
      </c>
      <c r="K74">
        <v>23.52404306295205</v>
      </c>
      <c r="L74" t="str">
        <f t="shared" si="21"/>
        <v>DOWN</v>
      </c>
      <c r="M74" t="str">
        <f t="shared" si="22"/>
        <v>DOWN</v>
      </c>
      <c r="N74">
        <v>6.2891257892819423</v>
      </c>
      <c r="O74" t="str">
        <f t="shared" si="23"/>
        <v>DOWN</v>
      </c>
      <c r="P74" t="str">
        <f t="shared" si="24"/>
        <v>DOWN</v>
      </c>
      <c r="Q74">
        <f t="shared" si="25"/>
        <v>0.89999999999999858</v>
      </c>
      <c r="R74">
        <f t="shared" si="26"/>
        <v>1.1999999999999993</v>
      </c>
      <c r="S74">
        <f t="shared" si="27"/>
        <v>0.74999999999999922</v>
      </c>
      <c r="T74" t="str">
        <f t="shared" si="28"/>
        <v>No Indication</v>
      </c>
      <c r="U74" t="str">
        <f t="shared" si="29"/>
        <v>No T+M+I</v>
      </c>
      <c r="V74">
        <v>24.210211410990393</v>
      </c>
      <c r="W74">
        <v>24.785205867940189</v>
      </c>
      <c r="X74">
        <f t="shared" si="30"/>
        <v>-0.57499445694979556</v>
      </c>
      <c r="Y74">
        <v>-0.34982890036087788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22.55</v>
      </c>
      <c r="D75">
        <v>22.9</v>
      </c>
      <c r="E75">
        <v>22.55</v>
      </c>
      <c r="F75">
        <v>22.65</v>
      </c>
      <c r="G75">
        <f>_xll.TA_TYPPRICE(D75,E75,F75)</f>
        <v>22.7</v>
      </c>
      <c r="H75">
        <v>22.885608358127129</v>
      </c>
      <c r="I75" t="str">
        <f t="shared" si="20"/>
        <v>DOWN</v>
      </c>
      <c r="J75">
        <v>24.018379788061424</v>
      </c>
      <c r="K75">
        <v>23.307589048962704</v>
      </c>
      <c r="L75" t="str">
        <f t="shared" si="21"/>
        <v>DOWN</v>
      </c>
      <c r="M75" t="str">
        <f t="shared" si="22"/>
        <v>DOWN</v>
      </c>
      <c r="N75">
        <v>13.895317314782343</v>
      </c>
      <c r="O75" t="str">
        <f t="shared" si="23"/>
        <v>DOWN</v>
      </c>
      <c r="P75" t="str">
        <f t="shared" si="24"/>
        <v>DOWN</v>
      </c>
      <c r="Q75">
        <f t="shared" si="25"/>
        <v>9.9999999999997868E-2</v>
      </c>
      <c r="R75">
        <f t="shared" si="26"/>
        <v>0.34999999999999787</v>
      </c>
      <c r="S75">
        <f t="shared" si="27"/>
        <v>0.28571428571428137</v>
      </c>
      <c r="T75" t="str">
        <f t="shared" si="28"/>
        <v>No Indication</v>
      </c>
      <c r="U75" t="str">
        <f t="shared" si="29"/>
        <v>No T+M+I</v>
      </c>
      <c r="V75">
        <v>23.970178886222641</v>
      </c>
      <c r="W75">
        <v>24.62704247031499</v>
      </c>
      <c r="X75">
        <f t="shared" si="30"/>
        <v>-0.65686358409234913</v>
      </c>
      <c r="Y75">
        <v>-0.41123583710717215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22.9</v>
      </c>
      <c r="D76">
        <v>22.95</v>
      </c>
      <c r="E76">
        <v>22.5</v>
      </c>
      <c r="F76">
        <v>22.75</v>
      </c>
      <c r="G76">
        <f>_xll.TA_TYPPRICE(D76,E76,F76)</f>
        <v>22.733333333333334</v>
      </c>
      <c r="H76">
        <v>22.809470845730232</v>
      </c>
      <c r="I76" t="str">
        <f t="shared" si="20"/>
        <v>DOWN</v>
      </c>
      <c r="J76">
        <v>23.780962057381107</v>
      </c>
      <c r="K76">
        <v>23.128124815859881</v>
      </c>
      <c r="L76" t="str">
        <f t="shared" si="21"/>
        <v>DOWN</v>
      </c>
      <c r="M76" t="str">
        <f t="shared" si="22"/>
        <v>DOWN</v>
      </c>
      <c r="N76">
        <v>19.350363545220137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0.44999999999999929</v>
      </c>
      <c r="S76">
        <f t="shared" si="27"/>
        <v>0.55555555555555647</v>
      </c>
      <c r="T76" t="str">
        <f t="shared" si="28"/>
        <v>No Indication</v>
      </c>
      <c r="U76" t="str">
        <f t="shared" si="29"/>
        <v>No T+M+I</v>
      </c>
      <c r="V76">
        <v>23.782459057573003</v>
      </c>
      <c r="W76">
        <v>24.488002287328694</v>
      </c>
      <c r="X76">
        <f t="shared" si="30"/>
        <v>-0.7055432297556905</v>
      </c>
      <c r="Y76">
        <v>-0.47009731563687585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22.75</v>
      </c>
      <c r="D77">
        <v>23.15</v>
      </c>
      <c r="E77">
        <v>22.7</v>
      </c>
      <c r="F77">
        <v>22.75</v>
      </c>
      <c r="G77">
        <f>_xll.TA_TYPPRICE(D77,E77,F77)</f>
        <v>22.866666666666664</v>
      </c>
      <c r="H77">
        <v>22.838068756198446</v>
      </c>
      <c r="I77" t="str">
        <f t="shared" si="20"/>
        <v>DOWN</v>
      </c>
      <c r="J77">
        <v>23.640748266851972</v>
      </c>
      <c r="K77">
        <v>23.032985967891019</v>
      </c>
      <c r="L77" t="str">
        <f t="shared" si="21"/>
        <v>DOWN</v>
      </c>
      <c r="M77" t="str">
        <f t="shared" si="22"/>
        <v>DOWN</v>
      </c>
      <c r="N77">
        <v>19.350363545220137</v>
      </c>
      <c r="O77" t="str">
        <f t="shared" si="23"/>
        <v>DOWN</v>
      </c>
      <c r="P77" t="str">
        <f t="shared" si="24"/>
        <v>DOWN</v>
      </c>
      <c r="Q77">
        <f t="shared" si="25"/>
        <v>5.0000000000000711E-2</v>
      </c>
      <c r="R77">
        <f t="shared" si="26"/>
        <v>0.44999999999999929</v>
      </c>
      <c r="S77">
        <f t="shared" si="27"/>
        <v>0.11111111111111287</v>
      </c>
      <c r="T77" t="str">
        <f t="shared" si="28"/>
        <v>DOWN</v>
      </c>
      <c r="U77" t="str">
        <f t="shared" si="29"/>
        <v>DOWN</v>
      </c>
      <c r="V77">
        <v>23.623619202561773</v>
      </c>
      <c r="W77">
        <v>24.359261377156198</v>
      </c>
      <c r="X77">
        <f t="shared" si="30"/>
        <v>-0.7356421745944246</v>
      </c>
      <c r="Y77">
        <v>-0.5232062874283856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23.1</v>
      </c>
      <c r="AE77">
        <f t="shared" si="36"/>
        <v>23</v>
      </c>
      <c r="AF77">
        <f t="shared" si="37"/>
        <v>22.900000000000002</v>
      </c>
      <c r="AG77">
        <f t="shared" si="38"/>
        <v>22.85</v>
      </c>
    </row>
    <row r="78" spans="1:33" x14ac:dyDescent="0.25">
      <c r="A78" t="s">
        <v>5</v>
      </c>
      <c r="B78" s="1">
        <v>42965</v>
      </c>
      <c r="C78">
        <v>22.65</v>
      </c>
      <c r="D78">
        <v>22.8</v>
      </c>
      <c r="E78">
        <v>22.4</v>
      </c>
      <c r="F78">
        <v>22.55</v>
      </c>
      <c r="G78">
        <f>_xll.TA_TYPPRICE(D78,E78,F78)</f>
        <v>22.583333333333332</v>
      </c>
      <c r="H78">
        <v>22.710701044765891</v>
      </c>
      <c r="I78" t="str">
        <f t="shared" si="20"/>
        <v>DOWN</v>
      </c>
      <c r="J78">
        <v>23.453915318662645</v>
      </c>
      <c r="K78">
        <v>22.892322419470791</v>
      </c>
      <c r="L78" t="str">
        <f t="shared" si="21"/>
        <v>DOWN</v>
      </c>
      <c r="M78" t="str">
        <f t="shared" si="22"/>
        <v>DOWN</v>
      </c>
      <c r="N78">
        <v>16.152490730552643</v>
      </c>
      <c r="O78" t="str">
        <f t="shared" si="23"/>
        <v>DOWN</v>
      </c>
      <c r="P78" t="str">
        <f t="shared" si="24"/>
        <v>DOWN</v>
      </c>
      <c r="Q78">
        <f t="shared" si="25"/>
        <v>0.15000000000000213</v>
      </c>
      <c r="R78">
        <f t="shared" si="26"/>
        <v>0.40000000000000213</v>
      </c>
      <c r="S78">
        <f t="shared" si="27"/>
        <v>0.37500000000000333</v>
      </c>
      <c r="T78" t="str">
        <f t="shared" si="28"/>
        <v>No Indication</v>
      </c>
      <c r="U78" t="str">
        <f t="shared" si="29"/>
        <v>No T+M+I</v>
      </c>
      <c r="V78">
        <v>23.45844701755227</v>
      </c>
      <c r="W78">
        <v>24.225242015885367</v>
      </c>
      <c r="X78">
        <f t="shared" si="30"/>
        <v>-0.76679499833309706</v>
      </c>
      <c r="Y78">
        <v>-0.57192402960932787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22.75</v>
      </c>
      <c r="D79">
        <v>22.8</v>
      </c>
      <c r="E79">
        <v>22.5</v>
      </c>
      <c r="F79">
        <v>22.6</v>
      </c>
      <c r="G79">
        <f>_xll.TA_TYPPRICE(D79,E79,F79)</f>
        <v>22.633333333333336</v>
      </c>
      <c r="H79">
        <v>22.672017189049612</v>
      </c>
      <c r="I79" t="str">
        <f t="shared" si="20"/>
        <v>DOWN</v>
      </c>
      <c r="J79">
        <v>23.308600803404278</v>
      </c>
      <c r="K79">
        <v>22.805139659588392</v>
      </c>
      <c r="L79" t="str">
        <f t="shared" si="21"/>
        <v>DOWN</v>
      </c>
      <c r="M79" t="str">
        <f t="shared" si="22"/>
        <v>DOWN</v>
      </c>
      <c r="N79">
        <v>20.270083469703788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0.30000000000000071</v>
      </c>
      <c r="S79">
        <f t="shared" si="27"/>
        <v>0.33333333333333726</v>
      </c>
      <c r="T79" t="str">
        <f t="shared" si="28"/>
        <v>No Indication</v>
      </c>
      <c r="U79" t="str">
        <f t="shared" si="29"/>
        <v>No T+M+I</v>
      </c>
      <c r="V79">
        <v>23.326378245621154</v>
      </c>
      <c r="W79">
        <v>24.104853718412379</v>
      </c>
      <c r="X79">
        <f t="shared" si="30"/>
        <v>-0.77847547279122509</v>
      </c>
      <c r="Y79">
        <v>-0.61323431824570729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22.6</v>
      </c>
      <c r="D80">
        <v>22.75</v>
      </c>
      <c r="E80">
        <v>22.35</v>
      </c>
      <c r="F80">
        <v>22.5</v>
      </c>
      <c r="G80">
        <f>_xll.TA_TYPPRICE(D80,E80,F80)</f>
        <v>22.533333333333331</v>
      </c>
      <c r="H80">
        <v>22.602675261191472</v>
      </c>
      <c r="I80" t="str">
        <f t="shared" si="20"/>
        <v>DOWN</v>
      </c>
      <c r="J80">
        <v>23.184467291536659</v>
      </c>
      <c r="K80">
        <v>22.703997513013192</v>
      </c>
      <c r="L80" t="str">
        <f t="shared" si="21"/>
        <v>DOWN</v>
      </c>
      <c r="M80" t="str">
        <f t="shared" si="22"/>
        <v>DOWN</v>
      </c>
      <c r="N80">
        <v>18.053633859488301</v>
      </c>
      <c r="O80" t="str">
        <f t="shared" si="23"/>
        <v>DOWN</v>
      </c>
      <c r="P80" t="str">
        <f t="shared" si="24"/>
        <v>DOWN</v>
      </c>
      <c r="Q80">
        <f t="shared" si="25"/>
        <v>0.14999999999999858</v>
      </c>
      <c r="R80">
        <f t="shared" si="26"/>
        <v>0.39999999999999858</v>
      </c>
      <c r="S80">
        <f t="shared" si="27"/>
        <v>0.37499999999999778</v>
      </c>
      <c r="T80" t="str">
        <f t="shared" si="28"/>
        <v>No Indication</v>
      </c>
      <c r="U80" t="str">
        <f t="shared" si="29"/>
        <v>No T+M+I</v>
      </c>
      <c r="V80">
        <v>23.199243130910208</v>
      </c>
      <c r="W80">
        <v>23.985975665196648</v>
      </c>
      <c r="X80">
        <f t="shared" si="30"/>
        <v>-0.78673253428643974</v>
      </c>
      <c r="Y80">
        <v>-0.64793396145385374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22.65</v>
      </c>
      <c r="D81">
        <v>23.6</v>
      </c>
      <c r="E81">
        <v>22.5</v>
      </c>
      <c r="F81">
        <v>23</v>
      </c>
      <c r="G81">
        <f>_xll.TA_TYPPRICE(D81,E81,F81)</f>
        <v>23.033333333333331</v>
      </c>
      <c r="H81">
        <v>22.818004297262402</v>
      </c>
      <c r="I81" t="str">
        <f t="shared" si="20"/>
        <v>UP</v>
      </c>
      <c r="J81">
        <v>23.276807893417402</v>
      </c>
      <c r="K81">
        <v>22.658664732343595</v>
      </c>
      <c r="L81" t="str">
        <f t="shared" si="21"/>
        <v>No Confirmation</v>
      </c>
      <c r="M81" t="str">
        <f t="shared" si="22"/>
        <v>No Trend</v>
      </c>
      <c r="N81">
        <v>51.321253572066205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1.1000000000000014</v>
      </c>
      <c r="S81">
        <f t="shared" si="27"/>
        <v>0.45454545454545398</v>
      </c>
      <c r="T81" t="str">
        <f t="shared" si="28"/>
        <v>No Indication</v>
      </c>
      <c r="U81" t="str">
        <f t="shared" si="29"/>
        <v>No T+M+I</v>
      </c>
      <c r="V81">
        <v>23.168590341539407</v>
      </c>
      <c r="W81">
        <v>23.912940430737638</v>
      </c>
      <c r="X81">
        <f t="shared" si="30"/>
        <v>-0.74435008919823176</v>
      </c>
      <c r="Y81">
        <v>-0.66721718700272936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23.2</v>
      </c>
      <c r="D82">
        <v>23.2</v>
      </c>
      <c r="E82">
        <v>22.85</v>
      </c>
      <c r="F82">
        <v>22.9</v>
      </c>
      <c r="G82">
        <f>_xll.TA_TYPPRICE(D82,E82,F82)</f>
        <v>22.983333333333331</v>
      </c>
      <c r="H82">
        <v>22.900668815297866</v>
      </c>
      <c r="I82" t="str">
        <f t="shared" si="20"/>
        <v>DOWN</v>
      </c>
      <c r="J82">
        <v>23.25973947265798</v>
      </c>
      <c r="K82">
        <v>22.701183680711686</v>
      </c>
      <c r="L82" t="str">
        <f t="shared" si="21"/>
        <v>No Confirmation</v>
      </c>
      <c r="M82" t="str">
        <f t="shared" si="22"/>
        <v>No Trend</v>
      </c>
      <c r="N82">
        <v>46.59248647002515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4.9999999999997158E-2</v>
      </c>
      <c r="R82">
        <f t="shared" si="26"/>
        <v>0.34999999999999787</v>
      </c>
      <c r="S82">
        <f t="shared" si="27"/>
        <v>0.14285714285713561</v>
      </c>
      <c r="T82" t="str">
        <f t="shared" si="28"/>
        <v>DOWN</v>
      </c>
      <c r="U82" t="str">
        <f t="shared" si="29"/>
        <v>No T+M+I</v>
      </c>
      <c r="V82">
        <v>23.127268750533343</v>
      </c>
      <c r="W82">
        <v>23.837907806238555</v>
      </c>
      <c r="X82">
        <f t="shared" si="30"/>
        <v>-0.71063905570521158</v>
      </c>
      <c r="Y82">
        <v>-0.67590156074322583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23.1</v>
      </c>
      <c r="D83">
        <v>23.1</v>
      </c>
      <c r="E83">
        <v>22.9</v>
      </c>
      <c r="F83">
        <v>23</v>
      </c>
      <c r="G83">
        <f>_xll.TA_TYPPRICE(D83,E83,F83)</f>
        <v>23</v>
      </c>
      <c r="H83">
        <v>22.950334407648931</v>
      </c>
      <c r="I83" t="str">
        <f t="shared" si="20"/>
        <v>UP</v>
      </c>
      <c r="J83">
        <v>23.224241812067319</v>
      </c>
      <c r="K83">
        <v>22.745365084997978</v>
      </c>
      <c r="L83" t="str">
        <f t="shared" si="21"/>
        <v>No Confirmation</v>
      </c>
      <c r="M83" t="str">
        <f t="shared" si="22"/>
        <v>No Trend</v>
      </c>
      <c r="N83">
        <v>52.108429375532317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0.10000000000000142</v>
      </c>
      <c r="R83">
        <f t="shared" si="26"/>
        <v>0.20000000000000284</v>
      </c>
      <c r="S83">
        <f t="shared" si="27"/>
        <v>0.5</v>
      </c>
      <c r="T83" t="str">
        <f t="shared" si="28"/>
        <v>No Indication</v>
      </c>
      <c r="U83" t="str">
        <f t="shared" si="29"/>
        <v>No T+M+I</v>
      </c>
      <c r="V83">
        <v>23.107688942758983</v>
      </c>
      <c r="W83">
        <v>23.775840561331997</v>
      </c>
      <c r="X83">
        <f t="shared" si="30"/>
        <v>-0.6681516185730132</v>
      </c>
      <c r="Y83">
        <v>-0.6743515723091833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22.85</v>
      </c>
      <c r="D84">
        <v>22.95</v>
      </c>
      <c r="E84">
        <v>22.5</v>
      </c>
      <c r="F84">
        <v>22.6</v>
      </c>
      <c r="G84">
        <f>_xll.TA_TYPPRICE(D84,E84,F84)</f>
        <v>22.683333333333337</v>
      </c>
      <c r="H84">
        <v>22.816833870491134</v>
      </c>
      <c r="I84" t="str">
        <f t="shared" si="20"/>
        <v>DOWN</v>
      </c>
      <c r="J84">
        <v>23.163299187163471</v>
      </c>
      <c r="K84">
        <v>22.690839510553982</v>
      </c>
      <c r="L84" t="str">
        <f t="shared" si="21"/>
        <v>DOWN</v>
      </c>
      <c r="M84" t="str">
        <f t="shared" si="22"/>
        <v>DOWN</v>
      </c>
      <c r="N84">
        <v>34.363216443502004</v>
      </c>
      <c r="O84" t="str">
        <f t="shared" si="23"/>
        <v>DOWN</v>
      </c>
      <c r="P84" t="str">
        <f t="shared" si="24"/>
        <v>DOWN</v>
      </c>
      <c r="Q84">
        <f t="shared" si="25"/>
        <v>0.10000000000000142</v>
      </c>
      <c r="R84">
        <f t="shared" si="26"/>
        <v>0.44999999999999929</v>
      </c>
      <c r="S84">
        <f t="shared" si="27"/>
        <v>0.22222222222222573</v>
      </c>
      <c r="T84" t="str">
        <f t="shared" si="28"/>
        <v>No Indication</v>
      </c>
      <c r="U84" t="str">
        <f t="shared" si="29"/>
        <v>No T+M+I</v>
      </c>
      <c r="V84">
        <v>23.029582951565295</v>
      </c>
      <c r="W84">
        <v>23.688741260492588</v>
      </c>
      <c r="X84">
        <f t="shared" si="30"/>
        <v>-0.65915830892729232</v>
      </c>
      <c r="Y84">
        <v>-0.67131291963280515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22.7</v>
      </c>
      <c r="D85">
        <v>22.9</v>
      </c>
      <c r="E85">
        <v>22.6</v>
      </c>
      <c r="F85">
        <v>22.8</v>
      </c>
      <c r="G85">
        <f>_xll.TA_TYPPRICE(D85,E85,F85)</f>
        <v>22.766666666666666</v>
      </c>
      <c r="H85">
        <v>22.791750268578902</v>
      </c>
      <c r="I85" t="str">
        <f t="shared" si="20"/>
        <v>UP</v>
      </c>
      <c r="J85">
        <v>23.104788256682699</v>
      </c>
      <c r="K85">
        <v>22.670652952653096</v>
      </c>
      <c r="L85" t="str">
        <f t="shared" si="21"/>
        <v>No Confirmation</v>
      </c>
      <c r="M85" t="str">
        <f t="shared" si="22"/>
        <v>No Trend</v>
      </c>
      <c r="N85">
        <v>45.881745668627957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0.19999999999999929</v>
      </c>
      <c r="R85">
        <f t="shared" si="26"/>
        <v>0.29999999999999716</v>
      </c>
      <c r="S85">
        <f t="shared" si="27"/>
        <v>0.66666666666667063</v>
      </c>
      <c r="T85" t="str">
        <f t="shared" si="28"/>
        <v>No Indication</v>
      </c>
      <c r="U85" t="str">
        <f t="shared" si="29"/>
        <v>No T+M+I</v>
      </c>
      <c r="V85">
        <v>22.994262497478328</v>
      </c>
      <c r="W85">
        <v>23.622908574530175</v>
      </c>
      <c r="X85">
        <f t="shared" si="30"/>
        <v>-0.62864607705184739</v>
      </c>
      <c r="Y85">
        <v>-0.66277955111661357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22.6</v>
      </c>
      <c r="D86">
        <v>22.8</v>
      </c>
      <c r="E86">
        <v>22.4</v>
      </c>
      <c r="F86">
        <v>22.45</v>
      </c>
      <c r="G86">
        <f>_xll.TA_TYPPRICE(D86,E86,F86)</f>
        <v>22.55</v>
      </c>
      <c r="H86">
        <v>22.670875134289453</v>
      </c>
      <c r="I86" t="str">
        <f t="shared" si="20"/>
        <v>DOWN</v>
      </c>
      <c r="J86">
        <v>23.037057532975432</v>
      </c>
      <c r="K86">
        <v>22.61050785206352</v>
      </c>
      <c r="L86" t="str">
        <f t="shared" si="21"/>
        <v>DOWN</v>
      </c>
      <c r="M86" t="str">
        <f t="shared" si="22"/>
        <v>DOWN</v>
      </c>
      <c r="N86">
        <v>33.154376013447482</v>
      </c>
      <c r="O86" t="str">
        <f t="shared" si="23"/>
        <v>DOWN</v>
      </c>
      <c r="P86" t="str">
        <f t="shared" si="24"/>
        <v>DOWN</v>
      </c>
      <c r="Q86">
        <f t="shared" si="25"/>
        <v>5.0000000000000711E-2</v>
      </c>
      <c r="R86">
        <f t="shared" si="26"/>
        <v>0.40000000000000213</v>
      </c>
      <c r="S86">
        <f t="shared" si="27"/>
        <v>0.12500000000000111</v>
      </c>
      <c r="T86" t="str">
        <f t="shared" si="28"/>
        <v>DOWN</v>
      </c>
      <c r="U86" t="str">
        <f t="shared" si="29"/>
        <v>DOWN</v>
      </c>
      <c r="V86">
        <v>22.910529805558586</v>
      </c>
      <c r="W86">
        <v>23.536026457898309</v>
      </c>
      <c r="X86">
        <f t="shared" si="30"/>
        <v>-0.62549665233972362</v>
      </c>
      <c r="Y86">
        <v>-0.65532297136123563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22.9</v>
      </c>
      <c r="D87">
        <v>22.95</v>
      </c>
      <c r="E87">
        <v>22.6</v>
      </c>
      <c r="F87">
        <v>22.7</v>
      </c>
      <c r="G87">
        <f>_xll.TA_TYPPRICE(D87,E87,F87)</f>
        <v>22.75</v>
      </c>
      <c r="H87">
        <v>22.710437567144727</v>
      </c>
      <c r="I87" t="str">
        <f t="shared" si="20"/>
        <v>DOWN</v>
      </c>
      <c r="J87">
        <v>23.017711414536446</v>
      </c>
      <c r="K87">
        <v>22.608172773827182</v>
      </c>
      <c r="L87" t="str">
        <f t="shared" si="21"/>
        <v>No Confirmation</v>
      </c>
      <c r="M87" t="str">
        <f t="shared" si="22"/>
        <v>No Trend</v>
      </c>
      <c r="N87">
        <v>46.42381318284724</v>
      </c>
      <c r="O87" t="str">
        <f t="shared" si="23"/>
        <v>No Momentum</v>
      </c>
      <c r="P87" t="str">
        <f t="shared" si="24"/>
        <v>No Trend + Momentum</v>
      </c>
      <c r="Q87">
        <f t="shared" si="25"/>
        <v>9.9999999999997868E-2</v>
      </c>
      <c r="R87">
        <f t="shared" si="26"/>
        <v>0.34999999999999787</v>
      </c>
      <c r="S87">
        <f t="shared" si="27"/>
        <v>0.28571428571428137</v>
      </c>
      <c r="T87" t="str">
        <f t="shared" si="28"/>
        <v>No Indication</v>
      </c>
      <c r="U87" t="str">
        <f t="shared" si="29"/>
        <v>No T+M+I</v>
      </c>
      <c r="V87">
        <v>22.878140604703418</v>
      </c>
      <c r="W87">
        <v>23.474098572128064</v>
      </c>
      <c r="X87">
        <f t="shared" si="30"/>
        <v>-0.59595796742464557</v>
      </c>
      <c r="Y87">
        <v>-0.64344997057391762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22.7</v>
      </c>
      <c r="D88">
        <v>22.9</v>
      </c>
      <c r="E88">
        <v>22.5</v>
      </c>
      <c r="F88">
        <v>22.7</v>
      </c>
      <c r="G88">
        <f>_xll.TA_TYPPRICE(D88,E88,F88)</f>
        <v>22.7</v>
      </c>
      <c r="H88">
        <v>22.705218783572363</v>
      </c>
      <c r="I88" t="str">
        <f t="shared" si="20"/>
        <v>DOWN</v>
      </c>
      <c r="J88">
        <v>22.991553322417236</v>
      </c>
      <c r="K88">
        <v>22.584134379643363</v>
      </c>
      <c r="L88" t="str">
        <f t="shared" si="21"/>
        <v>No Confirmation</v>
      </c>
      <c r="M88" t="str">
        <f t="shared" si="22"/>
        <v>No Trend</v>
      </c>
      <c r="N88">
        <v>46.423813182847248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0.19999999999999929</v>
      </c>
      <c r="R88">
        <f t="shared" si="26"/>
        <v>0.39999999999999858</v>
      </c>
      <c r="S88">
        <f t="shared" si="27"/>
        <v>0.5</v>
      </c>
      <c r="T88" t="str">
        <f t="shared" si="28"/>
        <v>No Indication</v>
      </c>
      <c r="U88" t="str">
        <f t="shared" si="29"/>
        <v>No T+M+I</v>
      </c>
      <c r="V88">
        <v>22.850734357825971</v>
      </c>
      <c r="W88">
        <v>23.416757937155616</v>
      </c>
      <c r="X88">
        <f t="shared" si="30"/>
        <v>-0.56602357932964509</v>
      </c>
      <c r="Y88">
        <v>-0.62796469232506313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22.6</v>
      </c>
      <c r="D89">
        <v>22.8</v>
      </c>
      <c r="E89">
        <v>22.45</v>
      </c>
      <c r="F89">
        <v>22.55</v>
      </c>
      <c r="G89">
        <f>_xll.TA_TYPPRICE(D89,E89,F89)</f>
        <v>22.599999999999998</v>
      </c>
      <c r="H89">
        <v>22.652609391786179</v>
      </c>
      <c r="I89" t="str">
        <f t="shared" si="20"/>
        <v>DOWN</v>
      </c>
      <c r="J89">
        <v>22.948985917435628</v>
      </c>
      <c r="K89">
        <v>22.554326739722615</v>
      </c>
      <c r="L89" t="str">
        <f t="shared" si="21"/>
        <v>DOWN</v>
      </c>
      <c r="M89" t="str">
        <f t="shared" si="22"/>
        <v>DOWN</v>
      </c>
      <c r="N89">
        <v>39.139818719871435</v>
      </c>
      <c r="O89" t="str">
        <f t="shared" si="23"/>
        <v>DOWN</v>
      </c>
      <c r="P89" t="str">
        <f t="shared" si="24"/>
        <v>DOWN</v>
      </c>
      <c r="Q89">
        <f t="shared" si="25"/>
        <v>0.10000000000000142</v>
      </c>
      <c r="R89">
        <f t="shared" si="26"/>
        <v>0.35000000000000142</v>
      </c>
      <c r="S89">
        <f t="shared" si="27"/>
        <v>0.28571428571428864</v>
      </c>
      <c r="T89" t="str">
        <f t="shared" si="28"/>
        <v>No Indication</v>
      </c>
      <c r="U89" t="str">
        <f t="shared" si="29"/>
        <v>No T+M+I</v>
      </c>
      <c r="V89">
        <v>22.804467533545051</v>
      </c>
      <c r="W89">
        <v>23.352553645514458</v>
      </c>
      <c r="X89">
        <f t="shared" si="30"/>
        <v>-0.5480861119694076</v>
      </c>
      <c r="Y89">
        <v>-0.611988976253932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22.4</v>
      </c>
      <c r="D90">
        <v>22.85</v>
      </c>
      <c r="E90">
        <v>22.4</v>
      </c>
      <c r="F90">
        <v>22.75</v>
      </c>
      <c r="G90">
        <f>_xll.TA_TYPPRICE(D90,E90,F90)</f>
        <v>22.666666666666668</v>
      </c>
      <c r="H90">
        <v>22.659638029226421</v>
      </c>
      <c r="I90" t="str">
        <f t="shared" si="20"/>
        <v>UP</v>
      </c>
      <c r="J90">
        <v>22.926989046894377</v>
      </c>
      <c r="K90">
        <v>22.520031908673143</v>
      </c>
      <c r="L90" t="str">
        <f t="shared" si="21"/>
        <v>No Confirmation</v>
      </c>
      <c r="M90" t="str">
        <f t="shared" si="22"/>
        <v>No Trend</v>
      </c>
      <c r="N90">
        <v>51.755837304911324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0.35000000000000142</v>
      </c>
      <c r="R90">
        <f t="shared" si="26"/>
        <v>0.45000000000000284</v>
      </c>
      <c r="S90">
        <f t="shared" si="27"/>
        <v>0.77777777777777601</v>
      </c>
      <c r="T90" t="str">
        <f t="shared" si="28"/>
        <v>No Indication</v>
      </c>
      <c r="U90" t="str">
        <f t="shared" si="29"/>
        <v>No T+M+I</v>
      </c>
      <c r="V90">
        <v>22.79608791299966</v>
      </c>
      <c r="W90">
        <v>23.307920042143017</v>
      </c>
      <c r="X90">
        <f t="shared" si="30"/>
        <v>-0.51183212914335741</v>
      </c>
      <c r="Y90">
        <v>-0.59195760683181708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22.75</v>
      </c>
      <c r="D91">
        <v>22.8</v>
      </c>
      <c r="E91">
        <v>22.5</v>
      </c>
      <c r="F91">
        <v>22.6</v>
      </c>
      <c r="G91">
        <f>_xll.TA_TYPPRICE(D91,E91,F91)</f>
        <v>22.633333333333336</v>
      </c>
      <c r="H91">
        <v>22.646485681279877</v>
      </c>
      <c r="I91" t="str">
        <f t="shared" si="20"/>
        <v>DOWN</v>
      </c>
      <c r="J91">
        <v>22.898769258695626</v>
      </c>
      <c r="K91">
        <v>22.515580373412444</v>
      </c>
      <c r="L91" t="str">
        <f t="shared" si="21"/>
        <v>No Confirmation</v>
      </c>
      <c r="M91" t="str">
        <f t="shared" si="22"/>
        <v>No Trend</v>
      </c>
      <c r="N91">
        <v>43.334287601068233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0.10000000000000142</v>
      </c>
      <c r="R91">
        <f t="shared" si="26"/>
        <v>0.30000000000000071</v>
      </c>
      <c r="S91">
        <f t="shared" si="27"/>
        <v>0.33333333333333726</v>
      </c>
      <c r="T91" t="str">
        <f t="shared" si="28"/>
        <v>No Indication</v>
      </c>
      <c r="U91" t="str">
        <f t="shared" si="29"/>
        <v>No T+M+I</v>
      </c>
      <c r="V91">
        <v>22.765920541768942</v>
      </c>
      <c r="W91">
        <v>23.255481520502794</v>
      </c>
      <c r="X91">
        <f t="shared" si="30"/>
        <v>-0.48956097873385218</v>
      </c>
      <c r="Y91">
        <v>-0.5714782812122241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22.75</v>
      </c>
      <c r="D92">
        <v>22.8</v>
      </c>
      <c r="E92">
        <v>22.55</v>
      </c>
      <c r="F92">
        <v>22.55</v>
      </c>
      <c r="G92">
        <f>_xll.TA_TYPPRICE(D92,E92,F92)</f>
        <v>22.633333333333336</v>
      </c>
      <c r="H92">
        <v>22.639909507306605</v>
      </c>
      <c r="I92" t="str">
        <f t="shared" si="20"/>
        <v>DOWN</v>
      </c>
      <c r="J92">
        <v>22.876820534541043</v>
      </c>
      <c r="K92">
        <v>22.52322917932079</v>
      </c>
      <c r="L92" t="str">
        <f t="shared" si="21"/>
        <v>No Confirmation</v>
      </c>
      <c r="M92" t="str">
        <f t="shared" si="22"/>
        <v>No Trend</v>
      </c>
      <c r="N92">
        <v>40.582824426213989</v>
      </c>
      <c r="O92" t="str">
        <f t="shared" si="23"/>
        <v>No Momentum</v>
      </c>
      <c r="P92" t="str">
        <f t="shared" si="24"/>
        <v>No Trend + Momentum</v>
      </c>
      <c r="Q92">
        <f t="shared" si="25"/>
        <v>0</v>
      </c>
      <c r="R92">
        <f t="shared" si="26"/>
        <v>0.25</v>
      </c>
      <c r="S92">
        <f t="shared" si="27"/>
        <v>0</v>
      </c>
      <c r="T92" t="str">
        <f t="shared" si="28"/>
        <v>DOWN</v>
      </c>
      <c r="U92" t="str">
        <f t="shared" si="29"/>
        <v>No T+M+I</v>
      </c>
      <c r="V92">
        <v>22.732701996881413</v>
      </c>
      <c r="W92">
        <v>23.203223630095181</v>
      </c>
      <c r="X92">
        <f t="shared" si="30"/>
        <v>-0.47052163321376739</v>
      </c>
      <c r="Y92">
        <v>-0.55128695161253272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22.6</v>
      </c>
      <c r="D93">
        <v>22.8</v>
      </c>
      <c r="E93">
        <v>22.4</v>
      </c>
      <c r="F93">
        <v>22.5</v>
      </c>
      <c r="G93">
        <f>_xll.TA_TYPPRICE(D93,E93,F93)</f>
        <v>22.566666666666666</v>
      </c>
      <c r="H93">
        <v>22.603288086986637</v>
      </c>
      <c r="I93" t="str">
        <f t="shared" si="20"/>
        <v>DOWN</v>
      </c>
      <c r="J93">
        <v>22.859749304643035</v>
      </c>
      <c r="K93">
        <v>22.495844917249503</v>
      </c>
      <c r="L93" t="str">
        <f t="shared" si="21"/>
        <v>No Confirmation</v>
      </c>
      <c r="M93" t="str">
        <f t="shared" si="22"/>
        <v>No Trend</v>
      </c>
      <c r="N93">
        <v>37.598712999474571</v>
      </c>
      <c r="O93" t="str">
        <f t="shared" si="23"/>
        <v>DOWN</v>
      </c>
      <c r="P93" t="str">
        <f t="shared" si="24"/>
        <v>No Trend + Momentum</v>
      </c>
      <c r="Q93">
        <f t="shared" si="25"/>
        <v>0.10000000000000142</v>
      </c>
      <c r="R93">
        <f t="shared" si="26"/>
        <v>0.40000000000000213</v>
      </c>
      <c r="S93">
        <f t="shared" si="27"/>
        <v>0.25000000000000222</v>
      </c>
      <c r="T93" t="str">
        <f t="shared" si="28"/>
        <v>No Indication</v>
      </c>
      <c r="U93" t="str">
        <f t="shared" si="29"/>
        <v>No T+M+I</v>
      </c>
      <c r="V93">
        <v>22.696901689668888</v>
      </c>
      <c r="W93">
        <v>23.15113299082887</v>
      </c>
      <c r="X93">
        <f t="shared" si="30"/>
        <v>-0.45423130115998234</v>
      </c>
      <c r="Y93">
        <v>-0.53187582152202262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22.5</v>
      </c>
      <c r="D94">
        <v>23.95</v>
      </c>
      <c r="E94">
        <v>22.45</v>
      </c>
      <c r="F94">
        <v>23.6</v>
      </c>
      <c r="G94">
        <f>_xll.TA_TYPPRICE(D94,E94,F94)</f>
        <v>23.333333333333332</v>
      </c>
      <c r="H94">
        <v>22.968310710159983</v>
      </c>
      <c r="I94" t="str">
        <f t="shared" si="20"/>
        <v>UP</v>
      </c>
      <c r="J94">
        <v>23.102027236944583</v>
      </c>
      <c r="K94">
        <v>22.485657157860725</v>
      </c>
      <c r="L94" t="str">
        <f t="shared" si="21"/>
        <v>UP</v>
      </c>
      <c r="M94" t="str">
        <f t="shared" si="22"/>
        <v>UP</v>
      </c>
      <c r="N94">
        <v>79.351770353260093</v>
      </c>
      <c r="O94" t="str">
        <f t="shared" si="23"/>
        <v>UP</v>
      </c>
      <c r="P94" t="str">
        <f t="shared" si="24"/>
        <v>UP</v>
      </c>
      <c r="Q94">
        <f t="shared" si="25"/>
        <v>1.1500000000000021</v>
      </c>
      <c r="R94">
        <f t="shared" si="26"/>
        <v>1.5</v>
      </c>
      <c r="S94">
        <f t="shared" si="27"/>
        <v>0.76666666666666805</v>
      </c>
      <c r="T94" t="str">
        <f t="shared" si="28"/>
        <v>No Indication</v>
      </c>
      <c r="U94" t="str">
        <f t="shared" si="29"/>
        <v>No T+M+I</v>
      </c>
      <c r="V94">
        <v>22.835839891258289</v>
      </c>
      <c r="W94">
        <v>23.18438239891562</v>
      </c>
      <c r="X94">
        <f t="shared" si="30"/>
        <v>-0.34854250765733141</v>
      </c>
      <c r="Y94">
        <v>-0.49520915874908439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23.8</v>
      </c>
      <c r="D95">
        <v>25.25</v>
      </c>
      <c r="E95">
        <v>23.75</v>
      </c>
      <c r="F95">
        <v>24.75</v>
      </c>
      <c r="G95">
        <f>_xll.TA_TYPPRICE(D95,E95,F95)</f>
        <v>24.583333333333332</v>
      </c>
      <c r="H95">
        <v>23.775822021746656</v>
      </c>
      <c r="I95" t="str">
        <f t="shared" si="20"/>
        <v>UP</v>
      </c>
      <c r="J95">
        <v>23.579354517623564</v>
      </c>
      <c r="K95">
        <v>22.766622233891674</v>
      </c>
      <c r="L95" t="str">
        <f t="shared" si="21"/>
        <v>UP</v>
      </c>
      <c r="M95" t="str">
        <f t="shared" si="22"/>
        <v>UP</v>
      </c>
      <c r="N95">
        <v>88.984082856378137</v>
      </c>
      <c r="O95" t="str">
        <f t="shared" si="23"/>
        <v>UP</v>
      </c>
      <c r="P95" t="str">
        <f t="shared" si="24"/>
        <v>UP</v>
      </c>
      <c r="Q95">
        <f t="shared" si="25"/>
        <v>1</v>
      </c>
      <c r="R95">
        <f t="shared" si="26"/>
        <v>1.5</v>
      </c>
      <c r="S95">
        <f t="shared" si="27"/>
        <v>0.66666666666666663</v>
      </c>
      <c r="T95" t="str">
        <f t="shared" si="28"/>
        <v>No Indication</v>
      </c>
      <c r="U95" t="str">
        <f t="shared" si="29"/>
        <v>No T+M+I</v>
      </c>
      <c r="V95">
        <v>23.130326061833937</v>
      </c>
      <c r="W95">
        <v>23.300354073070018</v>
      </c>
      <c r="X95">
        <f t="shared" si="30"/>
        <v>-0.1700280112360808</v>
      </c>
      <c r="Y95">
        <v>-0.43017292924648365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24.75</v>
      </c>
      <c r="D96">
        <v>24.8</v>
      </c>
      <c r="E96">
        <v>23.5</v>
      </c>
      <c r="F96">
        <v>23.65</v>
      </c>
      <c r="G96">
        <f>_xll.TA_TYPPRICE(D96,E96,F96)</f>
        <v>23.983333333333331</v>
      </c>
      <c r="H96">
        <v>23.879577677539991</v>
      </c>
      <c r="I96" t="str">
        <f t="shared" si="20"/>
        <v>DOWN</v>
      </c>
      <c r="J96">
        <v>23.850609069262774</v>
      </c>
      <c r="K96">
        <v>22.929595070804634</v>
      </c>
      <c r="L96" t="str">
        <f t="shared" si="21"/>
        <v>No Confirmation</v>
      </c>
      <c r="M96" t="str">
        <f t="shared" si="22"/>
        <v>No Trend</v>
      </c>
      <c r="N96">
        <v>57.122855140708154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0.14999999999999858</v>
      </c>
      <c r="R96">
        <f t="shared" si="26"/>
        <v>1.3000000000000007</v>
      </c>
      <c r="S96">
        <f t="shared" si="27"/>
        <v>0.11538461538461423</v>
      </c>
      <c r="T96" t="str">
        <f t="shared" si="28"/>
        <v>DOWN</v>
      </c>
      <c r="U96" t="str">
        <f t="shared" si="29"/>
        <v>No T+M+I</v>
      </c>
      <c r="V96">
        <v>23.210275898474869</v>
      </c>
      <c r="W96">
        <v>23.326253771361127</v>
      </c>
      <c r="X96">
        <f t="shared" si="30"/>
        <v>-0.11597787288625838</v>
      </c>
      <c r="Y96">
        <v>-0.3673339179744386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23.75</v>
      </c>
      <c r="D97">
        <v>24.1</v>
      </c>
      <c r="E97">
        <v>23.35</v>
      </c>
      <c r="F97">
        <v>23.4</v>
      </c>
      <c r="G97">
        <f>_xll.TA_TYPPRICE(D97,E97,F97)</f>
        <v>23.616666666666664</v>
      </c>
      <c r="H97">
        <v>23.748122172103329</v>
      </c>
      <c r="I97" t="str">
        <f t="shared" si="20"/>
        <v>DOWN</v>
      </c>
      <c r="J97">
        <v>23.906029276093268</v>
      </c>
      <c r="K97">
        <v>23.023018388403603</v>
      </c>
      <c r="L97" t="str">
        <f t="shared" si="21"/>
        <v>No Confirmation</v>
      </c>
      <c r="M97" t="str">
        <f t="shared" si="22"/>
        <v>No Trend</v>
      </c>
      <c r="N97">
        <v>51.848782828336141</v>
      </c>
      <c r="O97" t="str">
        <f t="shared" si="23"/>
        <v>No Momentum</v>
      </c>
      <c r="P97" t="str">
        <f t="shared" si="24"/>
        <v>No Trend + Momentum</v>
      </c>
      <c r="Q97">
        <f t="shared" si="25"/>
        <v>4.9999999999997158E-2</v>
      </c>
      <c r="R97">
        <f t="shared" si="26"/>
        <v>0.75</v>
      </c>
      <c r="S97">
        <f t="shared" si="27"/>
        <v>6.6666666666662877E-2</v>
      </c>
      <c r="T97" t="str">
        <f t="shared" si="28"/>
        <v>DOWN</v>
      </c>
      <c r="U97" t="str">
        <f t="shared" si="29"/>
        <v>No T+M+I</v>
      </c>
      <c r="V97">
        <v>23.239464221786427</v>
      </c>
      <c r="W97">
        <v>23.331716454964006</v>
      </c>
      <c r="X97">
        <f t="shared" si="30"/>
        <v>-9.2252233177578802E-2</v>
      </c>
      <c r="Y97">
        <v>-0.31231758101506663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23.55</v>
      </c>
      <c r="D98">
        <v>23.85</v>
      </c>
      <c r="E98">
        <v>23.05</v>
      </c>
      <c r="F98">
        <v>23.15</v>
      </c>
      <c r="G98">
        <f>_xll.TA_TYPPRICE(D98,E98,F98)</f>
        <v>23.350000000000005</v>
      </c>
      <c r="H98">
        <v>23.549061086051665</v>
      </c>
      <c r="I98" t="str">
        <f t="shared" si="20"/>
        <v>DOWN</v>
      </c>
      <c r="J98">
        <v>23.893578325850321</v>
      </c>
      <c r="K98">
        <v>23.029014302091692</v>
      </c>
      <c r="L98" t="str">
        <f t="shared" si="21"/>
        <v>No Confirmation</v>
      </c>
      <c r="M98" t="str">
        <f t="shared" si="22"/>
        <v>No Trend</v>
      </c>
      <c r="N98">
        <v>46.484027319184761</v>
      </c>
      <c r="O98" t="str">
        <f t="shared" si="23"/>
        <v>No Momentum</v>
      </c>
      <c r="P98" t="str">
        <f t="shared" si="24"/>
        <v>No Trend + Momentum</v>
      </c>
      <c r="Q98">
        <f t="shared" si="25"/>
        <v>9.9999999999997868E-2</v>
      </c>
      <c r="R98">
        <f t="shared" si="26"/>
        <v>0.80000000000000071</v>
      </c>
      <c r="S98">
        <f t="shared" si="27"/>
        <v>0.12499999999999722</v>
      </c>
      <c r="T98" t="str">
        <f t="shared" si="28"/>
        <v>DOWN</v>
      </c>
      <c r="U98" t="str">
        <f t="shared" si="29"/>
        <v>No T+M+I</v>
      </c>
      <c r="V98">
        <v>23.225700495357746</v>
      </c>
      <c r="W98">
        <v>23.318255976818524</v>
      </c>
      <c r="X98">
        <f t="shared" si="30"/>
        <v>-9.2555481460777855E-2</v>
      </c>
      <c r="Y98">
        <v>-0.26836516110420888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23.15</v>
      </c>
      <c r="D99">
        <v>23.55</v>
      </c>
      <c r="E99">
        <v>22.95</v>
      </c>
      <c r="F99">
        <v>23.15</v>
      </c>
      <c r="G99">
        <f>_xll.TA_TYPPRICE(D99,E99,F99)</f>
        <v>23.216666666666669</v>
      </c>
      <c r="H99">
        <v>23.382863876359167</v>
      </c>
      <c r="I99" t="str">
        <f t="shared" si="20"/>
        <v>DOWN</v>
      </c>
      <c r="J99">
        <v>23.817227586772471</v>
      </c>
      <c r="K99">
        <v>23.011455568293538</v>
      </c>
      <c r="L99" t="str">
        <f t="shared" si="21"/>
        <v>No Confirmation</v>
      </c>
      <c r="M99" t="str">
        <f t="shared" si="22"/>
        <v>No Trend</v>
      </c>
      <c r="N99">
        <v>46.484027319184754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0.19999999999999929</v>
      </c>
      <c r="R99">
        <f t="shared" si="26"/>
        <v>0.60000000000000142</v>
      </c>
      <c r="S99">
        <f t="shared" si="27"/>
        <v>0.33333333333333137</v>
      </c>
      <c r="T99" t="str">
        <f t="shared" si="28"/>
        <v>No Indication</v>
      </c>
      <c r="U99" t="str">
        <f t="shared" si="29"/>
        <v>No T+M+I</v>
      </c>
      <c r="V99">
        <v>23.214054265302707</v>
      </c>
      <c r="W99">
        <v>23.305792571128261</v>
      </c>
      <c r="X99">
        <f t="shared" si="30"/>
        <v>-9.1738305825554534E-2</v>
      </c>
      <c r="Y99">
        <v>-0.23303979004847802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23.15</v>
      </c>
      <c r="D100">
        <v>24.1</v>
      </c>
      <c r="E100">
        <v>22.95</v>
      </c>
      <c r="F100">
        <v>23.1</v>
      </c>
      <c r="G100">
        <f>_xll.TA_TYPPRICE(D100,E100,F100)</f>
        <v>23.383333333333336</v>
      </c>
      <c r="H100">
        <v>23.383098604846253</v>
      </c>
      <c r="I100" t="str">
        <f t="shared" si="20"/>
        <v>DOWN</v>
      </c>
      <c r="J100">
        <v>23.880065900823034</v>
      </c>
      <c r="K100">
        <v>22.997798775339419</v>
      </c>
      <c r="L100" t="str">
        <f t="shared" si="21"/>
        <v>No Confirmation</v>
      </c>
      <c r="M100" t="str">
        <f t="shared" si="22"/>
        <v>No Trend</v>
      </c>
      <c r="N100">
        <v>45.028082733005959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0.15000000000000213</v>
      </c>
      <c r="R100">
        <f t="shared" si="26"/>
        <v>1.1500000000000021</v>
      </c>
      <c r="S100">
        <f t="shared" si="27"/>
        <v>0.13043478260869726</v>
      </c>
      <c r="T100" t="str">
        <f t="shared" si="28"/>
        <v>DOWN</v>
      </c>
      <c r="U100" t="str">
        <f t="shared" si="29"/>
        <v>No T+M+I</v>
      </c>
      <c r="V100">
        <v>23.196507455256135</v>
      </c>
      <c r="W100">
        <v>23.290548676970612</v>
      </c>
      <c r="X100">
        <f t="shared" si="30"/>
        <v>-9.4041221714476819E-2</v>
      </c>
      <c r="Y100">
        <v>-0.20524007638167779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23.05</v>
      </c>
      <c r="D101">
        <v>23.25</v>
      </c>
      <c r="E101">
        <v>22.9</v>
      </c>
      <c r="F101">
        <v>23.05</v>
      </c>
      <c r="G101">
        <f>_xll.TA_TYPPRICE(D101,E101,F101)</f>
        <v>23.066666666666666</v>
      </c>
      <c r="H101">
        <v>23.224882635756458</v>
      </c>
      <c r="I101" t="str">
        <f t="shared" si="20"/>
        <v>DOWN</v>
      </c>
      <c r="J101">
        <v>23.740051256195692</v>
      </c>
      <c r="K101">
        <v>22.976065714152881</v>
      </c>
      <c r="L101" t="str">
        <f t="shared" si="21"/>
        <v>No Confirmation</v>
      </c>
      <c r="M101" t="str">
        <f t="shared" si="22"/>
        <v>No Trend</v>
      </c>
      <c r="N101">
        <v>43.331575968211304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0.15000000000000213</v>
      </c>
      <c r="R101">
        <f t="shared" si="26"/>
        <v>0.35000000000000142</v>
      </c>
      <c r="S101">
        <f t="shared" si="27"/>
        <v>0.42857142857143293</v>
      </c>
      <c r="T101" t="str">
        <f t="shared" si="28"/>
        <v>No Indication</v>
      </c>
      <c r="U101" t="str">
        <f t="shared" si="29"/>
        <v>No T+M+I</v>
      </c>
      <c r="V101">
        <v>23.173967846755193</v>
      </c>
      <c r="W101">
        <v>23.27273025645427</v>
      </c>
      <c r="X101">
        <f t="shared" si="30"/>
        <v>-9.8762409699077125E-2</v>
      </c>
      <c r="Y101">
        <v>-0.18394454304515767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22.95</v>
      </c>
      <c r="D102">
        <v>23.65</v>
      </c>
      <c r="E102">
        <v>22.7</v>
      </c>
      <c r="F102">
        <v>22.8</v>
      </c>
      <c r="G102">
        <f>_xll.TA_TYPPRICE(D102,E102,F102)</f>
        <v>23.049999999999997</v>
      </c>
      <c r="H102">
        <v>23.137441317878228</v>
      </c>
      <c r="I102" t="str">
        <f t="shared" si="20"/>
        <v>DOWN</v>
      </c>
      <c r="J102">
        <v>23.720039865929984</v>
      </c>
      <c r="K102">
        <v>22.914717777674461</v>
      </c>
      <c r="L102" t="str">
        <f t="shared" si="21"/>
        <v>DOWN</v>
      </c>
      <c r="M102" t="str">
        <f t="shared" si="22"/>
        <v>DOWN</v>
      </c>
      <c r="N102">
        <v>35.07269362441388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0.94999999999999929</v>
      </c>
      <c r="S102">
        <f t="shared" si="27"/>
        <v>0.10526315789473842</v>
      </c>
      <c r="T102" t="str">
        <f t="shared" si="28"/>
        <v>DOWN</v>
      </c>
      <c r="U102" t="str">
        <f t="shared" si="29"/>
        <v>DOWN</v>
      </c>
      <c r="V102">
        <v>23.11643433186978</v>
      </c>
      <c r="W102">
        <v>23.237713200420622</v>
      </c>
      <c r="X102">
        <f t="shared" si="30"/>
        <v>-0.12127886855084213</v>
      </c>
      <c r="Y102">
        <v>-0.17141140814629457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22.85</v>
      </c>
      <c r="D103">
        <v>22.95</v>
      </c>
      <c r="E103">
        <v>22.45</v>
      </c>
      <c r="F103">
        <v>22.6</v>
      </c>
      <c r="G103">
        <f>_xll.TA_TYPPRICE(D103,E103,F103)</f>
        <v>22.666666666666668</v>
      </c>
      <c r="H103">
        <v>22.90205399227245</v>
      </c>
      <c r="I103" t="str">
        <f t="shared" si="20"/>
        <v>DOWN</v>
      </c>
      <c r="J103">
        <v>23.548919895723319</v>
      </c>
      <c r="K103">
        <v>22.811447160413469</v>
      </c>
      <c r="L103" t="str">
        <f t="shared" si="21"/>
        <v>DOWN</v>
      </c>
      <c r="M103" t="str">
        <f t="shared" si="22"/>
        <v>DOWN</v>
      </c>
      <c r="N103">
        <v>29.458065268676574</v>
      </c>
      <c r="O103" t="str">
        <f t="shared" si="23"/>
        <v>DOWN</v>
      </c>
      <c r="P103" t="str">
        <f t="shared" si="24"/>
        <v>DOWN</v>
      </c>
      <c r="Q103">
        <f t="shared" si="25"/>
        <v>0.15000000000000213</v>
      </c>
      <c r="R103">
        <f t="shared" si="26"/>
        <v>0.5</v>
      </c>
      <c r="S103">
        <f t="shared" si="27"/>
        <v>0.30000000000000426</v>
      </c>
      <c r="T103" t="str">
        <f t="shared" si="28"/>
        <v>No Indication</v>
      </c>
      <c r="U103" t="str">
        <f t="shared" si="29"/>
        <v>No T+M+I</v>
      </c>
      <c r="V103">
        <v>23.036982896197507</v>
      </c>
      <c r="W103">
        <v>23.190475185574648</v>
      </c>
      <c r="X103">
        <f t="shared" si="30"/>
        <v>-0.15349228937714088</v>
      </c>
      <c r="Y103">
        <v>-0.16782758439246384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22.6</v>
      </c>
      <c r="D104">
        <v>22.7</v>
      </c>
      <c r="E104">
        <v>22.5</v>
      </c>
      <c r="F104">
        <v>22.55</v>
      </c>
      <c r="G104">
        <f>_xll.TA_TYPPRICE(D104,E104,F104)</f>
        <v>22.583333333333332</v>
      </c>
      <c r="H104">
        <v>22.742693662802893</v>
      </c>
      <c r="I104" t="str">
        <f t="shared" si="20"/>
        <v>DOWN</v>
      </c>
      <c r="J104">
        <v>23.360271030007027</v>
      </c>
      <c r="K104">
        <v>22.742236680321586</v>
      </c>
      <c r="L104" t="str">
        <f t="shared" si="21"/>
        <v>DOWN</v>
      </c>
      <c r="M104" t="str">
        <f t="shared" si="22"/>
        <v>DOWN</v>
      </c>
      <c r="N104">
        <v>28.054586685728012</v>
      </c>
      <c r="O104" t="str">
        <f t="shared" si="23"/>
        <v>DOWN</v>
      </c>
      <c r="P104" t="str">
        <f t="shared" si="24"/>
        <v>DOWN</v>
      </c>
      <c r="Q104">
        <f t="shared" si="25"/>
        <v>5.0000000000000711E-2</v>
      </c>
      <c r="R104">
        <f t="shared" si="26"/>
        <v>0.19999999999999929</v>
      </c>
      <c r="S104">
        <f t="shared" si="27"/>
        <v>0.25000000000000444</v>
      </c>
      <c r="T104" t="str">
        <f t="shared" si="28"/>
        <v>No Indication</v>
      </c>
      <c r="U104" t="str">
        <f t="shared" si="29"/>
        <v>No T+M+I</v>
      </c>
      <c r="V104">
        <v>22.962062450628661</v>
      </c>
      <c r="W104">
        <v>23.143032579235786</v>
      </c>
      <c r="X104">
        <f t="shared" si="30"/>
        <v>-0.18097012860712525</v>
      </c>
      <c r="Y104">
        <v>-0.17045609323539612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22.45</v>
      </c>
      <c r="D105">
        <v>22.8</v>
      </c>
      <c r="E105">
        <v>22.25</v>
      </c>
      <c r="F105">
        <v>22.4</v>
      </c>
      <c r="G105">
        <f>_xll.TA_TYPPRICE(D105,E105,F105)</f>
        <v>22.483333333333331</v>
      </c>
      <c r="H105">
        <v>22.613013498068113</v>
      </c>
      <c r="I105" t="str">
        <f t="shared" si="20"/>
        <v>DOWN</v>
      </c>
      <c r="J105">
        <v>23.235766356672134</v>
      </c>
      <c r="K105">
        <v>22.632850751361232</v>
      </c>
      <c r="L105" t="str">
        <f t="shared" si="21"/>
        <v>DOWN</v>
      </c>
      <c r="M105" t="str">
        <f t="shared" si="22"/>
        <v>DOWN</v>
      </c>
      <c r="N105">
        <v>23.802057213935601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0.55000000000000071</v>
      </c>
      <c r="S105">
        <f t="shared" si="27"/>
        <v>0.27272727272726976</v>
      </c>
      <c r="T105" t="str">
        <f t="shared" si="28"/>
        <v>No Indication</v>
      </c>
      <c r="U105" t="str">
        <f t="shared" si="29"/>
        <v>No T+M+I</v>
      </c>
      <c r="V105">
        <v>22.875591304378098</v>
      </c>
      <c r="W105">
        <v>23.087993128922026</v>
      </c>
      <c r="X105">
        <f t="shared" si="30"/>
        <v>-0.21240182454392809</v>
      </c>
      <c r="Y105">
        <v>-0.17884523949710252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22.7</v>
      </c>
      <c r="D106">
        <v>22.75</v>
      </c>
      <c r="E106">
        <v>22.2</v>
      </c>
      <c r="F106">
        <v>22.3</v>
      </c>
      <c r="G106">
        <f>_xll.TA_TYPPRICE(D106,E106,F106)</f>
        <v>22.416666666666668</v>
      </c>
      <c r="H106">
        <v>22.514840082367392</v>
      </c>
      <c r="I106" t="str">
        <f t="shared" si="20"/>
        <v>DOWN</v>
      </c>
      <c r="J106">
        <v>23.127818277411659</v>
      </c>
      <c r="K106">
        <v>22.536661695503181</v>
      </c>
      <c r="L106" t="str">
        <f t="shared" si="21"/>
        <v>DOWN</v>
      </c>
      <c r="M106" t="str">
        <f t="shared" si="22"/>
        <v>DOWN</v>
      </c>
      <c r="N106">
        <v>21.132642677820858</v>
      </c>
      <c r="O106" t="str">
        <f t="shared" si="23"/>
        <v>DOWN</v>
      </c>
      <c r="P106" t="str">
        <f t="shared" si="24"/>
        <v>DOWN</v>
      </c>
      <c r="Q106">
        <f t="shared" si="25"/>
        <v>0.10000000000000142</v>
      </c>
      <c r="R106">
        <f t="shared" si="26"/>
        <v>0.55000000000000071</v>
      </c>
      <c r="S106">
        <f t="shared" si="27"/>
        <v>0.18181818181818415</v>
      </c>
      <c r="T106" t="str">
        <f t="shared" si="28"/>
        <v>DOWN</v>
      </c>
      <c r="U106" t="str">
        <f t="shared" si="29"/>
        <v>DOWN</v>
      </c>
      <c r="V106">
        <v>22.787038796012236</v>
      </c>
      <c r="W106">
        <v>23.029623267520396</v>
      </c>
      <c r="X106">
        <f t="shared" si="30"/>
        <v>-0.24258447150815954</v>
      </c>
      <c r="Y106">
        <v>-0.19159308589931393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22.700000000000003</v>
      </c>
      <c r="AE106">
        <f t="shared" si="36"/>
        <v>22.55</v>
      </c>
      <c r="AF106">
        <f t="shared" si="37"/>
        <v>22.5</v>
      </c>
      <c r="AG106">
        <f t="shared" si="38"/>
        <v>22.400000000000002</v>
      </c>
    </row>
    <row r="107" spans="1:33" x14ac:dyDescent="0.25">
      <c r="A107" t="s">
        <v>5</v>
      </c>
      <c r="B107" s="1">
        <v>43011</v>
      </c>
      <c r="C107">
        <v>22.35</v>
      </c>
      <c r="D107">
        <v>22.45</v>
      </c>
      <c r="E107">
        <v>22.3</v>
      </c>
      <c r="F107">
        <v>22.35</v>
      </c>
      <c r="G107">
        <f>_xll.TA_TYPPRICE(D107,E107,F107)</f>
        <v>22.366666666666664</v>
      </c>
      <c r="H107">
        <v>22.44075337451703</v>
      </c>
      <c r="I107" t="str">
        <f t="shared" si="20"/>
        <v>DOWN</v>
      </c>
      <c r="J107">
        <v>22.977191993542402</v>
      </c>
      <c r="K107">
        <v>22.484070207613584</v>
      </c>
      <c r="L107" t="str">
        <f t="shared" si="21"/>
        <v>DOWN</v>
      </c>
      <c r="M107" t="str">
        <f t="shared" si="22"/>
        <v>DOWN</v>
      </c>
      <c r="N107">
        <v>26.298671889616269</v>
      </c>
      <c r="O107" t="str">
        <f t="shared" si="23"/>
        <v>DOWN</v>
      </c>
      <c r="P107" t="str">
        <f t="shared" si="24"/>
        <v>DOWN</v>
      </c>
      <c r="Q107">
        <f t="shared" si="25"/>
        <v>5.0000000000000711E-2</v>
      </c>
      <c r="R107">
        <f t="shared" si="26"/>
        <v>0.14999999999999858</v>
      </c>
      <c r="S107">
        <f t="shared" si="27"/>
        <v>0.33333333333334125</v>
      </c>
      <c r="T107" t="str">
        <f t="shared" si="28"/>
        <v>No Indication</v>
      </c>
      <c r="U107" t="str">
        <f t="shared" si="29"/>
        <v>No T+M+I</v>
      </c>
      <c r="V107">
        <v>22.719802058164202</v>
      </c>
      <c r="W107">
        <v>22.979280803259627</v>
      </c>
      <c r="X107">
        <f t="shared" si="30"/>
        <v>-0.25947874509542501</v>
      </c>
      <c r="Y107">
        <v>-0.20517021773853614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22.35</v>
      </c>
      <c r="D108">
        <v>22.5</v>
      </c>
      <c r="E108">
        <v>22.3</v>
      </c>
      <c r="F108">
        <v>22.35</v>
      </c>
      <c r="G108">
        <f>_xll.TA_TYPPRICE(D108,E108,F108)</f>
        <v>22.383333333333336</v>
      </c>
      <c r="H108">
        <v>22.412043353925185</v>
      </c>
      <c r="I108" t="str">
        <f t="shared" si="20"/>
        <v>DOWN</v>
      </c>
      <c r="J108">
        <v>22.871149328310757</v>
      </c>
      <c r="K108">
        <v>22.443165717032787</v>
      </c>
      <c r="L108" t="str">
        <f t="shared" si="21"/>
        <v>DOWN</v>
      </c>
      <c r="M108" t="str">
        <f t="shared" si="22"/>
        <v>DOWN</v>
      </c>
      <c r="N108">
        <v>26.298671889616276</v>
      </c>
      <c r="O108" t="str">
        <f t="shared" si="23"/>
        <v>DOWN</v>
      </c>
      <c r="P108" t="str">
        <f t="shared" si="24"/>
        <v>DOWN</v>
      </c>
      <c r="Q108">
        <f t="shared" si="25"/>
        <v>5.0000000000000711E-2</v>
      </c>
      <c r="R108">
        <f t="shared" si="26"/>
        <v>0.19999999999999929</v>
      </c>
      <c r="S108">
        <f t="shared" si="27"/>
        <v>0.25000000000000444</v>
      </c>
      <c r="T108" t="str">
        <f t="shared" si="28"/>
        <v>No Indication</v>
      </c>
      <c r="U108" t="str">
        <f t="shared" si="29"/>
        <v>No T+M+I</v>
      </c>
      <c r="V108">
        <v>22.662909433831249</v>
      </c>
      <c r="W108">
        <v>22.93266741042558</v>
      </c>
      <c r="X108">
        <f t="shared" si="30"/>
        <v>-0.26975797659433098</v>
      </c>
      <c r="Y108">
        <v>-0.21808776950969511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22.45</v>
      </c>
      <c r="D109">
        <v>22.8</v>
      </c>
      <c r="E109">
        <v>22.35</v>
      </c>
      <c r="F109">
        <v>22.45</v>
      </c>
      <c r="G109">
        <f>_xll.TA_TYPPRICE(D109,E109,F109)</f>
        <v>22.533333333333335</v>
      </c>
      <c r="H109">
        <v>22.472688343629258</v>
      </c>
      <c r="I109" t="str">
        <f t="shared" si="20"/>
        <v>DOWN</v>
      </c>
      <c r="J109">
        <v>22.855338366463922</v>
      </c>
      <c r="K109">
        <v>22.422462224358835</v>
      </c>
      <c r="L109" t="str">
        <f t="shared" si="21"/>
        <v>No Confirmation</v>
      </c>
      <c r="M109" t="str">
        <f t="shared" si="22"/>
        <v>No Trend</v>
      </c>
      <c r="N109">
        <v>38.82164350837067</v>
      </c>
      <c r="O109" t="str">
        <f t="shared" si="23"/>
        <v>DOWN</v>
      </c>
      <c r="P109" t="str">
        <f t="shared" si="24"/>
        <v>No Trend + Momentum</v>
      </c>
      <c r="Q109">
        <f t="shared" si="25"/>
        <v>9.9999999999997868E-2</v>
      </c>
      <c r="R109">
        <f t="shared" si="26"/>
        <v>0.44999999999999929</v>
      </c>
      <c r="S109">
        <f t="shared" si="27"/>
        <v>0.22222222222221782</v>
      </c>
      <c r="T109" t="str">
        <f t="shared" si="28"/>
        <v>No Indication</v>
      </c>
      <c r="U109" t="str">
        <f t="shared" si="29"/>
        <v>No T+M+I</v>
      </c>
      <c r="V109">
        <v>22.630154136318748</v>
      </c>
      <c r="W109">
        <v>22.896914268912575</v>
      </c>
      <c r="X109">
        <f t="shared" si="30"/>
        <v>-0.26676013259382714</v>
      </c>
      <c r="Y109">
        <v>-0.22782224212652152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22.45</v>
      </c>
      <c r="D110">
        <v>22.85</v>
      </c>
      <c r="E110">
        <v>19.8</v>
      </c>
      <c r="F110">
        <v>22.55</v>
      </c>
      <c r="G110">
        <f>_xll.TA_TYPPRICE(D110,E110,F110)</f>
        <v>21.733333333333334</v>
      </c>
      <c r="H110">
        <v>22.103010838481296</v>
      </c>
      <c r="I110" t="str">
        <f t="shared" si="20"/>
        <v>UP</v>
      </c>
      <c r="J110">
        <v>22.854152062805273</v>
      </c>
      <c r="K110">
        <v>21.839692841167984</v>
      </c>
      <c r="L110" t="str">
        <f t="shared" si="21"/>
        <v>No Confirmation</v>
      </c>
      <c r="M110" t="str">
        <f t="shared" si="22"/>
        <v>No Trend</v>
      </c>
      <c r="N110">
        <v>49.539209068245178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2.75</v>
      </c>
      <c r="R110">
        <f t="shared" si="26"/>
        <v>3.0500000000000007</v>
      </c>
      <c r="S110">
        <f t="shared" si="27"/>
        <v>0.90163934426229486</v>
      </c>
      <c r="T110" t="str">
        <f t="shared" si="28"/>
        <v>UP</v>
      </c>
      <c r="U110" t="str">
        <f t="shared" si="29"/>
        <v>No T+M+I</v>
      </c>
      <c r="V110">
        <v>22.617822730731248</v>
      </c>
      <c r="W110">
        <v>22.87121691565979</v>
      </c>
      <c r="X110">
        <f t="shared" si="30"/>
        <v>-0.25339418492854193</v>
      </c>
      <c r="Y110">
        <v>-0.23293663068692561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22.5</v>
      </c>
      <c r="D111">
        <v>22.5</v>
      </c>
      <c r="E111">
        <v>22.25</v>
      </c>
      <c r="F111">
        <v>22.35</v>
      </c>
      <c r="G111">
        <f>_xll.TA_TYPPRICE(D111,E111,F111)</f>
        <v>22.366666666666664</v>
      </c>
      <c r="H111">
        <v>22.234838752573978</v>
      </c>
      <c r="I111" t="str">
        <f t="shared" si="20"/>
        <v>UP</v>
      </c>
      <c r="J111">
        <v>22.7754516044041</v>
      </c>
      <c r="K111">
        <v>21.930872209797322</v>
      </c>
      <c r="L111" t="str">
        <f t="shared" si="21"/>
        <v>No Confirmation</v>
      </c>
      <c r="M111" t="str">
        <f t="shared" si="22"/>
        <v>No Trend</v>
      </c>
      <c r="N111">
        <v>34.450939815572404</v>
      </c>
      <c r="O111" t="str">
        <f t="shared" si="23"/>
        <v>DOWN</v>
      </c>
      <c r="P111" t="str">
        <f t="shared" si="24"/>
        <v>No Trend + Momentum</v>
      </c>
      <c r="Q111">
        <f t="shared" si="25"/>
        <v>0.10000000000000142</v>
      </c>
      <c r="R111">
        <f t="shared" si="26"/>
        <v>0.25</v>
      </c>
      <c r="S111">
        <f t="shared" si="27"/>
        <v>0.40000000000000568</v>
      </c>
      <c r="T111" t="str">
        <f t="shared" si="28"/>
        <v>No Indication</v>
      </c>
      <c r="U111" t="str">
        <f t="shared" si="29"/>
        <v>No T+M+I</v>
      </c>
      <c r="V111">
        <v>22.576619233695673</v>
      </c>
      <c r="W111">
        <v>22.832608255240547</v>
      </c>
      <c r="X111">
        <f t="shared" si="30"/>
        <v>-0.25598902154487391</v>
      </c>
      <c r="Y111">
        <v>-0.23754710885851527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22.3</v>
      </c>
      <c r="D112">
        <v>22.45</v>
      </c>
      <c r="E112">
        <v>22.2</v>
      </c>
      <c r="F112">
        <v>22.3</v>
      </c>
      <c r="G112">
        <f>_xll.TA_TYPPRICE(D112,E112,F112)</f>
        <v>22.316666666666666</v>
      </c>
      <c r="H112">
        <v>22.275752709620321</v>
      </c>
      <c r="I112" t="str">
        <f t="shared" si="20"/>
        <v>UP</v>
      </c>
      <c r="J112">
        <v>22.703129025647634</v>
      </c>
      <c r="K112">
        <v>21.990678385397917</v>
      </c>
      <c r="L112" t="str">
        <f t="shared" si="21"/>
        <v>No Confirmation</v>
      </c>
      <c r="M112" t="str">
        <f t="shared" si="22"/>
        <v>No Trend</v>
      </c>
      <c r="N112">
        <v>31.456908000339933</v>
      </c>
      <c r="O112" t="str">
        <f t="shared" si="23"/>
        <v>DOWN</v>
      </c>
      <c r="P112" t="str">
        <f t="shared" si="24"/>
        <v>No Trend + Momentum</v>
      </c>
      <c r="Q112">
        <f t="shared" si="25"/>
        <v>0.10000000000000142</v>
      </c>
      <c r="R112">
        <f t="shared" si="26"/>
        <v>0.25</v>
      </c>
      <c r="S112">
        <f t="shared" si="27"/>
        <v>0.40000000000000568</v>
      </c>
      <c r="T112" t="str">
        <f t="shared" si="28"/>
        <v>No Indication</v>
      </c>
      <c r="U112" t="str">
        <f t="shared" si="29"/>
        <v>No T+M+I</v>
      </c>
      <c r="V112">
        <v>22.534062428511724</v>
      </c>
      <c r="W112">
        <v>22.793155791889397</v>
      </c>
      <c r="X112">
        <f t="shared" si="30"/>
        <v>-0.25909336337767286</v>
      </c>
      <c r="Y112">
        <v>-0.24185635976234679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22.25</v>
      </c>
      <c r="D113">
        <v>22.45</v>
      </c>
      <c r="E113">
        <v>22.05</v>
      </c>
      <c r="F113">
        <v>22.2</v>
      </c>
      <c r="G113">
        <f>_xll.TA_TYPPRICE(D113,E113,F113)</f>
        <v>22.233333333333334</v>
      </c>
      <c r="H113">
        <v>22.254543021476827</v>
      </c>
      <c r="I113" t="str">
        <f t="shared" si="20"/>
        <v>DOWN</v>
      </c>
      <c r="J113">
        <v>22.646878131059271</v>
      </c>
      <c r="K113">
        <v>22.003860966420604</v>
      </c>
      <c r="L113" t="str">
        <f t="shared" si="21"/>
        <v>No Confirmation</v>
      </c>
      <c r="M113" t="str">
        <f t="shared" si="22"/>
        <v>No Trend</v>
      </c>
      <c r="N113">
        <v>25.842224918023653</v>
      </c>
      <c r="O113" t="str">
        <f t="shared" si="23"/>
        <v>DOWN</v>
      </c>
      <c r="P113" t="str">
        <f t="shared" si="24"/>
        <v>No Trend + Momentum</v>
      </c>
      <c r="Q113">
        <f t="shared" si="25"/>
        <v>0.14999999999999858</v>
      </c>
      <c r="R113">
        <f t="shared" si="26"/>
        <v>0.39999999999999858</v>
      </c>
      <c r="S113">
        <f t="shared" si="27"/>
        <v>0.37499999999999778</v>
      </c>
      <c r="T113" t="str">
        <f t="shared" si="28"/>
        <v>No Indication</v>
      </c>
      <c r="U113" t="str">
        <f t="shared" si="29"/>
        <v>No T+M+I</v>
      </c>
      <c r="V113">
        <v>22.482668208740691</v>
      </c>
      <c r="W113">
        <v>22.749218325823517</v>
      </c>
      <c r="X113">
        <f t="shared" si="30"/>
        <v>-0.26655011708282572</v>
      </c>
      <c r="Y113">
        <v>-0.24679511122644257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22.5</v>
      </c>
      <c r="D114">
        <v>22.5</v>
      </c>
      <c r="E114">
        <v>22.05</v>
      </c>
      <c r="F114">
        <v>22.2</v>
      </c>
      <c r="G114">
        <f>_xll.TA_TYPPRICE(D114,E114,F114)</f>
        <v>22.25</v>
      </c>
      <c r="H114">
        <v>22.252271510738414</v>
      </c>
      <c r="I114" t="str">
        <f t="shared" si="20"/>
        <v>DOWN</v>
      </c>
      <c r="J114">
        <v>22.614238546379433</v>
      </c>
      <c r="K114">
        <v>22.014114084993803</v>
      </c>
      <c r="L114" t="str">
        <f t="shared" si="21"/>
        <v>No Confirmation</v>
      </c>
      <c r="M114" t="str">
        <f t="shared" si="22"/>
        <v>No Trend</v>
      </c>
      <c r="N114">
        <v>25.842224918023653</v>
      </c>
      <c r="O114" t="str">
        <f t="shared" si="23"/>
        <v>DOWN</v>
      </c>
      <c r="P114" t="str">
        <f t="shared" si="24"/>
        <v>No Trend + Momentum</v>
      </c>
      <c r="Q114">
        <f t="shared" si="25"/>
        <v>0.14999999999999858</v>
      </c>
      <c r="R114">
        <f t="shared" si="26"/>
        <v>0.44999999999999929</v>
      </c>
      <c r="S114">
        <f t="shared" si="27"/>
        <v>0.33333333333333071</v>
      </c>
      <c r="T114" t="str">
        <f t="shared" si="28"/>
        <v>No Indication</v>
      </c>
      <c r="U114" t="str">
        <f t="shared" si="29"/>
        <v>No T+M+I</v>
      </c>
      <c r="V114">
        <v>22.439180792011353</v>
      </c>
      <c r="W114">
        <v>22.708535486873625</v>
      </c>
      <c r="X114">
        <f t="shared" si="30"/>
        <v>-0.26935469486227248</v>
      </c>
      <c r="Y114">
        <v>-0.25130702795360854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22.15</v>
      </c>
      <c r="D115">
        <v>22.35</v>
      </c>
      <c r="E115">
        <v>22.05</v>
      </c>
      <c r="F115">
        <v>22.2</v>
      </c>
      <c r="G115">
        <f>_xll.TA_TYPPRICE(D115,E115,F115)</f>
        <v>22.200000000000003</v>
      </c>
      <c r="H115">
        <v>22.226135755369206</v>
      </c>
      <c r="I115" t="str">
        <f t="shared" si="20"/>
        <v>DOWN</v>
      </c>
      <c r="J115">
        <v>22.555518869406225</v>
      </c>
      <c r="K115">
        <v>22.022088732772957</v>
      </c>
      <c r="L115" t="str">
        <f t="shared" si="21"/>
        <v>No Confirmation</v>
      </c>
      <c r="M115" t="str">
        <f t="shared" si="22"/>
        <v>No Trend</v>
      </c>
      <c r="N115">
        <v>25.842224918023653</v>
      </c>
      <c r="O115" t="str">
        <f t="shared" si="23"/>
        <v>DOWN</v>
      </c>
      <c r="P115" t="str">
        <f t="shared" si="24"/>
        <v>No Trend + Momentum</v>
      </c>
      <c r="Q115">
        <f t="shared" si="25"/>
        <v>0.14999999999999858</v>
      </c>
      <c r="R115">
        <f t="shared" si="26"/>
        <v>0.30000000000000071</v>
      </c>
      <c r="S115">
        <f t="shared" si="27"/>
        <v>0.49999999999999406</v>
      </c>
      <c r="T115" t="str">
        <f t="shared" si="28"/>
        <v>No Indication</v>
      </c>
      <c r="U115" t="str">
        <f t="shared" si="29"/>
        <v>No T+M+I</v>
      </c>
      <c r="V115">
        <v>22.402383747086528</v>
      </c>
      <c r="W115">
        <v>22.670866191549653</v>
      </c>
      <c r="X115">
        <f t="shared" si="30"/>
        <v>-0.26848244446312464</v>
      </c>
      <c r="Y115">
        <v>-0.25474211125551177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22.25</v>
      </c>
      <c r="D116">
        <v>22.35</v>
      </c>
      <c r="E116">
        <v>22</v>
      </c>
      <c r="F116">
        <v>22.1</v>
      </c>
      <c r="G116">
        <f>_xll.TA_TYPPRICE(D116,E116,F116)</f>
        <v>22.150000000000002</v>
      </c>
      <c r="H116">
        <v>22.188067877684603</v>
      </c>
      <c r="I116" t="str">
        <f t="shared" si="20"/>
        <v>DOWN</v>
      </c>
      <c r="J116">
        <v>22.509848009538175</v>
      </c>
      <c r="K116">
        <v>22.017180125490079</v>
      </c>
      <c r="L116" t="str">
        <f t="shared" si="21"/>
        <v>No Confirmation</v>
      </c>
      <c r="M116" t="str">
        <f t="shared" si="22"/>
        <v>No Trend</v>
      </c>
      <c r="N116">
        <v>19.162125399670934</v>
      </c>
      <c r="O116" t="str">
        <f t="shared" si="23"/>
        <v>DOWN</v>
      </c>
      <c r="P116" t="str">
        <f t="shared" si="24"/>
        <v>No Trend + Momentum</v>
      </c>
      <c r="Q116">
        <f t="shared" si="25"/>
        <v>0.10000000000000142</v>
      </c>
      <c r="R116">
        <f t="shared" si="26"/>
        <v>0.35000000000000142</v>
      </c>
      <c r="S116">
        <f t="shared" si="27"/>
        <v>0.28571428571428864</v>
      </c>
      <c r="T116" t="str">
        <f t="shared" si="28"/>
        <v>No Indication</v>
      </c>
      <c r="U116" t="str">
        <f t="shared" si="29"/>
        <v>No T+M+I</v>
      </c>
      <c r="V116">
        <v>22.355863170611677</v>
      </c>
      <c r="W116">
        <v>22.62857980699042</v>
      </c>
      <c r="X116">
        <f t="shared" si="30"/>
        <v>-0.27271663637874255</v>
      </c>
      <c r="Y116">
        <v>-0.25833701628015793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22.1</v>
      </c>
      <c r="D117">
        <v>22.35</v>
      </c>
      <c r="E117">
        <v>22.1</v>
      </c>
      <c r="F117">
        <v>22.3</v>
      </c>
      <c r="G117">
        <f>_xll.TA_TYPPRICE(D117,E117,F117)</f>
        <v>22.25</v>
      </c>
      <c r="H117">
        <v>22.219033938842301</v>
      </c>
      <c r="I117" t="str">
        <f t="shared" si="20"/>
        <v>UP</v>
      </c>
      <c r="J117">
        <v>22.474326229640802</v>
      </c>
      <c r="K117">
        <v>22.03558454204784</v>
      </c>
      <c r="L117" t="str">
        <f t="shared" si="21"/>
        <v>No Confirmation</v>
      </c>
      <c r="M117" t="str">
        <f t="shared" si="22"/>
        <v>No Trend</v>
      </c>
      <c r="N117">
        <v>50.895414512911628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0.19999999999999929</v>
      </c>
      <c r="R117">
        <f t="shared" si="26"/>
        <v>0.25</v>
      </c>
      <c r="S117">
        <f t="shared" si="27"/>
        <v>0.79999999999999716</v>
      </c>
      <c r="T117" t="str">
        <f t="shared" si="28"/>
        <v>No Indication</v>
      </c>
      <c r="U117" t="str">
        <f t="shared" si="29"/>
        <v>No T+M+I</v>
      </c>
      <c r="V117">
        <v>22.347268836671418</v>
      </c>
      <c r="W117">
        <v>22.604240562028167</v>
      </c>
      <c r="X117">
        <f t="shared" si="30"/>
        <v>-0.25697172535674895</v>
      </c>
      <c r="Y117">
        <v>-0.25806395809547611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22.15</v>
      </c>
      <c r="D118">
        <v>22.4</v>
      </c>
      <c r="E118">
        <v>21.95</v>
      </c>
      <c r="F118">
        <v>22.3</v>
      </c>
      <c r="G118">
        <f>_xll.TA_TYPPRICE(D118,E118,F118)</f>
        <v>22.216666666666665</v>
      </c>
      <c r="H118">
        <v>22.217850302754485</v>
      </c>
      <c r="I118" t="str">
        <f t="shared" si="20"/>
        <v>UP</v>
      </c>
      <c r="J118">
        <v>22.457809289720622</v>
      </c>
      <c r="K118">
        <v>22.016565754926098</v>
      </c>
      <c r="L118" t="str">
        <f t="shared" si="21"/>
        <v>No Confirmation</v>
      </c>
      <c r="M118" t="str">
        <f t="shared" si="22"/>
        <v>No Trend</v>
      </c>
      <c r="N118">
        <v>50.895414512911628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0.35000000000000142</v>
      </c>
      <c r="R118">
        <f t="shared" si="26"/>
        <v>0.44999999999999929</v>
      </c>
      <c r="S118">
        <f t="shared" si="27"/>
        <v>0.77777777777778212</v>
      </c>
      <c r="T118" t="str">
        <f t="shared" si="28"/>
        <v>No Indication</v>
      </c>
      <c r="U118" t="str">
        <f t="shared" si="29"/>
        <v>No T+M+I</v>
      </c>
      <c r="V118">
        <v>22.339996707952739</v>
      </c>
      <c r="W118">
        <v>22.581704224100154</v>
      </c>
      <c r="X118">
        <f t="shared" si="30"/>
        <v>-0.24170751614741448</v>
      </c>
      <c r="Y118">
        <v>-0.25479266970586378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22.3</v>
      </c>
      <c r="D119">
        <v>22.4</v>
      </c>
      <c r="E119">
        <v>22.05</v>
      </c>
      <c r="F119">
        <v>22.2</v>
      </c>
      <c r="G119">
        <f>_xll.TA_TYPPRICE(D119,E119,F119)</f>
        <v>22.216666666666669</v>
      </c>
      <c r="H119">
        <v>22.217258484710577</v>
      </c>
      <c r="I119" t="str">
        <f t="shared" si="20"/>
        <v>DOWN</v>
      </c>
      <c r="J119">
        <v>22.444962780893817</v>
      </c>
      <c r="K119">
        <v>22.023995587164745</v>
      </c>
      <c r="L119" t="str">
        <f t="shared" si="21"/>
        <v>No Confirmation</v>
      </c>
      <c r="M119" t="str">
        <f t="shared" si="22"/>
        <v>No Trend</v>
      </c>
      <c r="N119">
        <v>38.95007431049202</v>
      </c>
      <c r="O119" t="str">
        <f t="shared" si="23"/>
        <v>DOWN</v>
      </c>
      <c r="P119" t="str">
        <f t="shared" si="24"/>
        <v>No Trend + Momentum</v>
      </c>
      <c r="Q119">
        <f t="shared" si="25"/>
        <v>0.14999999999999858</v>
      </c>
      <c r="R119">
        <f t="shared" si="26"/>
        <v>0.34999999999999787</v>
      </c>
      <c r="S119">
        <f t="shared" si="27"/>
        <v>0.4285714285714271</v>
      </c>
      <c r="T119" t="str">
        <f t="shared" si="28"/>
        <v>No Indication</v>
      </c>
      <c r="U119" t="str">
        <f t="shared" si="29"/>
        <v>No T+M+I</v>
      </c>
      <c r="V119">
        <v>22.318458752883085</v>
      </c>
      <c r="W119">
        <v>22.553429837129773</v>
      </c>
      <c r="X119">
        <f t="shared" si="30"/>
        <v>-0.23497108424668767</v>
      </c>
      <c r="Y119">
        <v>-0.25082835261402858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22.3</v>
      </c>
      <c r="D120">
        <v>22.3</v>
      </c>
      <c r="E120">
        <v>21.9</v>
      </c>
      <c r="F120">
        <v>22.05</v>
      </c>
      <c r="G120">
        <f>_xll.TA_TYPPRICE(D120,E120,F120)</f>
        <v>22.083333333333332</v>
      </c>
      <c r="H120">
        <v>22.150295909021956</v>
      </c>
      <c r="I120" t="str">
        <f t="shared" si="20"/>
        <v>DOWN</v>
      </c>
      <c r="J120">
        <v>22.412748829584082</v>
      </c>
      <c r="K120">
        <v>21.996441012239245</v>
      </c>
      <c r="L120" t="str">
        <f t="shared" si="21"/>
        <v>No Confirmation</v>
      </c>
      <c r="M120" t="str">
        <f t="shared" si="22"/>
        <v>No Trend</v>
      </c>
      <c r="N120">
        <v>27.047359791300519</v>
      </c>
      <c r="O120" t="str">
        <f t="shared" si="23"/>
        <v>DOWN</v>
      </c>
      <c r="P120" t="str">
        <f t="shared" si="24"/>
        <v>No Trend + Momentum</v>
      </c>
      <c r="Q120">
        <f t="shared" si="25"/>
        <v>0.15000000000000213</v>
      </c>
      <c r="R120">
        <f t="shared" si="26"/>
        <v>0.40000000000000213</v>
      </c>
      <c r="S120">
        <f t="shared" si="27"/>
        <v>0.37500000000000333</v>
      </c>
      <c r="T120" t="str">
        <f t="shared" si="28"/>
        <v>No Indication</v>
      </c>
      <c r="U120" t="str">
        <f t="shared" si="29"/>
        <v>No T+M+I</v>
      </c>
      <c r="V120">
        <v>22.277157406285689</v>
      </c>
      <c r="W120">
        <v>22.516138738083121</v>
      </c>
      <c r="X120">
        <f t="shared" si="30"/>
        <v>-0.23898133179743297</v>
      </c>
      <c r="Y120">
        <v>-0.24845894845070945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22.15</v>
      </c>
      <c r="D121">
        <v>23</v>
      </c>
      <c r="E121">
        <v>22.15</v>
      </c>
      <c r="F121">
        <v>22.4</v>
      </c>
      <c r="G121">
        <f>_xll.TA_TYPPRICE(D121,E121,F121)</f>
        <v>22.516666666666666</v>
      </c>
      <c r="H121">
        <v>22.333481287844311</v>
      </c>
      <c r="I121" t="str">
        <f t="shared" si="20"/>
        <v>UP</v>
      </c>
      <c r="J121">
        <v>22.543249089676507</v>
      </c>
      <c r="K121">
        <v>22.030565231741633</v>
      </c>
      <c r="L121" t="str">
        <f t="shared" si="21"/>
        <v>No Confirmation</v>
      </c>
      <c r="M121" t="str">
        <f t="shared" si="22"/>
        <v>No Trend</v>
      </c>
      <c r="N121">
        <v>61.427276878484719</v>
      </c>
      <c r="O121" t="str">
        <f t="shared" si="23"/>
        <v>UP</v>
      </c>
      <c r="P121" t="str">
        <f t="shared" si="24"/>
        <v>No Trend + Momentum</v>
      </c>
      <c r="Q121">
        <f t="shared" si="25"/>
        <v>0.25</v>
      </c>
      <c r="R121">
        <f t="shared" si="26"/>
        <v>0.85000000000000142</v>
      </c>
      <c r="S121">
        <f t="shared" si="27"/>
        <v>0.29411764705882304</v>
      </c>
      <c r="T121" t="str">
        <f t="shared" si="28"/>
        <v>No Indication</v>
      </c>
      <c r="U121" t="str">
        <f t="shared" si="29"/>
        <v>No T+M+I</v>
      </c>
      <c r="V121">
        <v>22.296056266857121</v>
      </c>
      <c r="W121">
        <v>22.507535868595482</v>
      </c>
      <c r="X121">
        <f t="shared" si="30"/>
        <v>-0.21147960173836111</v>
      </c>
      <c r="Y121">
        <v>-0.24106307910823979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26.8</v>
      </c>
      <c r="D122">
        <v>26.9</v>
      </c>
      <c r="E122">
        <v>25.15</v>
      </c>
      <c r="F122">
        <v>26.9</v>
      </c>
      <c r="G122">
        <f>_xll.TA_TYPPRICE(D122,E122,F122)</f>
        <v>26.316666666666663</v>
      </c>
      <c r="H122">
        <v>24.325073977255485</v>
      </c>
      <c r="I122" t="str">
        <f t="shared" si="20"/>
        <v>UP</v>
      </c>
      <c r="J122">
        <v>23.511415958637283</v>
      </c>
      <c r="K122">
        <v>22.723772958021272</v>
      </c>
      <c r="L122" t="str">
        <f t="shared" si="21"/>
        <v>UP</v>
      </c>
      <c r="M122" t="str">
        <f t="shared" si="22"/>
        <v>UP</v>
      </c>
      <c r="N122">
        <v>95.501134487324251</v>
      </c>
      <c r="O122" t="str">
        <f t="shared" si="23"/>
        <v>UP</v>
      </c>
      <c r="P122" t="str">
        <f t="shared" si="24"/>
        <v>UP</v>
      </c>
      <c r="Q122">
        <f t="shared" si="25"/>
        <v>1.75</v>
      </c>
      <c r="R122">
        <f t="shared" si="26"/>
        <v>1.75</v>
      </c>
      <c r="S122">
        <f t="shared" si="27"/>
        <v>1</v>
      </c>
      <c r="T122" t="str">
        <f t="shared" si="28"/>
        <v>UP</v>
      </c>
      <c r="U122" t="str">
        <f t="shared" si="29"/>
        <v>UP</v>
      </c>
      <c r="V122">
        <v>23.004355302725255</v>
      </c>
      <c r="W122">
        <v>22.832903582032856</v>
      </c>
      <c r="X122">
        <f t="shared" si="30"/>
        <v>0.17145172069239933</v>
      </c>
      <c r="Y122">
        <v>-0.15856011914811197</v>
      </c>
      <c r="Z122" t="str">
        <f t="shared" si="31"/>
        <v>UP</v>
      </c>
      <c r="AA122" t="str">
        <f t="shared" si="32"/>
        <v>UP</v>
      </c>
      <c r="AB122" t="str">
        <f t="shared" si="33"/>
        <v>UP</v>
      </c>
      <c r="AC122" t="str">
        <f t="shared" si="34"/>
        <v>UP</v>
      </c>
      <c r="AD122">
        <f t="shared" si="35"/>
        <v>25.35</v>
      </c>
      <c r="AE122">
        <f t="shared" si="36"/>
        <v>25.8</v>
      </c>
      <c r="AF122">
        <f t="shared" si="37"/>
        <v>26</v>
      </c>
      <c r="AG122">
        <f t="shared" si="38"/>
        <v>26.25</v>
      </c>
    </row>
    <row r="123" spans="1:33" x14ac:dyDescent="0.25">
      <c r="A123" t="s">
        <v>5</v>
      </c>
      <c r="B123" s="1">
        <v>43034</v>
      </c>
      <c r="C123">
        <v>27</v>
      </c>
      <c r="D123">
        <v>28.4</v>
      </c>
      <c r="E123">
        <v>26.2</v>
      </c>
      <c r="F123">
        <v>27.15</v>
      </c>
      <c r="G123">
        <f>_xll.TA_TYPPRICE(D123,E123,F123)</f>
        <v>27.25</v>
      </c>
      <c r="H123">
        <v>25.787536988627743</v>
      </c>
      <c r="I123" t="str">
        <f t="shared" si="20"/>
        <v>UP</v>
      </c>
      <c r="J123">
        <v>24.597767967828997</v>
      </c>
      <c r="K123">
        <v>23.496267856238767</v>
      </c>
      <c r="L123" t="str">
        <f t="shared" si="21"/>
        <v>UP</v>
      </c>
      <c r="M123" t="str">
        <f t="shared" si="22"/>
        <v>UP</v>
      </c>
      <c r="N123">
        <v>95.761165401460971</v>
      </c>
      <c r="O123" t="str">
        <f t="shared" si="23"/>
        <v>UP</v>
      </c>
      <c r="P123" t="str">
        <f t="shared" si="24"/>
        <v>UP</v>
      </c>
      <c r="Q123">
        <f t="shared" si="25"/>
        <v>0.94999999999999929</v>
      </c>
      <c r="R123">
        <f t="shared" si="26"/>
        <v>2.1999999999999993</v>
      </c>
      <c r="S123">
        <f t="shared" si="27"/>
        <v>0.43181818181818166</v>
      </c>
      <c r="T123" t="str">
        <f t="shared" si="28"/>
        <v>No Indication</v>
      </c>
      <c r="U123" t="str">
        <f t="shared" si="29"/>
        <v>No T+M+I</v>
      </c>
      <c r="V123">
        <v>23.642146794613677</v>
      </c>
      <c r="W123">
        <v>23.152688501882274</v>
      </c>
      <c r="X123">
        <f t="shared" si="30"/>
        <v>0.48945829273140262</v>
      </c>
      <c r="Y123">
        <v>-2.8956436772209049E-2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27.15</v>
      </c>
      <c r="D124">
        <v>27.3</v>
      </c>
      <c r="E124">
        <v>25.8</v>
      </c>
      <c r="F124">
        <v>25.95</v>
      </c>
      <c r="G124">
        <f>_xll.TA_TYPPRICE(D124,E124,F124)</f>
        <v>26.349999999999998</v>
      </c>
      <c r="H124">
        <v>26.068768494313872</v>
      </c>
      <c r="I124" t="str">
        <f t="shared" si="20"/>
        <v>DOWN</v>
      </c>
      <c r="J124">
        <v>25.198263974978108</v>
      </c>
      <c r="K124">
        <v>24.008208332630151</v>
      </c>
      <c r="L124" t="str">
        <f t="shared" si="21"/>
        <v>UP</v>
      </c>
      <c r="M124" t="str">
        <f t="shared" si="22"/>
        <v>No Trend</v>
      </c>
      <c r="N124">
        <v>71.102983727369761</v>
      </c>
      <c r="O124" t="str">
        <f t="shared" si="23"/>
        <v>UP</v>
      </c>
      <c r="P124" t="str">
        <f t="shared" si="24"/>
        <v>No Trend + Momentum</v>
      </c>
      <c r="Q124">
        <f t="shared" si="25"/>
        <v>0.14999999999999858</v>
      </c>
      <c r="R124">
        <f t="shared" si="26"/>
        <v>1.5</v>
      </c>
      <c r="S124">
        <f t="shared" si="27"/>
        <v>9.9999999999999048E-2</v>
      </c>
      <c r="T124" t="str">
        <f t="shared" si="28"/>
        <v>DOWN</v>
      </c>
      <c r="U124" t="str">
        <f t="shared" si="29"/>
        <v>No T+M+I</v>
      </c>
      <c r="V124">
        <v>23.997201133903879</v>
      </c>
      <c r="W124">
        <v>23.359896761002105</v>
      </c>
      <c r="X124">
        <f t="shared" si="30"/>
        <v>0.63730437290177377</v>
      </c>
      <c r="Y124">
        <v>0.10429572516258753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25.7</v>
      </c>
      <c r="D125">
        <v>26.7</v>
      </c>
      <c r="E125">
        <v>25.7</v>
      </c>
      <c r="F125">
        <v>26.25</v>
      </c>
      <c r="G125">
        <f>_xll.TA_TYPPRICE(D125,E125,F125)</f>
        <v>26.216666666666669</v>
      </c>
      <c r="H125">
        <v>26.14271758049027</v>
      </c>
      <c r="I125" t="str">
        <f t="shared" si="20"/>
        <v>UP</v>
      </c>
      <c r="J125">
        <v>25.531983091649639</v>
      </c>
      <c r="K125">
        <v>24.384162036490117</v>
      </c>
      <c r="L125" t="str">
        <f t="shared" si="21"/>
        <v>UP</v>
      </c>
      <c r="M125" t="str">
        <f t="shared" si="22"/>
        <v>UP</v>
      </c>
      <c r="N125">
        <v>73.255085754937483</v>
      </c>
      <c r="O125" t="str">
        <f t="shared" si="23"/>
        <v>UP</v>
      </c>
      <c r="P125" t="str">
        <f t="shared" si="24"/>
        <v>UP</v>
      </c>
      <c r="Q125">
        <f t="shared" si="25"/>
        <v>0.55000000000000071</v>
      </c>
      <c r="R125">
        <f t="shared" si="26"/>
        <v>1</v>
      </c>
      <c r="S125">
        <f t="shared" si="27"/>
        <v>0.55000000000000071</v>
      </c>
      <c r="T125" t="str">
        <f t="shared" si="28"/>
        <v>No Indication</v>
      </c>
      <c r="U125" t="str">
        <f t="shared" si="29"/>
        <v>No T+M+I</v>
      </c>
      <c r="V125">
        <v>24.343785574841743</v>
      </c>
      <c r="W125">
        <v>23.573978482409355</v>
      </c>
      <c r="X125">
        <f t="shared" si="30"/>
        <v>0.76980709243238721</v>
      </c>
      <c r="Y125">
        <v>0.23739799861654748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26.4</v>
      </c>
      <c r="D126">
        <v>26.7</v>
      </c>
      <c r="E126">
        <v>25.1</v>
      </c>
      <c r="F126">
        <v>25.25</v>
      </c>
      <c r="G126">
        <f>_xll.TA_TYPPRICE(D126,E126,F126)</f>
        <v>25.683333333333334</v>
      </c>
      <c r="H126">
        <v>25.913025456911804</v>
      </c>
      <c r="I126" t="str">
        <f t="shared" si="20"/>
        <v>DOWN</v>
      </c>
      <c r="J126">
        <v>25.791542404616386</v>
      </c>
      <c r="K126">
        <v>24.543237139492312</v>
      </c>
      <c r="L126" t="str">
        <f t="shared" si="21"/>
        <v>No Confirmation</v>
      </c>
      <c r="M126" t="str">
        <f t="shared" si="22"/>
        <v>No Trend</v>
      </c>
      <c r="N126">
        <v>55.906596349379647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0.14999999999999858</v>
      </c>
      <c r="R126">
        <f t="shared" si="26"/>
        <v>1.5999999999999979</v>
      </c>
      <c r="S126">
        <f t="shared" si="27"/>
        <v>9.3749999999999237E-2</v>
      </c>
      <c r="T126" t="str">
        <f t="shared" si="28"/>
        <v>DOWN</v>
      </c>
      <c r="U126" t="str">
        <f t="shared" si="29"/>
        <v>No T+M+I</v>
      </c>
      <c r="V126">
        <v>24.483203178712245</v>
      </c>
      <c r="W126">
        <v>23.698128224453107</v>
      </c>
      <c r="X126">
        <f t="shared" si="30"/>
        <v>0.78507495425913731</v>
      </c>
      <c r="Y126">
        <v>0.34693338974506543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2017-07-05T05:54:25Z</dcterms:created>
  <dcterms:modified xsi:type="dcterms:W3CDTF">2017-11-01T04:18:14Z</dcterms:modified>
</cp:coreProperties>
</file>