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1" i="1"/>
  <c r="K5" i="1"/>
  <c r="K13" i="1"/>
  <c r="K3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" i="1"/>
  <c r="K17" i="1"/>
  <c r="K21" i="1"/>
  <c r="K25" i="1"/>
  <c r="K29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22" i="1"/>
  <c r="K113" i="1"/>
  <c r="K126" i="1"/>
  <c r="K114" i="1"/>
  <c r="K118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3" i="1"/>
  <c r="J19" i="1"/>
  <c r="J27" i="1"/>
  <c r="J35" i="1"/>
  <c r="J43" i="1"/>
  <c r="J51" i="1"/>
  <c r="J63" i="1"/>
  <c r="J71" i="1"/>
  <c r="J79" i="1"/>
  <c r="J87" i="1"/>
  <c r="J95" i="1"/>
  <c r="J99" i="1"/>
  <c r="J107" i="1"/>
  <c r="J115" i="1"/>
  <c r="J12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7" i="1"/>
  <c r="J11" i="1"/>
  <c r="J15" i="1"/>
  <c r="J23" i="1"/>
  <c r="J31" i="1"/>
  <c r="J39" i="1"/>
  <c r="J47" i="1"/>
  <c r="J55" i="1"/>
  <c r="J59" i="1"/>
  <c r="J67" i="1"/>
  <c r="J75" i="1"/>
  <c r="J83" i="1"/>
  <c r="J91" i="1"/>
  <c r="J103" i="1"/>
  <c r="J111" i="1"/>
  <c r="J119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5" i="1"/>
  <c r="G111" i="1"/>
  <c r="G127" i="1"/>
  <c r="G20" i="1"/>
  <c r="G36" i="1"/>
  <c r="G48" i="1"/>
  <c r="G60" i="1"/>
  <c r="G76" i="1"/>
  <c r="G92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1" i="1"/>
  <c r="G99" i="1"/>
  <c r="G103" i="1"/>
  <c r="G107" i="1"/>
  <c r="G115" i="1"/>
  <c r="G119" i="1"/>
  <c r="G123" i="1"/>
  <c r="G4" i="1"/>
  <c r="G8" i="1"/>
  <c r="G12" i="1"/>
  <c r="G16" i="1"/>
  <c r="G24" i="1"/>
  <c r="G28" i="1"/>
  <c r="G32" i="1"/>
  <c r="G40" i="1"/>
  <c r="G44" i="1"/>
  <c r="G52" i="1"/>
  <c r="G56" i="1"/>
  <c r="G64" i="1"/>
  <c r="G68" i="1"/>
  <c r="G72" i="1"/>
  <c r="G80" i="1"/>
  <c r="G84" i="1"/>
  <c r="G88" i="1"/>
  <c r="G96" i="1"/>
  <c r="G100" i="1"/>
  <c r="G104" i="1"/>
  <c r="G112" i="1"/>
  <c r="G116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17" i="1"/>
  <c r="H125" i="1"/>
  <c r="H42" i="1"/>
  <c r="H54" i="1"/>
  <c r="H62" i="1"/>
  <c r="H70" i="1"/>
  <c r="H78" i="1"/>
  <c r="H86" i="1"/>
  <c r="H98" i="1"/>
  <c r="H110" i="1"/>
  <c r="H118" i="1"/>
  <c r="H126" i="1"/>
  <c r="H2" i="1"/>
  <c r="H6" i="1"/>
  <c r="H10" i="1"/>
  <c r="H14" i="1"/>
  <c r="H18" i="1"/>
  <c r="H22" i="1"/>
  <c r="H34" i="1"/>
  <c r="H10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09" i="1"/>
  <c r="H113" i="1"/>
  <c r="H121" i="1"/>
  <c r="H26" i="1"/>
  <c r="H30" i="1"/>
  <c r="H38" i="1"/>
  <c r="H46" i="1"/>
  <c r="H50" i="1"/>
  <c r="H58" i="1"/>
  <c r="H66" i="1"/>
  <c r="H74" i="1"/>
  <c r="H82" i="1"/>
  <c r="H90" i="1"/>
  <c r="H94" i="1"/>
  <c r="H106" i="1"/>
  <c r="H114" i="1"/>
  <c r="H122" i="1"/>
  <c r="AH46" i="1" l="1"/>
  <c r="AH25" i="1"/>
  <c r="AH13" i="1"/>
  <c r="AH29" i="1"/>
  <c r="AH45" i="1"/>
  <c r="AH2" i="1"/>
  <c r="AH18" i="1"/>
  <c r="AH34" i="1"/>
  <c r="AH12" i="1"/>
  <c r="AH38" i="1"/>
  <c r="AH41" i="1"/>
  <c r="AH23" i="1"/>
  <c r="AH31" i="1"/>
  <c r="AH55" i="1"/>
  <c r="AH54" i="1"/>
  <c r="AH24" i="1"/>
  <c r="AH36" i="1"/>
  <c r="AH26" i="1"/>
  <c r="AH10" i="1"/>
  <c r="AH21" i="1"/>
  <c r="AH35" i="1"/>
  <c r="AH37" i="1"/>
  <c r="AH5" i="1"/>
  <c r="AH52" i="1"/>
  <c r="AH53" i="1" l="1"/>
  <c r="AH47" i="1"/>
  <c r="AH14" i="1"/>
  <c r="AH9" i="1"/>
  <c r="AH44" i="1"/>
  <c r="AH30" i="1"/>
  <c r="AH50" i="1"/>
  <c r="AH51" i="1"/>
  <c r="AH43" i="1"/>
  <c r="AH3" i="1"/>
  <c r="AH6" i="1"/>
  <c r="AH49" i="1"/>
  <c r="AH17" i="1"/>
  <c r="AH28" i="1"/>
  <c r="AH20" i="1"/>
  <c r="AH19" i="1"/>
  <c r="AH4" i="1"/>
  <c r="AH11" i="1"/>
  <c r="AH22" i="1"/>
  <c r="AH27" i="1"/>
  <c r="AH48" i="1"/>
  <c r="AH16" i="1"/>
  <c r="AH39" i="1"/>
  <c r="AH7" i="1"/>
  <c r="AH42" i="1"/>
  <c r="AH8" i="1"/>
  <c r="AH15" i="1"/>
  <c r="AH40" i="1"/>
  <c r="AH56" i="1"/>
  <c r="AH32" i="1"/>
  <c r="AH3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<sst xmlns="http://schemas.openxmlformats.org/spreadsheetml/2006/main" count="160" uniqueCount="35">
  <si>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</si>
  <si>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</si>
  <si>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</si>
  <si>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</si>
  <si>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</si>
  <si>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IOC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</si>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</sst>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441</v>
      </c>
      <c r="D2">
        <v>448.3</v>
      </c>
      <c r="E2">
        <v>439.7</v>
      </c>
      <c r="F2">
        <v>442</v>
      </c>
      <c r="G2">
        <f>_xll.TA_TYPPRICE(D2,E2,F2)</f>
        <v>443.33333333333331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2.3000000000000114</v>
      </c>
      <c r="R2">
        <f>D2-E2</f>
        <v>8.6000000000000227</v>
      </c>
      <c r="S2">
        <f>Q2/R2</f>
        <v>0.26744186046511692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445.25</v>
      </c>
      <c r="D3">
        <v>450.25</v>
      </c>
      <c r="E3">
        <v>436.85</v>
      </c>
      <c r="F3">
        <v>442</v>
      </c>
      <c r="G3">
        <f>_xll.TA_TYPPRICE(D3,E3,F3)</f>
        <v>443.0333333333333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5.1499999999999773</v>
      </c>
      <c r="R3">
        <f t="shared" ref="R3:R66" si="6">D3-E3</f>
        <v>13.399999999999977</v>
      </c>
      <c r="S3">
        <f t="shared" ref="S3:S66" si="7">Q3/R3</f>
        <v>0.38432835820895417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444.5</v>
      </c>
      <c r="D4">
        <v>444.5</v>
      </c>
      <c r="E4">
        <v>434.3</v>
      </c>
      <c r="F4">
        <v>436</v>
      </c>
      <c r="G4">
        <f>_xll.TA_TYPPRICE(D4,E4,F4)</f>
        <v>438.26666666666665</v>
      </c>
      <c r="H4">
        <v>441.54444444444442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1.6999999999999886</v>
      </c>
      <c r="R4">
        <f t="shared" si="6"/>
        <v>10.199999999999989</v>
      </c>
      <c r="S4">
        <f t="shared" si="7"/>
        <v>0.16666666666666574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441.1</v>
      </c>
      <c r="D5">
        <v>444.8</v>
      </c>
      <c r="E5">
        <v>429.85</v>
      </c>
      <c r="F5">
        <v>433</v>
      </c>
      <c r="G5">
        <f>_xll.TA_TYPPRICE(D5,E5,F5)</f>
        <v>435.88333333333338</v>
      </c>
      <c r="H5">
        <v>438.7138888888889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3.1499999999999773</v>
      </c>
      <c r="R5">
        <f t="shared" si="6"/>
        <v>14.949999999999989</v>
      </c>
      <c r="S5">
        <f t="shared" si="7"/>
        <v>0.21070234113712238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434.4</v>
      </c>
      <c r="D6">
        <v>438.6</v>
      </c>
      <c r="E6">
        <v>427.05</v>
      </c>
      <c r="F6">
        <v>429</v>
      </c>
      <c r="G6">
        <f>_xll.TA_TYPPRICE(D6,E6,F6)</f>
        <v>431.55</v>
      </c>
      <c r="H6">
        <v>435.13194444444446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1.9499999999999886</v>
      </c>
      <c r="R6">
        <f t="shared" si="6"/>
        <v>11.550000000000011</v>
      </c>
      <c r="S6">
        <f t="shared" si="7"/>
        <v>0.16883116883116769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432.45</v>
      </c>
      <c r="D7">
        <v>442.95</v>
      </c>
      <c r="E7">
        <v>430.15</v>
      </c>
      <c r="F7">
        <v>442</v>
      </c>
      <c r="G7">
        <f>_xll.TA_TYPPRICE(D7,E7,F7)</f>
        <v>438.36666666666662</v>
      </c>
      <c r="H7">
        <v>436.74930555555557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11.850000000000023</v>
      </c>
      <c r="R7">
        <f t="shared" si="6"/>
        <v>12.800000000000011</v>
      </c>
      <c r="S7">
        <f t="shared" si="7"/>
        <v>0.925781250000001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443.5</v>
      </c>
      <c r="D8">
        <v>444.75</v>
      </c>
      <c r="E8">
        <v>435.7</v>
      </c>
      <c r="F8">
        <v>439</v>
      </c>
      <c r="G8">
        <f>_xll.TA_TYPPRICE(D8,E8,F8)</f>
        <v>439.81666666666666</v>
      </c>
      <c r="H8">
        <v>438.28298611111109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43.697478991596647</v>
      </c>
      <c r="O8" t="str">
        <f t="shared" si="3"/>
        <v>No Momentum</v>
      </c>
      <c r="P8" t="e">
        <f t="shared" si="4"/>
        <v>#N/A</v>
      </c>
      <c r="Q8">
        <f t="shared" si="5"/>
        <v>3.3000000000000114</v>
      </c>
      <c r="R8">
        <f t="shared" si="6"/>
        <v>9.0500000000000114</v>
      </c>
      <c r="S8">
        <f t="shared" si="7"/>
        <v>0.36464088397790134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444.5</v>
      </c>
      <c r="D9">
        <v>444.5</v>
      </c>
      <c r="E9">
        <v>431</v>
      </c>
      <c r="F9">
        <v>433</v>
      </c>
      <c r="G9">
        <f>_xll.TA_TYPPRICE(D9,E9,F9)</f>
        <v>436.16666666666669</v>
      </c>
      <c r="H9">
        <v>437.22482638888891</v>
      </c>
      <c r="I9" t="str">
        <f t="shared" si="0"/>
        <v>DOWN</v>
      </c>
      <c r="J9">
        <v>444.83124999999995</v>
      </c>
      <c r="K9">
        <v>433.07499999999999</v>
      </c>
      <c r="L9" t="str">
        <f t="shared" si="1"/>
        <v>DOWN</v>
      </c>
      <c r="M9" t="str">
        <f t="shared" si="2"/>
        <v>DOWN</v>
      </c>
      <c r="N9">
        <v>33.226837060702877</v>
      </c>
      <c r="O9" t="str">
        <f t="shared" si="3"/>
        <v>DOWN</v>
      </c>
      <c r="P9" t="str">
        <f t="shared" si="4"/>
        <v>DOWN</v>
      </c>
      <c r="Q9">
        <f t="shared" si="5"/>
        <v>2</v>
      </c>
      <c r="R9">
        <f t="shared" si="6"/>
        <v>13.5</v>
      </c>
      <c r="S9">
        <f t="shared" si="7"/>
        <v>0.14814814814814814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434</v>
      </c>
      <c r="D10">
        <v>437</v>
      </c>
      <c r="E10">
        <v>428.2</v>
      </c>
      <c r="F10">
        <v>437</v>
      </c>
      <c r="G10">
        <f>_xll.TA_TYPPRICE(D10,E10,F10)</f>
        <v>434.06666666666666</v>
      </c>
      <c r="H10">
        <v>435.64574652777776</v>
      </c>
      <c r="I10" t="str">
        <f t="shared" si="0"/>
        <v>UP</v>
      </c>
      <c r="J10">
        <v>443.09097222222221</v>
      </c>
      <c r="K10">
        <v>431.99166666666667</v>
      </c>
      <c r="L10" t="str">
        <f t="shared" si="1"/>
        <v>No Confirmation</v>
      </c>
      <c r="M10" t="str">
        <f t="shared" si="2"/>
        <v>No Trend</v>
      </c>
      <c r="N10">
        <v>44.34087882822903</v>
      </c>
      <c r="O10" t="str">
        <f t="shared" si="3"/>
        <v>No Momentum</v>
      </c>
      <c r="P10" t="str">
        <f t="shared" si="4"/>
        <v>No Trend + Momentum</v>
      </c>
      <c r="Q10">
        <f t="shared" si="5"/>
        <v>8.8000000000000114</v>
      </c>
      <c r="R10">
        <f t="shared" si="6"/>
        <v>8.8000000000000114</v>
      </c>
      <c r="S10">
        <f t="shared" si="7"/>
        <v>1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437.85</v>
      </c>
      <c r="D11">
        <v>443.55</v>
      </c>
      <c r="E11">
        <v>433.85</v>
      </c>
      <c r="F11">
        <v>442</v>
      </c>
      <c r="G11">
        <f>_xll.TA_TYPPRICE(D11,E11,F11)</f>
        <v>439.8</v>
      </c>
      <c r="H11">
        <v>437.72287326388891</v>
      </c>
      <c r="I11" t="str">
        <f t="shared" si="0"/>
        <v>UP</v>
      </c>
      <c r="J11">
        <v>443.19297839506174</v>
      </c>
      <c r="K11">
        <v>432.40462962962965</v>
      </c>
      <c r="L11" t="str">
        <f t="shared" si="1"/>
        <v>No Confirmation</v>
      </c>
      <c r="M11" t="str">
        <f t="shared" si="2"/>
        <v>No Trend</v>
      </c>
      <c r="N11">
        <v>55.828545010237121</v>
      </c>
      <c r="O11" t="str">
        <f t="shared" si="3"/>
        <v>No Momentum</v>
      </c>
      <c r="P11" t="str">
        <f t="shared" si="4"/>
        <v>No Trend + Momentum</v>
      </c>
      <c r="Q11">
        <f t="shared" si="5"/>
        <v>8.1499999999999773</v>
      </c>
      <c r="R11">
        <f t="shared" si="6"/>
        <v>9.6999999999999886</v>
      </c>
      <c r="S11">
        <f t="shared" si="7"/>
        <v>0.84020618556700899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444</v>
      </c>
      <c r="D12">
        <v>450.9</v>
      </c>
      <c r="E12">
        <v>442.95</v>
      </c>
      <c r="F12">
        <v>446</v>
      </c>
      <c r="G12">
        <f>_xll.TA_TYPPRICE(D12,E12,F12)</f>
        <v>446.61666666666662</v>
      </c>
      <c r="H12">
        <v>442.16976996527774</v>
      </c>
      <c r="I12" t="str">
        <f t="shared" si="0"/>
        <v>UP</v>
      </c>
      <c r="J12">
        <v>444.90564986282578</v>
      </c>
      <c r="K12">
        <v>434.74804526748972</v>
      </c>
      <c r="L12" t="str">
        <f t="shared" si="1"/>
        <v>UP</v>
      </c>
      <c r="M12" t="str">
        <f t="shared" si="2"/>
        <v>UP</v>
      </c>
      <c r="N12">
        <v>63.385525019161292</v>
      </c>
      <c r="O12" t="str">
        <f t="shared" si="3"/>
        <v>UP</v>
      </c>
      <c r="P12" t="str">
        <f t="shared" si="4"/>
        <v>UP</v>
      </c>
      <c r="Q12">
        <f t="shared" si="5"/>
        <v>3.0500000000000114</v>
      </c>
      <c r="R12">
        <f t="shared" si="6"/>
        <v>7.9499999999999886</v>
      </c>
      <c r="S12">
        <f t="shared" si="7"/>
        <v>0.38364779874214033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447.15</v>
      </c>
      <c r="D13">
        <v>449.9</v>
      </c>
      <c r="E13">
        <v>442.1</v>
      </c>
      <c r="F13">
        <v>444</v>
      </c>
      <c r="G13">
        <f>_xll.TA_TYPPRICE(D13,E13,F13)</f>
        <v>445.33333333333331</v>
      </c>
      <c r="H13">
        <v>443.7515516493055</v>
      </c>
      <c r="I13" t="str">
        <f t="shared" si="0"/>
        <v>UP</v>
      </c>
      <c r="J13">
        <v>446.01550544886447</v>
      </c>
      <c r="K13">
        <v>436.38181298582532</v>
      </c>
      <c r="L13" t="str">
        <f t="shared" si="1"/>
        <v>No Confirmation</v>
      </c>
      <c r="M13" t="str">
        <f t="shared" si="2"/>
        <v>No Trend</v>
      </c>
      <c r="N13">
        <v>57.26261645842736</v>
      </c>
      <c r="O13" t="str">
        <f t="shared" si="3"/>
        <v>No Momentum</v>
      </c>
      <c r="P13" t="str">
        <f t="shared" si="4"/>
        <v>No Trend + Momentum</v>
      </c>
      <c r="Q13">
        <f t="shared" si="5"/>
        <v>1.8999999999999773</v>
      </c>
      <c r="R13">
        <f t="shared" si="6"/>
        <v>7.7999999999999545</v>
      </c>
      <c r="S13">
        <f t="shared" si="7"/>
        <v>0.24358974358974209</v>
      </c>
      <c r="T13" t="str">
        <f t="shared" si="8"/>
        <v>No Indication</v>
      </c>
      <c r="U13" t="str">
        <f t="shared" si="9"/>
        <v>No T+M+I</v>
      </c>
      <c r="V13">
        <v>438.75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444.3</v>
      </c>
      <c r="D14">
        <v>445.75</v>
      </c>
      <c r="E14">
        <v>439.15</v>
      </c>
      <c r="F14">
        <v>440</v>
      </c>
      <c r="G14">
        <f>_xll.TA_TYPPRICE(D14,E14,F14)</f>
        <v>441.63333333333338</v>
      </c>
      <c r="H14">
        <v>442.69244249131941</v>
      </c>
      <c r="I14" t="str">
        <f t="shared" si="0"/>
        <v>DOWN</v>
      </c>
      <c r="J14">
        <v>445.95650423800572</v>
      </c>
      <c r="K14">
        <v>436.99696565564193</v>
      </c>
      <c r="L14" t="str">
        <f t="shared" si="1"/>
        <v>No Confirmation</v>
      </c>
      <c r="M14" t="str">
        <f t="shared" si="2"/>
        <v>No Trend</v>
      </c>
      <c r="N14">
        <v>46.123929676743082</v>
      </c>
      <c r="O14" t="str">
        <f t="shared" si="3"/>
        <v>No Momentum</v>
      </c>
      <c r="P14" t="str">
        <f t="shared" si="4"/>
        <v>No Trend + Momentum</v>
      </c>
      <c r="Q14">
        <f t="shared" si="5"/>
        <v>0.85000000000002274</v>
      </c>
      <c r="R14">
        <f t="shared" si="6"/>
        <v>6.6000000000000227</v>
      </c>
      <c r="S14">
        <f t="shared" si="7"/>
        <v>0.12878787878788178</v>
      </c>
      <c r="T14" t="str">
        <f t="shared" si="8"/>
        <v>DOWN</v>
      </c>
      <c r="U14" t="str">
        <f t="shared" si="9"/>
        <v>No T+M+I</v>
      </c>
      <c r="V14">
        <v>438.94230769230768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439.5</v>
      </c>
      <c r="D15">
        <v>446.9</v>
      </c>
      <c r="E15">
        <v>433.45</v>
      </c>
      <c r="F15">
        <v>437</v>
      </c>
      <c r="G15">
        <f>_xll.TA_TYPPRICE(D15,E15,F15)</f>
        <v>439.11666666666662</v>
      </c>
      <c r="H15">
        <v>440.90455457899304</v>
      </c>
      <c r="I15" t="str">
        <f t="shared" si="0"/>
        <v>DOWN</v>
      </c>
      <c r="J15">
        <v>446.16616996289332</v>
      </c>
      <c r="K15">
        <v>436.20875106549926</v>
      </c>
      <c r="L15" t="str">
        <f t="shared" si="1"/>
        <v>No Confirmation</v>
      </c>
      <c r="M15" t="str">
        <f t="shared" si="2"/>
        <v>No Trend</v>
      </c>
      <c r="N15">
        <v>39.009993589077929</v>
      </c>
      <c r="O15" t="str">
        <f t="shared" si="3"/>
        <v>DOWN</v>
      </c>
      <c r="P15" t="str">
        <f t="shared" si="4"/>
        <v>No Trend + Momentum</v>
      </c>
      <c r="Q15">
        <f t="shared" si="5"/>
        <v>3.5500000000000114</v>
      </c>
      <c r="R15">
        <f t="shared" si="6"/>
        <v>13.449999999999989</v>
      </c>
      <c r="S15">
        <f t="shared" si="7"/>
        <v>0.26394052044609773</v>
      </c>
      <c r="T15" t="str">
        <f t="shared" si="8"/>
        <v>No Indication</v>
      </c>
      <c r="U15" t="str">
        <f t="shared" si="9"/>
        <v>No T+M+I</v>
      </c>
      <c r="V15">
        <v>438.64349112426032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436.3</v>
      </c>
      <c r="D16">
        <v>437</v>
      </c>
      <c r="E16">
        <v>423.75</v>
      </c>
      <c r="F16">
        <v>426</v>
      </c>
      <c r="G16">
        <f>_xll.TA_TYPPRICE(D16,E16,F16)</f>
        <v>428.91666666666669</v>
      </c>
      <c r="H16">
        <v>434.91061062282984</v>
      </c>
      <c r="I16" t="str">
        <f t="shared" si="0"/>
        <v>DOWN</v>
      </c>
      <c r="J16">
        <v>444.1292433044726</v>
      </c>
      <c r="K16">
        <v>433.44013971761052</v>
      </c>
      <c r="L16" t="str">
        <f t="shared" si="1"/>
        <v>DOWN</v>
      </c>
      <c r="M16" t="str">
        <f t="shared" si="2"/>
        <v>DOWN</v>
      </c>
      <c r="N16">
        <v>22.854138344864072</v>
      </c>
      <c r="O16" t="str">
        <f t="shared" si="3"/>
        <v>DOWN</v>
      </c>
      <c r="P16" t="str">
        <f t="shared" si="4"/>
        <v>DOWN</v>
      </c>
      <c r="Q16">
        <f t="shared" si="5"/>
        <v>2.25</v>
      </c>
      <c r="R16">
        <f t="shared" si="6"/>
        <v>13.25</v>
      </c>
      <c r="S16">
        <f t="shared" si="7"/>
        <v>0.16981132075471697</v>
      </c>
      <c r="T16" t="str">
        <f t="shared" si="8"/>
        <v>DOWN</v>
      </c>
      <c r="U16" t="str">
        <f t="shared" si="9"/>
        <v>DOWN</v>
      </c>
      <c r="V16">
        <v>436.69833864360487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428</v>
      </c>
      <c r="D17">
        <v>430.95</v>
      </c>
      <c r="E17">
        <v>418.75</v>
      </c>
      <c r="F17">
        <v>426</v>
      </c>
      <c r="G17">
        <f>_xll.TA_TYPPRICE(D17,E17,F17)</f>
        <v>425.23333333333335</v>
      </c>
      <c r="H17">
        <v>430.07197197808159</v>
      </c>
      <c r="I17" t="str">
        <f t="shared" si="0"/>
        <v>DOWN</v>
      </c>
      <c r="J17">
        <v>441.20052257014532</v>
      </c>
      <c r="K17">
        <v>430.1756642248082</v>
      </c>
      <c r="L17" t="str">
        <f t="shared" si="1"/>
        <v>DOWN</v>
      </c>
      <c r="M17" t="str">
        <f t="shared" si="2"/>
        <v>DOWN</v>
      </c>
      <c r="N17">
        <v>22.854138344864072</v>
      </c>
      <c r="O17" t="str">
        <f t="shared" si="3"/>
        <v>DOWN</v>
      </c>
      <c r="P17" t="str">
        <f t="shared" si="4"/>
        <v>DOWN</v>
      </c>
      <c r="Q17">
        <f t="shared" si="5"/>
        <v>7.25</v>
      </c>
      <c r="R17">
        <f t="shared" si="6"/>
        <v>12.199999999999989</v>
      </c>
      <c r="S17">
        <f t="shared" si="7"/>
        <v>0.59426229508196782</v>
      </c>
      <c r="T17" t="str">
        <f t="shared" si="8"/>
        <v>No Indication</v>
      </c>
      <c r="U17" t="str">
        <f t="shared" si="9"/>
        <v>No T+M+I</v>
      </c>
      <c r="V17">
        <v>435.05244039074256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426.5</v>
      </c>
      <c r="D18">
        <v>437.75</v>
      </c>
      <c r="E18">
        <v>421.6</v>
      </c>
      <c r="F18">
        <v>430</v>
      </c>
      <c r="G18">
        <f>_xll.TA_TYPPRICE(D18,E18,F18)</f>
        <v>429.7833333333333</v>
      </c>
      <c r="H18">
        <v>429.92765265570745</v>
      </c>
      <c r="I18" t="str">
        <f t="shared" si="0"/>
        <v>UP</v>
      </c>
      <c r="J18">
        <v>440.4337397767797</v>
      </c>
      <c r="K18">
        <v>428.26996106373974</v>
      </c>
      <c r="L18" t="str">
        <f t="shared" si="1"/>
        <v>No Confirmation</v>
      </c>
      <c r="M18" t="str">
        <f t="shared" si="2"/>
        <v>No Trend</v>
      </c>
      <c r="N18">
        <v>37.549419132704415</v>
      </c>
      <c r="O18" t="str">
        <f t="shared" si="3"/>
        <v>DOWN</v>
      </c>
      <c r="P18" t="str">
        <f t="shared" si="4"/>
        <v>No Trend + Momentum</v>
      </c>
      <c r="Q18">
        <f t="shared" si="5"/>
        <v>8.3999999999999773</v>
      </c>
      <c r="R18">
        <f t="shared" si="6"/>
        <v>16.149999999999977</v>
      </c>
      <c r="S18">
        <f t="shared" si="7"/>
        <v>0.52012383900928727</v>
      </c>
      <c r="T18" t="str">
        <f t="shared" si="8"/>
        <v>No Indication</v>
      </c>
      <c r="U18" t="str">
        <f t="shared" si="9"/>
        <v>No T+M+I</v>
      </c>
      <c r="V18">
        <v>434.27514186908985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431.45</v>
      </c>
      <c r="D19">
        <v>443.5</v>
      </c>
      <c r="E19">
        <v>423.5</v>
      </c>
      <c r="F19">
        <v>436</v>
      </c>
      <c r="G19">
        <f>_xll.TA_TYPPRICE(D19,E19,F19)</f>
        <v>434.33333333333331</v>
      </c>
      <c r="H19">
        <v>432.13049299452041</v>
      </c>
      <c r="I19" t="str">
        <f t="shared" si="0"/>
        <v>UP</v>
      </c>
      <c r="J19">
        <v>441.11513093749534</v>
      </c>
      <c r="K19">
        <v>427.20996971624203</v>
      </c>
      <c r="L19" t="str">
        <f t="shared" si="1"/>
        <v>No Confirmation</v>
      </c>
      <c r="M19" t="str">
        <f t="shared" si="2"/>
        <v>No Trend</v>
      </c>
      <c r="N19">
        <v>53.984467284181861</v>
      </c>
      <c r="O19" t="str">
        <f t="shared" si="3"/>
        <v>No Momentum</v>
      </c>
      <c r="P19" t="str">
        <f t="shared" si="4"/>
        <v>No Trend + Momentum</v>
      </c>
      <c r="Q19">
        <f t="shared" si="5"/>
        <v>12.5</v>
      </c>
      <c r="R19">
        <f t="shared" si="6"/>
        <v>20</v>
      </c>
      <c r="S19">
        <f t="shared" si="7"/>
        <v>0.625</v>
      </c>
      <c r="T19" t="str">
        <f t="shared" si="8"/>
        <v>No Indication</v>
      </c>
      <c r="U19" t="str">
        <f t="shared" si="9"/>
        <v>No T+M+I</v>
      </c>
      <c r="V19">
        <v>434.54050465846063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429</v>
      </c>
      <c r="D20">
        <v>433.5</v>
      </c>
      <c r="E20">
        <v>416</v>
      </c>
      <c r="F20">
        <v>426</v>
      </c>
      <c r="G20">
        <f>_xll.TA_TYPPRICE(D20,E20,F20)</f>
        <v>425.16666666666669</v>
      </c>
      <c r="H20">
        <v>428.64857983059358</v>
      </c>
      <c r="I20" t="str">
        <f t="shared" si="0"/>
        <v>DOWN</v>
      </c>
      <c r="J20">
        <v>439.42287961805192</v>
      </c>
      <c r="K20">
        <v>424.71886533485491</v>
      </c>
      <c r="L20" t="str">
        <f t="shared" si="1"/>
        <v>No Confirmation</v>
      </c>
      <c r="M20" t="str">
        <f t="shared" si="2"/>
        <v>No Trend</v>
      </c>
      <c r="N20">
        <v>34.867640052257528</v>
      </c>
      <c r="O20" t="str">
        <f t="shared" si="3"/>
        <v>DOWN</v>
      </c>
      <c r="P20" t="str">
        <f t="shared" si="4"/>
        <v>No Trend + Momentum</v>
      </c>
      <c r="Q20">
        <f t="shared" si="5"/>
        <v>10</v>
      </c>
      <c r="R20">
        <f t="shared" si="6"/>
        <v>17.5</v>
      </c>
      <c r="S20">
        <f t="shared" si="7"/>
        <v>0.5714285714285714</v>
      </c>
      <c r="T20" t="str">
        <f t="shared" si="8"/>
        <v>No Indication</v>
      </c>
      <c r="U20" t="str">
        <f t="shared" si="9"/>
        <v>No T+M+I</v>
      </c>
      <c r="V20">
        <v>433.22658086485131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427.4</v>
      </c>
      <c r="D21">
        <v>432.9</v>
      </c>
      <c r="E21">
        <v>416</v>
      </c>
      <c r="F21">
        <v>417</v>
      </c>
      <c r="G21">
        <f>_xll.TA_TYPPRICE(D21,E21,F21)</f>
        <v>421.9666666666667</v>
      </c>
      <c r="H21">
        <v>425.30762324863014</v>
      </c>
      <c r="I21" t="str">
        <f t="shared" si="0"/>
        <v>DOWN</v>
      </c>
      <c r="J21">
        <v>437.97335081404037</v>
      </c>
      <c r="K21">
        <v>422.78133970488716</v>
      </c>
      <c r="L21" t="str">
        <f t="shared" si="1"/>
        <v>DOWN</v>
      </c>
      <c r="M21" t="str">
        <f t="shared" si="2"/>
        <v>DOWN</v>
      </c>
      <c r="N21">
        <v>24.934277184913814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16.899999999999977</v>
      </c>
      <c r="S21">
        <f t="shared" si="7"/>
        <v>5.9171597633136175E-2</v>
      </c>
      <c r="T21" t="str">
        <f t="shared" si="8"/>
        <v>DOWN</v>
      </c>
      <c r="U21" t="str">
        <f t="shared" si="9"/>
        <v>DOWN</v>
      </c>
      <c r="V21">
        <v>430.73018380872037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418.7</v>
      </c>
      <c r="D22">
        <v>429.2</v>
      </c>
      <c r="E22">
        <v>418.5</v>
      </c>
      <c r="F22">
        <v>419</v>
      </c>
      <c r="G22">
        <f>_xll.TA_TYPPRICE(D22,E22,F22)</f>
        <v>422.23333333333335</v>
      </c>
      <c r="H22">
        <v>423.77047829098171</v>
      </c>
      <c r="I22" t="str">
        <f t="shared" si="0"/>
        <v>DOWN</v>
      </c>
      <c r="J22">
        <v>436.02371729980916</v>
      </c>
      <c r="K22">
        <v>421.82993088157889</v>
      </c>
      <c r="L22" t="str">
        <f t="shared" si="1"/>
        <v>DOWN</v>
      </c>
      <c r="M22" t="str">
        <f t="shared" si="2"/>
        <v>DOWN</v>
      </c>
      <c r="N22">
        <v>30.439018877458206</v>
      </c>
      <c r="O22" t="str">
        <f t="shared" si="3"/>
        <v>DOWN</v>
      </c>
      <c r="P22" t="str">
        <f t="shared" si="4"/>
        <v>DOWN</v>
      </c>
      <c r="Q22">
        <f t="shared" si="5"/>
        <v>0.5</v>
      </c>
      <c r="R22">
        <f t="shared" si="6"/>
        <v>10.699999999999989</v>
      </c>
      <c r="S22">
        <f t="shared" si="7"/>
        <v>4.6728971962616869E-2</v>
      </c>
      <c r="T22" t="str">
        <f t="shared" si="8"/>
        <v>DOWN</v>
      </c>
      <c r="U22" t="str">
        <f t="shared" si="9"/>
        <v>DOWN</v>
      </c>
      <c r="V22">
        <v>428.92554014584033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422.8</v>
      </c>
      <c r="D23">
        <v>434.5</v>
      </c>
      <c r="E23">
        <v>421.3</v>
      </c>
      <c r="F23">
        <v>429</v>
      </c>
      <c r="G23">
        <f>_xll.TA_TYPPRICE(D23,E23,F23)</f>
        <v>428.26666666666665</v>
      </c>
      <c r="H23">
        <v>426.01857247882418</v>
      </c>
      <c r="I23" t="str">
        <f t="shared" si="0"/>
        <v>UP</v>
      </c>
      <c r="J23">
        <v>435.68511345540713</v>
      </c>
      <c r="K23">
        <v>421.71216846345027</v>
      </c>
      <c r="L23" t="str">
        <f t="shared" si="1"/>
        <v>No Confirmation</v>
      </c>
      <c r="M23" t="str">
        <f t="shared" si="2"/>
        <v>No Trend</v>
      </c>
      <c r="N23">
        <v>52.30082915302895</v>
      </c>
      <c r="O23" t="str">
        <f t="shared" si="3"/>
        <v>No Momentum</v>
      </c>
      <c r="P23" t="str">
        <f t="shared" si="4"/>
        <v>No Trend + Momentum</v>
      </c>
      <c r="Q23">
        <f t="shared" si="5"/>
        <v>7.6999999999999886</v>
      </c>
      <c r="R23">
        <f t="shared" si="6"/>
        <v>13.199999999999989</v>
      </c>
      <c r="S23">
        <f t="shared" si="7"/>
        <v>0.58333333333333293</v>
      </c>
      <c r="T23" t="str">
        <f t="shared" si="8"/>
        <v>No Indication</v>
      </c>
      <c r="U23" t="str">
        <f t="shared" si="9"/>
        <v>No T+M+I</v>
      </c>
      <c r="V23">
        <v>428.93699550801875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428.4</v>
      </c>
      <c r="D24">
        <v>428.4</v>
      </c>
      <c r="E24">
        <v>411.05</v>
      </c>
      <c r="F24">
        <v>414</v>
      </c>
      <c r="G24">
        <f>_xll.TA_TYPPRICE(D24,E24,F24)</f>
        <v>417.81666666666666</v>
      </c>
      <c r="H24">
        <v>421.91761957274542</v>
      </c>
      <c r="I24" t="str">
        <f t="shared" si="0"/>
        <v>DOWN</v>
      </c>
      <c r="J24">
        <v>434.06619935420554</v>
      </c>
      <c r="K24">
        <v>419.34279769379464</v>
      </c>
      <c r="L24" t="str">
        <f t="shared" si="1"/>
        <v>DOWN</v>
      </c>
      <c r="M24" t="str">
        <f t="shared" si="2"/>
        <v>DOWN</v>
      </c>
      <c r="N24">
        <v>32.908505410676433</v>
      </c>
      <c r="O24" t="str">
        <f t="shared" si="3"/>
        <v>DOWN</v>
      </c>
      <c r="P24" t="str">
        <f t="shared" si="4"/>
        <v>DOWN</v>
      </c>
      <c r="Q24">
        <f t="shared" si="5"/>
        <v>2.9499999999999886</v>
      </c>
      <c r="R24">
        <f t="shared" si="6"/>
        <v>17.349999999999966</v>
      </c>
      <c r="S24">
        <f t="shared" si="7"/>
        <v>0.17002881844380371</v>
      </c>
      <c r="T24" t="str">
        <f t="shared" si="8"/>
        <v>DOWN</v>
      </c>
      <c r="U24" t="str">
        <f t="shared" si="9"/>
        <v>DOWN</v>
      </c>
      <c r="V24">
        <v>426.63899619909279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417</v>
      </c>
      <c r="D25">
        <v>419.7</v>
      </c>
      <c r="E25">
        <v>411.35</v>
      </c>
      <c r="F25">
        <v>415</v>
      </c>
      <c r="G25">
        <f>_xll.TA_TYPPRICE(D25,E25,F25)</f>
        <v>415.34999999999997</v>
      </c>
      <c r="H25">
        <v>418.63380978637269</v>
      </c>
      <c r="I25" t="str">
        <f t="shared" si="0"/>
        <v>DOWN</v>
      </c>
      <c r="J25">
        <v>430.87371060882651</v>
      </c>
      <c r="K25">
        <v>417.56662042850695</v>
      </c>
      <c r="L25" t="str">
        <f t="shared" si="1"/>
        <v>DOWN</v>
      </c>
      <c r="M25" t="str">
        <f t="shared" si="2"/>
        <v>DOWN</v>
      </c>
      <c r="N25">
        <v>34.919410219770889</v>
      </c>
      <c r="O25" t="str">
        <f t="shared" si="3"/>
        <v>DOWN</v>
      </c>
      <c r="P25" t="str">
        <f t="shared" si="4"/>
        <v>DOWN</v>
      </c>
      <c r="Q25">
        <f t="shared" si="5"/>
        <v>3.6499999999999773</v>
      </c>
      <c r="R25">
        <f t="shared" si="6"/>
        <v>8.3499999999999659</v>
      </c>
      <c r="S25">
        <f t="shared" si="7"/>
        <v>0.43712574850299307</v>
      </c>
      <c r="T25" t="str">
        <f t="shared" si="8"/>
        <v>No Indication</v>
      </c>
      <c r="U25" t="str">
        <f t="shared" si="9"/>
        <v>No T+M+I</v>
      </c>
      <c r="V25">
        <v>424.84838139923238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417.85</v>
      </c>
      <c r="D26">
        <v>423.65</v>
      </c>
      <c r="E26">
        <v>416.15</v>
      </c>
      <c r="F26">
        <v>422</v>
      </c>
      <c r="G26">
        <f>_xll.TA_TYPPRICE(D26,E26,F26)</f>
        <v>420.59999999999997</v>
      </c>
      <c r="H26">
        <v>419.6169048931863</v>
      </c>
      <c r="I26" t="str">
        <f t="shared" si="0"/>
        <v>UP</v>
      </c>
      <c r="J26">
        <v>429.26844158464286</v>
      </c>
      <c r="K26">
        <v>417.25181588883873</v>
      </c>
      <c r="L26" t="str">
        <f t="shared" si="1"/>
        <v>No Confirmation</v>
      </c>
      <c r="M26" t="str">
        <f t="shared" si="2"/>
        <v>No Trend</v>
      </c>
      <c r="N26">
        <v>48.441217762417196</v>
      </c>
      <c r="O26" t="str">
        <f t="shared" si="3"/>
        <v>No Momentum</v>
      </c>
      <c r="P26" t="str">
        <f t="shared" si="4"/>
        <v>No Trend + Momentum</v>
      </c>
      <c r="Q26">
        <f t="shared" si="5"/>
        <v>5.8500000000000227</v>
      </c>
      <c r="R26">
        <f t="shared" si="6"/>
        <v>7.5</v>
      </c>
      <c r="S26">
        <f t="shared" si="7"/>
        <v>0.78000000000000302</v>
      </c>
      <c r="T26" t="str">
        <f t="shared" si="8"/>
        <v>No Indication</v>
      </c>
      <c r="U26" t="str">
        <f t="shared" si="9"/>
        <v>No T+M+I</v>
      </c>
      <c r="V26">
        <v>424.41016887627353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425</v>
      </c>
      <c r="D27">
        <v>429.9</v>
      </c>
      <c r="E27">
        <v>420.1</v>
      </c>
      <c r="F27">
        <v>424</v>
      </c>
      <c r="G27">
        <f>_xll.TA_TYPPRICE(D27,E27,F27)</f>
        <v>424.66666666666669</v>
      </c>
      <c r="H27">
        <v>422.14178577992652</v>
      </c>
      <c r="I27" t="str">
        <f t="shared" si="0"/>
        <v>UP</v>
      </c>
      <c r="J27">
        <v>429.40878789916667</v>
      </c>
      <c r="K27">
        <v>417.88474569131904</v>
      </c>
      <c r="L27" t="str">
        <f t="shared" si="1"/>
        <v>No Confirmation</v>
      </c>
      <c r="M27" t="str">
        <f t="shared" si="2"/>
        <v>No Trend</v>
      </c>
      <c r="N27">
        <v>52.00278599104373</v>
      </c>
      <c r="O27" t="str">
        <f t="shared" si="3"/>
        <v>No Momentum</v>
      </c>
      <c r="P27" t="str">
        <f t="shared" si="4"/>
        <v>No Trend + Momentum</v>
      </c>
      <c r="Q27">
        <f t="shared" si="5"/>
        <v>3.8999999999999773</v>
      </c>
      <c r="R27">
        <f t="shared" si="6"/>
        <v>9.7999999999999545</v>
      </c>
      <c r="S27">
        <f t="shared" si="7"/>
        <v>0.39795918367346894</v>
      </c>
      <c r="T27" t="str">
        <f t="shared" si="8"/>
        <v>No Indication</v>
      </c>
      <c r="U27" t="str">
        <f t="shared" si="9"/>
        <v>No T+M+I</v>
      </c>
      <c r="V27">
        <v>424.34706597223146</v>
      </c>
      <c r="W27">
        <v>431.76923076923077</v>
      </c>
      <c r="X27">
        <f t="shared" si="10"/>
        <v>-7.4221647969993114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428.7</v>
      </c>
      <c r="D28">
        <v>429</v>
      </c>
      <c r="E28">
        <v>422.2</v>
      </c>
      <c r="F28">
        <v>426</v>
      </c>
      <c r="G28">
        <f>_xll.TA_TYPPRICE(D28,E28,F28)</f>
        <v>425.73333333333335</v>
      </c>
      <c r="H28">
        <v>423.93755955662994</v>
      </c>
      <c r="I28" t="str">
        <f t="shared" si="0"/>
        <v>UP</v>
      </c>
      <c r="J28">
        <v>429.31794614379629</v>
      </c>
      <c r="K28">
        <v>418.84369109324814</v>
      </c>
      <c r="L28" t="str">
        <f t="shared" si="1"/>
        <v>No Confirmation</v>
      </c>
      <c r="M28" t="str">
        <f t="shared" si="2"/>
        <v>No Trend</v>
      </c>
      <c r="N28">
        <v>55.817798629145564</v>
      </c>
      <c r="O28" t="str">
        <f t="shared" si="3"/>
        <v>No Momentum</v>
      </c>
      <c r="P28" t="str">
        <f t="shared" si="4"/>
        <v>No Trend + Momentum</v>
      </c>
      <c r="Q28">
        <f t="shared" si="5"/>
        <v>3.8000000000000114</v>
      </c>
      <c r="R28">
        <f t="shared" si="6"/>
        <v>6.8000000000000114</v>
      </c>
      <c r="S28">
        <f t="shared" si="7"/>
        <v>0.5588235294117655</v>
      </c>
      <c r="T28" t="str">
        <f t="shared" si="8"/>
        <v>No Indication</v>
      </c>
      <c r="U28" t="str">
        <f t="shared" si="9"/>
        <v>No T+M+I</v>
      </c>
      <c r="V28">
        <v>424.6013635149651</v>
      </c>
      <c r="W28">
        <v>431.34188034188037</v>
      </c>
      <c r="X28">
        <f t="shared" si="10"/>
        <v>-6.7405168269152682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428</v>
      </c>
      <c r="D29">
        <v>430.65</v>
      </c>
      <c r="E29">
        <v>418.15</v>
      </c>
      <c r="F29">
        <v>418</v>
      </c>
      <c r="G29">
        <f>_xll.TA_TYPPRICE(D29,E29,F29)</f>
        <v>422.26666666666665</v>
      </c>
      <c r="H29">
        <v>423.10211311164829</v>
      </c>
      <c r="I29" t="str">
        <f t="shared" si="0"/>
        <v>DOWN</v>
      </c>
      <c r="J29">
        <v>429.61395811184155</v>
      </c>
      <c r="K29">
        <v>418.68953751697074</v>
      </c>
      <c r="L29" t="str">
        <f t="shared" si="1"/>
        <v>DOWN</v>
      </c>
      <c r="M29" t="str">
        <f t="shared" si="2"/>
        <v>DOWN</v>
      </c>
      <c r="N29">
        <v>39.943460072849263</v>
      </c>
      <c r="O29" t="str">
        <f t="shared" si="3"/>
        <v>DOWN</v>
      </c>
      <c r="P29" t="str">
        <f t="shared" si="4"/>
        <v>DOWN</v>
      </c>
      <c r="Q29">
        <f t="shared" si="5"/>
        <v>-0.14999999999997726</v>
      </c>
      <c r="R29">
        <f t="shared" si="6"/>
        <v>12.5</v>
      </c>
      <c r="S29">
        <f t="shared" si="7"/>
        <v>-1.1999999999998181E-2</v>
      </c>
      <c r="T29" t="str">
        <f t="shared" si="8"/>
        <v>DOWN</v>
      </c>
      <c r="U29" t="str">
        <f t="shared" si="9"/>
        <v>DOWN</v>
      </c>
      <c r="V29">
        <v>423.58576912804739</v>
      </c>
      <c r="W29">
        <v>430.35359290914852</v>
      </c>
      <c r="X29">
        <f t="shared" si="10"/>
        <v>-6.7678237811011286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419</v>
      </c>
      <c r="D30">
        <v>423.9</v>
      </c>
      <c r="E30">
        <v>416.15</v>
      </c>
      <c r="F30">
        <v>419</v>
      </c>
      <c r="G30">
        <f>_xll.TA_TYPPRICE(D30,E30,F30)</f>
        <v>419.68333333333334</v>
      </c>
      <c r="H30">
        <v>421.39272322249082</v>
      </c>
      <c r="I30" t="str">
        <f t="shared" si="0"/>
        <v>DOWN</v>
      </c>
      <c r="J30">
        <v>428.34418964254343</v>
      </c>
      <c r="K30">
        <v>418.12519584653279</v>
      </c>
      <c r="L30" t="str">
        <f t="shared" si="1"/>
        <v>No Confirmation</v>
      </c>
      <c r="M30" t="str">
        <f t="shared" si="2"/>
        <v>No Trend</v>
      </c>
      <c r="N30">
        <v>42.498637686526344</v>
      </c>
      <c r="O30" t="str">
        <f t="shared" si="3"/>
        <v>No Momentum</v>
      </c>
      <c r="P30" t="str">
        <f t="shared" si="4"/>
        <v>No Trend + Momentum</v>
      </c>
      <c r="Q30">
        <f t="shared" si="5"/>
        <v>2.8500000000000227</v>
      </c>
      <c r="R30">
        <f t="shared" si="6"/>
        <v>7.75</v>
      </c>
      <c r="S30">
        <f t="shared" si="7"/>
        <v>0.36774193548387391</v>
      </c>
      <c r="T30" t="str">
        <f t="shared" si="8"/>
        <v>No Indication</v>
      </c>
      <c r="U30" t="str">
        <f t="shared" si="9"/>
        <v>No T+M+I</v>
      </c>
      <c r="V30">
        <v>422.88026618527084</v>
      </c>
      <c r="W30">
        <v>429.51258602698937</v>
      </c>
      <c r="X30">
        <f t="shared" si="10"/>
        <v>-6.6323198417185267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421.8</v>
      </c>
      <c r="D31">
        <v>424.8</v>
      </c>
      <c r="E31">
        <v>418.15</v>
      </c>
      <c r="F31">
        <v>422</v>
      </c>
      <c r="G31">
        <f>_xll.TA_TYPPRICE(D31,E31,F31)</f>
        <v>421.65000000000003</v>
      </c>
      <c r="H31">
        <v>421.52136161124542</v>
      </c>
      <c r="I31" t="str">
        <f t="shared" si="0"/>
        <v>UP</v>
      </c>
      <c r="J31">
        <v>427.55659194420042</v>
      </c>
      <c r="K31">
        <v>418.13070788063663</v>
      </c>
      <c r="L31" t="str">
        <f t="shared" si="1"/>
        <v>No Confirmation</v>
      </c>
      <c r="M31" t="str">
        <f t="shared" si="2"/>
        <v>No Trend</v>
      </c>
      <c r="N31">
        <v>50.410548121373466</v>
      </c>
      <c r="O31" t="str">
        <f t="shared" si="3"/>
        <v>No Momentum</v>
      </c>
      <c r="P31" t="str">
        <f t="shared" si="4"/>
        <v>No Trend + Momentum</v>
      </c>
      <c r="Q31">
        <f t="shared" si="5"/>
        <v>3.8500000000000227</v>
      </c>
      <c r="R31">
        <f t="shared" si="6"/>
        <v>6.6500000000000341</v>
      </c>
      <c r="S31">
        <f t="shared" si="7"/>
        <v>0.5789473684210531</v>
      </c>
      <c r="T31" t="str">
        <f t="shared" si="8"/>
        <v>No Indication</v>
      </c>
      <c r="U31" t="str">
        <f t="shared" si="9"/>
        <v>No T+M+I</v>
      </c>
      <c r="V31">
        <v>422.74484061830611</v>
      </c>
      <c r="W31">
        <v>428.95609817313829</v>
      </c>
      <c r="X31">
        <f t="shared" si="10"/>
        <v>-6.2112575548321729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423.95</v>
      </c>
      <c r="D32">
        <v>425.3</v>
      </c>
      <c r="E32">
        <v>418.1</v>
      </c>
      <c r="F32">
        <v>420</v>
      </c>
      <c r="G32">
        <f>_xll.TA_TYPPRICE(D32,E32,F32)</f>
        <v>421.13333333333338</v>
      </c>
      <c r="H32">
        <v>421.32734747228938</v>
      </c>
      <c r="I32" t="str">
        <f t="shared" si="0"/>
        <v>DOWN</v>
      </c>
      <c r="J32">
        <v>427.05512706771145</v>
      </c>
      <c r="K32">
        <v>418.12388390716183</v>
      </c>
      <c r="L32" t="str">
        <f t="shared" si="1"/>
        <v>No Confirmation</v>
      </c>
      <c r="M32" t="str">
        <f t="shared" si="2"/>
        <v>No Trend</v>
      </c>
      <c r="N32">
        <v>45.224936918384273</v>
      </c>
      <c r="O32" t="str">
        <f t="shared" si="3"/>
        <v>No Momentum</v>
      </c>
      <c r="P32" t="str">
        <f t="shared" si="4"/>
        <v>No Trend + Momentum</v>
      </c>
      <c r="Q32">
        <f t="shared" si="5"/>
        <v>1.8999999999999773</v>
      </c>
      <c r="R32">
        <f t="shared" si="6"/>
        <v>7.1999999999999886</v>
      </c>
      <c r="S32">
        <f t="shared" si="7"/>
        <v>0.26388888888888618</v>
      </c>
      <c r="T32" t="str">
        <f t="shared" si="8"/>
        <v>No Indication</v>
      </c>
      <c r="U32" t="str">
        <f t="shared" si="9"/>
        <v>No T+M+I</v>
      </c>
      <c r="V32">
        <v>422.322557446259</v>
      </c>
      <c r="W32">
        <v>428.29268349364656</v>
      </c>
      <c r="X32">
        <f t="shared" si="10"/>
        <v>-5.9701260473875664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417.3</v>
      </c>
      <c r="D33">
        <v>424.3</v>
      </c>
      <c r="E33">
        <v>417.3</v>
      </c>
      <c r="F33">
        <v>420</v>
      </c>
      <c r="G33">
        <f>_xll.TA_TYPPRICE(D33,E33,F33)</f>
        <v>420.5333333333333</v>
      </c>
      <c r="H33">
        <v>420.93034040281134</v>
      </c>
      <c r="I33" t="str">
        <f t="shared" si="0"/>
        <v>DOWN</v>
      </c>
      <c r="J33">
        <v>426.44287660822005</v>
      </c>
      <c r="K33">
        <v>417.94079859445918</v>
      </c>
      <c r="L33" t="str">
        <f t="shared" si="1"/>
        <v>No Confirmation</v>
      </c>
      <c r="M33" t="str">
        <f t="shared" si="2"/>
        <v>No Trend</v>
      </c>
      <c r="N33">
        <v>45.224936918384266</v>
      </c>
      <c r="O33" t="str">
        <f t="shared" si="3"/>
        <v>No Momentum</v>
      </c>
      <c r="P33" t="str">
        <f t="shared" si="4"/>
        <v>No Trend + Momentum</v>
      </c>
      <c r="Q33">
        <f t="shared" si="5"/>
        <v>2.6999999999999886</v>
      </c>
      <c r="R33">
        <f t="shared" si="6"/>
        <v>7</v>
      </c>
      <c r="S33">
        <f t="shared" si="7"/>
        <v>0.38571428571428407</v>
      </c>
      <c r="T33" t="str">
        <f t="shared" si="8"/>
        <v>No Indication</v>
      </c>
      <c r="U33" t="str">
        <f t="shared" si="9"/>
        <v>No T+M+I</v>
      </c>
      <c r="V33">
        <v>421.96524091606528</v>
      </c>
      <c r="W33">
        <v>427.67841064226536</v>
      </c>
      <c r="X33">
        <f t="shared" si="10"/>
        <v>-5.7131697262000785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422.4</v>
      </c>
      <c r="D34">
        <v>423.3</v>
      </c>
      <c r="E34">
        <v>404.5</v>
      </c>
      <c r="F34">
        <v>407</v>
      </c>
      <c r="G34">
        <f>_xll.TA_TYPPRICE(D34,E34,F34)</f>
        <v>411.59999999999997</v>
      </c>
      <c r="H34">
        <v>416.26517020140568</v>
      </c>
      <c r="I34" t="str">
        <f t="shared" si="0"/>
        <v>DOWN</v>
      </c>
      <c r="J34">
        <v>425.74445958417112</v>
      </c>
      <c r="K34">
        <v>414.95395446235716</v>
      </c>
      <c r="L34" t="str">
        <f t="shared" si="1"/>
        <v>DOWN</v>
      </c>
      <c r="M34" t="str">
        <f t="shared" si="2"/>
        <v>DOWN</v>
      </c>
      <c r="N34">
        <v>22.117599535614065</v>
      </c>
      <c r="O34" t="str">
        <f t="shared" si="3"/>
        <v>DOWN</v>
      </c>
      <c r="P34" t="str">
        <f t="shared" si="4"/>
        <v>DOWN</v>
      </c>
      <c r="Q34">
        <f t="shared" si="5"/>
        <v>2.5</v>
      </c>
      <c r="R34">
        <f t="shared" si="6"/>
        <v>18.800000000000011</v>
      </c>
      <c r="S34">
        <f t="shared" si="7"/>
        <v>0.13297872340425523</v>
      </c>
      <c r="T34" t="str">
        <f t="shared" si="8"/>
        <v>DOWN</v>
      </c>
      <c r="U34" t="str">
        <f t="shared" si="9"/>
        <v>DOWN</v>
      </c>
      <c r="V34">
        <v>419.66289615974756</v>
      </c>
      <c r="W34">
        <v>426.1466765206161</v>
      </c>
      <c r="X34">
        <f t="shared" si="10"/>
        <v>-6.4837803608685363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409.7</v>
      </c>
      <c r="D35">
        <v>419.5</v>
      </c>
      <c r="E35">
        <v>402.75</v>
      </c>
      <c r="F35">
        <v>405</v>
      </c>
      <c r="G35">
        <f>_xll.TA_TYPPRICE(D35,E35,F35)</f>
        <v>409.08333333333331</v>
      </c>
      <c r="H35">
        <v>412.67425176736947</v>
      </c>
      <c r="I35" t="str">
        <f t="shared" si="0"/>
        <v>DOWN</v>
      </c>
      <c r="J35">
        <v>424.35680189879974</v>
      </c>
      <c r="K35">
        <v>412.24196458183337</v>
      </c>
      <c r="L35" t="str">
        <f t="shared" si="1"/>
        <v>DOWN</v>
      </c>
      <c r="M35" t="str">
        <f t="shared" si="2"/>
        <v>DOWN</v>
      </c>
      <c r="N35">
        <v>20.138798418797297</v>
      </c>
      <c r="O35" t="str">
        <f t="shared" si="3"/>
        <v>DOWN</v>
      </c>
      <c r="P35" t="str">
        <f t="shared" si="4"/>
        <v>DOWN</v>
      </c>
      <c r="Q35">
        <f t="shared" si="5"/>
        <v>2.25</v>
      </c>
      <c r="R35">
        <f t="shared" si="6"/>
        <v>16.75</v>
      </c>
      <c r="S35">
        <f t="shared" si="7"/>
        <v>0.13432835820895522</v>
      </c>
      <c r="T35" t="str">
        <f t="shared" si="8"/>
        <v>DOWN</v>
      </c>
      <c r="U35" t="str">
        <f t="shared" si="9"/>
        <v>DOWN</v>
      </c>
      <c r="V35">
        <v>417.40706598132488</v>
      </c>
      <c r="W35">
        <v>424.58025603760751</v>
      </c>
      <c r="X35">
        <f t="shared" si="10"/>
        <v>-7.1731900562826354</v>
      </c>
      <c r="Y35">
        <v>-6.5682609991450249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409.4</v>
      </c>
      <c r="D36">
        <v>409.4</v>
      </c>
      <c r="E36">
        <v>404.3</v>
      </c>
      <c r="F36">
        <v>407</v>
      </c>
      <c r="G36">
        <f>_xll.TA_TYPPRICE(D36,E36,F36)</f>
        <v>406.90000000000003</v>
      </c>
      <c r="H36">
        <v>409.78712588368478</v>
      </c>
      <c r="I36" t="str">
        <f t="shared" si="0"/>
        <v>DOWN</v>
      </c>
      <c r="J36">
        <v>421.03306814351089</v>
      </c>
      <c r="K36">
        <v>410.47708356364819</v>
      </c>
      <c r="L36" t="str">
        <f t="shared" si="1"/>
        <v>DOWN</v>
      </c>
      <c r="M36" t="str">
        <f t="shared" si="2"/>
        <v>DOWN</v>
      </c>
      <c r="N36">
        <v>28.171655270069746</v>
      </c>
      <c r="O36" t="str">
        <f t="shared" si="3"/>
        <v>DOWN</v>
      </c>
      <c r="P36" t="str">
        <f t="shared" si="4"/>
        <v>DOWN</v>
      </c>
      <c r="Q36">
        <f t="shared" si="5"/>
        <v>2.6999999999999886</v>
      </c>
      <c r="R36">
        <f t="shared" si="6"/>
        <v>5.0999999999999659</v>
      </c>
      <c r="S36">
        <f t="shared" si="7"/>
        <v>0.52941176470588369</v>
      </c>
      <c r="T36" t="str">
        <f t="shared" si="8"/>
        <v>No Indication</v>
      </c>
      <c r="U36" t="str">
        <f t="shared" si="9"/>
        <v>No T+M+I</v>
      </c>
      <c r="V36">
        <v>415.80597890727489</v>
      </c>
      <c r="W36">
        <v>423.27801484963658</v>
      </c>
      <c r="X36">
        <f t="shared" si="10"/>
        <v>-7.4720359423616856</v>
      </c>
      <c r="Y36">
        <v>-6.7490159877883569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410.2</v>
      </c>
      <c r="D37">
        <v>414.65</v>
      </c>
      <c r="E37">
        <v>408.05</v>
      </c>
      <c r="F37">
        <v>412</v>
      </c>
      <c r="G37">
        <f>_xll.TA_TYPPRICE(D37,E37,F37)</f>
        <v>411.56666666666666</v>
      </c>
      <c r="H37">
        <v>410.67689627517575</v>
      </c>
      <c r="I37" t="str">
        <f t="shared" si="0"/>
        <v>UP</v>
      </c>
      <c r="J37">
        <v>419.61460855606401</v>
      </c>
      <c r="K37">
        <v>409.93773166061527</v>
      </c>
      <c r="L37" t="str">
        <f t="shared" si="1"/>
        <v>No Confirmation</v>
      </c>
      <c r="M37" t="str">
        <f t="shared" si="2"/>
        <v>No Trend</v>
      </c>
      <c r="N37">
        <v>45.349791193150104</v>
      </c>
      <c r="O37" t="str">
        <f t="shared" si="3"/>
        <v>No Momentum</v>
      </c>
      <c r="P37" t="str">
        <f t="shared" si="4"/>
        <v>No Trend + Momentum</v>
      </c>
      <c r="Q37">
        <f t="shared" si="5"/>
        <v>3.9499999999999886</v>
      </c>
      <c r="R37">
        <f t="shared" si="6"/>
        <v>6.5999999999999659</v>
      </c>
      <c r="S37">
        <f t="shared" si="7"/>
        <v>0.59848484848484984</v>
      </c>
      <c r="T37" t="str">
        <f t="shared" si="8"/>
        <v>No Indication</v>
      </c>
      <c r="U37" t="str">
        <f t="shared" si="9"/>
        <v>No T+M+I</v>
      </c>
      <c r="V37">
        <v>415.22044369077105</v>
      </c>
      <c r="W37">
        <v>422.44260634225611</v>
      </c>
      <c r="X37">
        <f t="shared" si="10"/>
        <v>-7.2221626514850641</v>
      </c>
      <c r="Y37">
        <v>-6.8436453205276981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412</v>
      </c>
      <c r="D38">
        <v>412.95</v>
      </c>
      <c r="E38">
        <v>407.55</v>
      </c>
      <c r="F38">
        <v>408</v>
      </c>
      <c r="G38">
        <f>_xll.TA_TYPPRICE(D38,E38,F38)</f>
        <v>409.5</v>
      </c>
      <c r="H38">
        <v>410.08844813758787</v>
      </c>
      <c r="I38" t="str">
        <f t="shared" si="0"/>
        <v>DOWN</v>
      </c>
      <c r="J38">
        <v>418.13358443249422</v>
      </c>
      <c r="K38">
        <v>409.40712462492297</v>
      </c>
      <c r="L38" t="str">
        <f t="shared" si="1"/>
        <v>DOWN</v>
      </c>
      <c r="M38" t="str">
        <f t="shared" si="2"/>
        <v>DOWN</v>
      </c>
      <c r="N38">
        <v>36.597340006631981</v>
      </c>
      <c r="O38" t="str">
        <f t="shared" si="3"/>
        <v>DOWN</v>
      </c>
      <c r="P38" t="str">
        <f t="shared" si="4"/>
        <v>DOWN</v>
      </c>
      <c r="Q38">
        <f t="shared" si="5"/>
        <v>0.44999999999998863</v>
      </c>
      <c r="R38">
        <f t="shared" si="6"/>
        <v>5.3999999999999773</v>
      </c>
      <c r="S38">
        <f t="shared" si="7"/>
        <v>8.333333333333158E-2</v>
      </c>
      <c r="T38" t="str">
        <f t="shared" si="8"/>
        <v>DOWN</v>
      </c>
      <c r="U38" t="str">
        <f t="shared" si="9"/>
        <v>DOWN</v>
      </c>
      <c r="V38">
        <v>414.10960619988322</v>
      </c>
      <c r="W38">
        <v>421.37278365023712</v>
      </c>
      <c r="X38">
        <f t="shared" si="10"/>
        <v>-7.2631774503539077</v>
      </c>
      <c r="Y38">
        <v>-6.9275517464929397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406</v>
      </c>
      <c r="D39">
        <v>410.1</v>
      </c>
      <c r="E39">
        <v>392.3</v>
      </c>
      <c r="F39">
        <v>393</v>
      </c>
      <c r="G39">
        <f>_xll.TA_TYPPRICE(D39,E39,F39)</f>
        <v>398.4666666666667</v>
      </c>
      <c r="H39">
        <v>404.27755740212729</v>
      </c>
      <c r="I39" t="str">
        <f t="shared" si="0"/>
        <v>DOWN</v>
      </c>
      <c r="J39">
        <v>416.34834344749549</v>
      </c>
      <c r="K39">
        <v>405.60554137494012</v>
      </c>
      <c r="L39" t="str">
        <f t="shared" si="1"/>
        <v>DOWN</v>
      </c>
      <c r="M39" t="str">
        <f t="shared" si="2"/>
        <v>DOWN</v>
      </c>
      <c r="N39">
        <v>19.214415077897012</v>
      </c>
      <c r="O39" t="str">
        <f t="shared" si="3"/>
        <v>DOWN</v>
      </c>
      <c r="P39" t="str">
        <f t="shared" si="4"/>
        <v>DOWN</v>
      </c>
      <c r="Q39">
        <f t="shared" si="5"/>
        <v>0.69999999999998863</v>
      </c>
      <c r="R39">
        <f t="shared" si="6"/>
        <v>17.800000000000011</v>
      </c>
      <c r="S39">
        <f t="shared" si="7"/>
        <v>3.9325842696628546E-2</v>
      </c>
      <c r="T39" t="str">
        <f t="shared" si="8"/>
        <v>DOWN</v>
      </c>
      <c r="U39" t="str">
        <f t="shared" si="9"/>
        <v>DOWN</v>
      </c>
      <c r="V39">
        <v>410.86197447682429</v>
      </c>
      <c r="W39">
        <v>419.2710959724418</v>
      </c>
      <c r="X39">
        <f t="shared" si="10"/>
        <v>-8.4091214956175122</v>
      </c>
      <c r="Y39">
        <v>-7.223865696317854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408.05</v>
      </c>
      <c r="AE39">
        <f t="shared" si="16"/>
        <v>403.3</v>
      </c>
      <c r="AF39">
        <f t="shared" si="17"/>
        <v>401.20000000000005</v>
      </c>
      <c r="AG39">
        <f t="shared" si="18"/>
        <v>399.1</v>
      </c>
      <c r="AH39">
        <f t="shared" si="19"/>
        <v>399.1</v>
      </c>
    </row>
    <row r="40" spans="1:34" x14ac:dyDescent="0.25">
      <c r="A40" t="s">
        <v>5</v>
      </c>
      <c r="B40" s="1">
        <v>42909</v>
      </c>
      <c r="C40">
        <v>394</v>
      </c>
      <c r="D40">
        <v>395</v>
      </c>
      <c r="E40">
        <v>378.05</v>
      </c>
      <c r="F40">
        <v>384</v>
      </c>
      <c r="G40">
        <f>_xll.TA_TYPPRICE(D40,E40,F40)</f>
        <v>385.68333333333334</v>
      </c>
      <c r="H40">
        <v>394.98044536773034</v>
      </c>
      <c r="I40" t="str">
        <f t="shared" si="0"/>
        <v>DOWN</v>
      </c>
      <c r="J40">
        <v>411.60426712582984</v>
      </c>
      <c r="K40">
        <v>399.48208773606456</v>
      </c>
      <c r="L40" t="str">
        <f t="shared" si="1"/>
        <v>DOWN</v>
      </c>
      <c r="M40" t="str">
        <f t="shared" si="2"/>
        <v>DOWN</v>
      </c>
      <c r="N40">
        <v>14.167484393819437</v>
      </c>
      <c r="O40" t="str">
        <f t="shared" si="3"/>
        <v>DOWN</v>
      </c>
      <c r="P40" t="str">
        <f t="shared" si="4"/>
        <v>DOWN</v>
      </c>
      <c r="Q40">
        <f t="shared" si="5"/>
        <v>5.9499999999999886</v>
      </c>
      <c r="R40">
        <f t="shared" si="6"/>
        <v>16.949999999999989</v>
      </c>
      <c r="S40">
        <f t="shared" si="7"/>
        <v>0.35103244837758069</v>
      </c>
      <c r="T40" t="str">
        <f t="shared" si="8"/>
        <v>No Indication</v>
      </c>
      <c r="U40" t="str">
        <f t="shared" si="9"/>
        <v>No T+M+I</v>
      </c>
      <c r="V40">
        <v>406.7293630188513</v>
      </c>
      <c r="W40">
        <v>416.65842219670537</v>
      </c>
      <c r="X40">
        <f t="shared" si="10"/>
        <v>-9.9290591778540715</v>
      </c>
      <c r="Y40">
        <v>-7.7649043926250974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385</v>
      </c>
      <c r="D41">
        <v>391.1</v>
      </c>
      <c r="E41">
        <v>376.2</v>
      </c>
      <c r="F41">
        <v>390</v>
      </c>
      <c r="G41">
        <f>_xll.TA_TYPPRICE(D41,E41,F41)</f>
        <v>385.76666666666665</v>
      </c>
      <c r="H41">
        <v>390.3735560171985</v>
      </c>
      <c r="I41" t="str">
        <f t="shared" si="0"/>
        <v>DOWN</v>
      </c>
      <c r="J41">
        <v>407.04776332008987</v>
      </c>
      <c r="K41">
        <v>394.30829046138354</v>
      </c>
      <c r="L41" t="str">
        <f t="shared" si="1"/>
        <v>DOWN</v>
      </c>
      <c r="M41" t="str">
        <f t="shared" si="2"/>
        <v>DOWN</v>
      </c>
      <c r="N41">
        <v>29.581205942029165</v>
      </c>
      <c r="O41" t="str">
        <f t="shared" si="3"/>
        <v>DOWN</v>
      </c>
      <c r="P41" t="str">
        <f t="shared" si="4"/>
        <v>DOWN</v>
      </c>
      <c r="Q41">
        <f t="shared" si="5"/>
        <v>13.800000000000011</v>
      </c>
      <c r="R41">
        <f t="shared" si="6"/>
        <v>14.900000000000034</v>
      </c>
      <c r="S41">
        <f t="shared" si="7"/>
        <v>0.92617449664429397</v>
      </c>
      <c r="T41" t="str">
        <f t="shared" si="8"/>
        <v>UP</v>
      </c>
      <c r="U41" t="str">
        <f t="shared" si="9"/>
        <v>No T+M+I</v>
      </c>
      <c r="V41">
        <v>404.15561486210493</v>
      </c>
      <c r="W41">
        <v>414.68372425620868</v>
      </c>
      <c r="X41">
        <f t="shared" si="10"/>
        <v>-10.528109394103751</v>
      </c>
      <c r="Y41">
        <v>-8.3175453929208274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387.2</v>
      </c>
      <c r="D42">
        <v>399.8</v>
      </c>
      <c r="E42">
        <v>385.85</v>
      </c>
      <c r="F42">
        <v>387</v>
      </c>
      <c r="G42">
        <f>_xll.TA_TYPPRICE(D42,E42,F42)</f>
        <v>390.88333333333338</v>
      </c>
      <c r="H42">
        <v>390.62844467526594</v>
      </c>
      <c r="I42" t="str">
        <f t="shared" si="0"/>
        <v>DOWN</v>
      </c>
      <c r="J42">
        <v>405.4371492489588</v>
      </c>
      <c r="K42">
        <v>392.42867035885388</v>
      </c>
      <c r="L42" t="str">
        <f t="shared" si="1"/>
        <v>DOWN</v>
      </c>
      <c r="M42" t="str">
        <f t="shared" si="2"/>
        <v>DOWN</v>
      </c>
      <c r="N42">
        <v>26.596137736567488</v>
      </c>
      <c r="O42" t="str">
        <f t="shared" si="3"/>
        <v>DOWN</v>
      </c>
      <c r="P42" t="str">
        <f t="shared" si="4"/>
        <v>DOWN</v>
      </c>
      <c r="Q42">
        <f t="shared" si="5"/>
        <v>1.1499999999999773</v>
      </c>
      <c r="R42">
        <f t="shared" si="6"/>
        <v>13.949999999999989</v>
      </c>
      <c r="S42">
        <f t="shared" si="7"/>
        <v>8.2437275985661515E-2</v>
      </c>
      <c r="T42" t="str">
        <f t="shared" si="8"/>
        <v>DOWN</v>
      </c>
      <c r="U42" t="str">
        <f t="shared" si="9"/>
        <v>DOWN</v>
      </c>
      <c r="V42">
        <v>401.51628949870417</v>
      </c>
      <c r="W42">
        <v>412.63307801500804</v>
      </c>
      <c r="X42">
        <f t="shared" si="10"/>
        <v>-11.11678851630387</v>
      </c>
      <c r="Y42">
        <v>-8.8773940175974353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398.20000000000005</v>
      </c>
      <c r="AE42">
        <f t="shared" si="16"/>
        <v>394.45000000000005</v>
      </c>
      <c r="AF42">
        <f t="shared" si="17"/>
        <v>392.85</v>
      </c>
      <c r="AG42">
        <f t="shared" si="18"/>
        <v>391.20000000000005</v>
      </c>
      <c r="AH42">
        <f t="shared" si="19"/>
        <v>391.20000000000005</v>
      </c>
    </row>
    <row r="43" spans="1:34" x14ac:dyDescent="0.25">
      <c r="A43" t="s">
        <v>5</v>
      </c>
      <c r="B43" s="1">
        <v>42915</v>
      </c>
      <c r="C43">
        <v>388.85</v>
      </c>
      <c r="D43">
        <v>391.9</v>
      </c>
      <c r="E43">
        <v>381.9</v>
      </c>
      <c r="F43">
        <v>387</v>
      </c>
      <c r="G43">
        <f>_xll.TA_TYPPRICE(D43,E43,F43)</f>
        <v>386.93333333333334</v>
      </c>
      <c r="H43">
        <v>388.78088900429964</v>
      </c>
      <c r="I43" t="str">
        <f t="shared" si="0"/>
        <v>DOWN</v>
      </c>
      <c r="J43">
        <v>402.42889386030129</v>
      </c>
      <c r="K43">
        <v>390.08896583466412</v>
      </c>
      <c r="L43" t="str">
        <f t="shared" si="1"/>
        <v>DOWN</v>
      </c>
      <c r="M43" t="str">
        <f t="shared" si="2"/>
        <v>DOWN</v>
      </c>
      <c r="N43">
        <v>26.596137736567492</v>
      </c>
      <c r="O43" t="str">
        <f t="shared" si="3"/>
        <v>DOWN</v>
      </c>
      <c r="P43" t="str">
        <f t="shared" si="4"/>
        <v>DOWN</v>
      </c>
      <c r="Q43">
        <f t="shared" si="5"/>
        <v>5.1000000000000227</v>
      </c>
      <c r="R43">
        <f t="shared" si="6"/>
        <v>10</v>
      </c>
      <c r="S43">
        <f t="shared" si="7"/>
        <v>0.51000000000000223</v>
      </c>
      <c r="T43" t="str">
        <f t="shared" si="8"/>
        <v>No Indication</v>
      </c>
      <c r="U43" t="str">
        <f t="shared" si="9"/>
        <v>No T+M+I</v>
      </c>
      <c r="V43">
        <v>399.28301419121124</v>
      </c>
      <c r="W43">
        <v>410.73433149537783</v>
      </c>
      <c r="X43">
        <f t="shared" si="10"/>
        <v>-11.451317304166594</v>
      </c>
      <c r="Y43">
        <v>-9.3921786749112677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384</v>
      </c>
      <c r="D44">
        <v>390</v>
      </c>
      <c r="E44">
        <v>381.7</v>
      </c>
      <c r="F44">
        <v>384</v>
      </c>
      <c r="G44">
        <f>_xll.TA_TYPPRICE(D44,E44,F44)</f>
        <v>385.23333333333335</v>
      </c>
      <c r="H44">
        <v>387.00711116881649</v>
      </c>
      <c r="I44" t="str">
        <f t="shared" si="0"/>
        <v>DOWN</v>
      </c>
      <c r="J44">
        <v>399.66691744690098</v>
      </c>
      <c r="K44">
        <v>388.22475120473877</v>
      </c>
      <c r="L44" t="str">
        <f t="shared" si="1"/>
        <v>DOWN</v>
      </c>
      <c r="M44" t="str">
        <f t="shared" si="2"/>
        <v>DOWN</v>
      </c>
      <c r="N44">
        <v>22.973783389665588</v>
      </c>
      <c r="O44" t="str">
        <f t="shared" si="3"/>
        <v>DOWN</v>
      </c>
      <c r="P44" t="str">
        <f t="shared" si="4"/>
        <v>DOWN</v>
      </c>
      <c r="Q44">
        <f t="shared" si="5"/>
        <v>2.3000000000000114</v>
      </c>
      <c r="R44">
        <f t="shared" si="6"/>
        <v>8.3000000000000114</v>
      </c>
      <c r="S44">
        <f t="shared" si="7"/>
        <v>0.27710843373494076</v>
      </c>
      <c r="T44" t="str">
        <f t="shared" si="8"/>
        <v>No Indication</v>
      </c>
      <c r="U44" t="str">
        <f t="shared" si="9"/>
        <v>No T+M+I</v>
      </c>
      <c r="V44">
        <v>396.93178123871718</v>
      </c>
      <c r="W44">
        <v>408.75401064386836</v>
      </c>
      <c r="X44">
        <f t="shared" si="10"/>
        <v>-11.822229405151177</v>
      </c>
      <c r="Y44">
        <v>-9.8781888209592488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385.2</v>
      </c>
      <c r="D45">
        <v>389.6</v>
      </c>
      <c r="E45">
        <v>382.4</v>
      </c>
      <c r="F45">
        <v>388</v>
      </c>
      <c r="G45">
        <f>_xll.TA_TYPPRICE(D45,E45,F45)</f>
        <v>386.66666666666669</v>
      </c>
      <c r="H45">
        <v>386.83688891774159</v>
      </c>
      <c r="I45" t="str">
        <f t="shared" si="0"/>
        <v>UP</v>
      </c>
      <c r="J45">
        <v>397.42982468092299</v>
      </c>
      <c r="K45">
        <v>386.93036204813012</v>
      </c>
      <c r="L45" t="str">
        <f t="shared" si="1"/>
        <v>No Confirmation</v>
      </c>
      <c r="M45" t="str">
        <f t="shared" si="2"/>
        <v>No Trend</v>
      </c>
      <c r="N45">
        <v>37.223820339179461</v>
      </c>
      <c r="O45" t="str">
        <f t="shared" si="3"/>
        <v>DOWN</v>
      </c>
      <c r="P45" t="str">
        <f t="shared" si="4"/>
        <v>No Trend + Momentum</v>
      </c>
      <c r="Q45">
        <f t="shared" si="5"/>
        <v>5.6000000000000227</v>
      </c>
      <c r="R45">
        <f t="shared" si="6"/>
        <v>7.2000000000000455</v>
      </c>
      <c r="S45">
        <f t="shared" si="7"/>
        <v>0.77777777777777601</v>
      </c>
      <c r="T45" t="str">
        <f t="shared" si="8"/>
        <v>No Indication</v>
      </c>
      <c r="U45" t="str">
        <f t="shared" si="9"/>
        <v>No T+M+I</v>
      </c>
      <c r="V45">
        <v>395.55766104814529</v>
      </c>
      <c r="W45">
        <v>407.21667652210033</v>
      </c>
      <c r="X45">
        <f t="shared" si="10"/>
        <v>-11.659015473955037</v>
      </c>
      <c r="Y45">
        <v>-10.234354151558406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388</v>
      </c>
      <c r="D46">
        <v>392.2</v>
      </c>
      <c r="E46">
        <v>380.8</v>
      </c>
      <c r="F46">
        <v>381</v>
      </c>
      <c r="G46">
        <f>_xll.TA_TYPPRICE(D46,E46,F46)</f>
        <v>384.66666666666669</v>
      </c>
      <c r="H46">
        <v>385.75177779220417</v>
      </c>
      <c r="I46" t="str">
        <f t="shared" si="0"/>
        <v>DOWN</v>
      </c>
      <c r="J46">
        <v>396.26764141849566</v>
      </c>
      <c r="K46">
        <v>385.56805937076786</v>
      </c>
      <c r="L46" t="str">
        <f t="shared" si="1"/>
        <v>DOWN</v>
      </c>
      <c r="M46" t="str">
        <f t="shared" si="2"/>
        <v>DOWN</v>
      </c>
      <c r="N46">
        <v>26.499616249699503</v>
      </c>
      <c r="O46" t="str">
        <f t="shared" si="3"/>
        <v>DOWN</v>
      </c>
      <c r="P46" t="str">
        <f t="shared" si="4"/>
        <v>DOWN</v>
      </c>
      <c r="Q46">
        <f t="shared" si="5"/>
        <v>0.19999999999998863</v>
      </c>
      <c r="R46">
        <f t="shared" si="6"/>
        <v>11.399999999999977</v>
      </c>
      <c r="S46">
        <f t="shared" si="7"/>
        <v>1.7543859649121845E-2</v>
      </c>
      <c r="T46" t="str">
        <f t="shared" si="8"/>
        <v>DOWN</v>
      </c>
      <c r="U46" t="str">
        <f t="shared" si="9"/>
        <v>DOWN</v>
      </c>
      <c r="V46">
        <v>393.31802088689216</v>
      </c>
      <c r="W46">
        <v>405.27470048342622</v>
      </c>
      <c r="X46">
        <f t="shared" si="10"/>
        <v>-11.956679596534059</v>
      </c>
      <c r="Y46">
        <v>-10.578819240553537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383</v>
      </c>
      <c r="D47">
        <v>387</v>
      </c>
      <c r="E47">
        <v>380.05</v>
      </c>
      <c r="F47">
        <v>385</v>
      </c>
      <c r="G47">
        <f>_xll.TA_TYPPRICE(D47,E47,F47)</f>
        <v>384.01666666666665</v>
      </c>
      <c r="H47">
        <v>384.88422222943541</v>
      </c>
      <c r="I47" t="str">
        <f t="shared" si="0"/>
        <v>UP</v>
      </c>
      <c r="J47">
        <v>394.20816554771886</v>
      </c>
      <c r="K47">
        <v>384.34182395504166</v>
      </c>
      <c r="L47" t="str">
        <f t="shared" si="1"/>
        <v>No Confirmation</v>
      </c>
      <c r="M47" t="str">
        <f t="shared" si="2"/>
        <v>No Trend</v>
      </c>
      <c r="N47">
        <v>39.043598053993193</v>
      </c>
      <c r="O47" t="str">
        <f t="shared" si="3"/>
        <v>DOWN</v>
      </c>
      <c r="P47" t="str">
        <f t="shared" si="4"/>
        <v>No Trend + Momentum</v>
      </c>
      <c r="Q47">
        <f t="shared" si="5"/>
        <v>4.9499999999999886</v>
      </c>
      <c r="R47">
        <f t="shared" si="6"/>
        <v>6.9499999999999886</v>
      </c>
      <c r="S47">
        <f t="shared" si="7"/>
        <v>0.7122302158273377</v>
      </c>
      <c r="T47" t="str">
        <f t="shared" si="8"/>
        <v>No Indication</v>
      </c>
      <c r="U47" t="str">
        <f t="shared" si="9"/>
        <v>No T+M+I</v>
      </c>
      <c r="V47">
        <v>392.03832536583184</v>
      </c>
      <c r="W47">
        <v>403.77287081798721</v>
      </c>
      <c r="X47">
        <f t="shared" si="10"/>
        <v>-11.734545452155373</v>
      </c>
      <c r="Y47">
        <v>-10.809964482873905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385.7</v>
      </c>
      <c r="D48">
        <v>386</v>
      </c>
      <c r="E48">
        <v>380.7</v>
      </c>
      <c r="F48">
        <v>381</v>
      </c>
      <c r="G48">
        <f>_xll.TA_TYPPRICE(D48,E48,F48)</f>
        <v>382.56666666666666</v>
      </c>
      <c r="H48">
        <v>383.72544444805101</v>
      </c>
      <c r="I48" t="str">
        <f t="shared" si="0"/>
        <v>DOWN</v>
      </c>
      <c r="J48">
        <v>392.38412875933687</v>
      </c>
      <c r="K48">
        <v>383.5325297428102</v>
      </c>
      <c r="L48" t="str">
        <f t="shared" si="1"/>
        <v>DOWN</v>
      </c>
      <c r="M48" t="str">
        <f t="shared" si="2"/>
        <v>DOWN</v>
      </c>
      <c r="N48">
        <v>32.178827351670044</v>
      </c>
      <c r="O48" t="str">
        <f t="shared" si="3"/>
        <v>DOWN</v>
      </c>
      <c r="P48" t="str">
        <f t="shared" si="4"/>
        <v>DOWN</v>
      </c>
      <c r="Q48">
        <f t="shared" si="5"/>
        <v>0.30000000000001137</v>
      </c>
      <c r="R48">
        <f t="shared" si="6"/>
        <v>5.3000000000000114</v>
      </c>
      <c r="S48">
        <f t="shared" si="7"/>
        <v>5.6603773584907681E-2</v>
      </c>
      <c r="T48" t="str">
        <f t="shared" si="8"/>
        <v>DOWN</v>
      </c>
      <c r="U48" t="str">
        <f t="shared" si="9"/>
        <v>DOWN</v>
      </c>
      <c r="V48">
        <v>390.34012146339614</v>
      </c>
      <c r="W48">
        <v>402.08599149813631</v>
      </c>
      <c r="X48">
        <f t="shared" si="10"/>
        <v>-11.745870034740165</v>
      </c>
      <c r="Y48">
        <v>-10.997145593247158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382</v>
      </c>
      <c r="D49">
        <v>383.35</v>
      </c>
      <c r="E49">
        <v>377.15</v>
      </c>
      <c r="F49">
        <v>382</v>
      </c>
      <c r="G49">
        <f>_xll.TA_TYPPRICE(D49,E49,F49)</f>
        <v>380.83333333333331</v>
      </c>
      <c r="H49">
        <v>382.27938889069219</v>
      </c>
      <c r="I49" t="str">
        <f t="shared" si="0"/>
        <v>DOWN</v>
      </c>
      <c r="J49">
        <v>390.37654459059536</v>
      </c>
      <c r="K49">
        <v>382.11418979996347</v>
      </c>
      <c r="L49" t="str">
        <f t="shared" si="1"/>
        <v>DOWN</v>
      </c>
      <c r="M49" t="str">
        <f t="shared" si="2"/>
        <v>DOWN</v>
      </c>
      <c r="N49">
        <v>35.711161682436092</v>
      </c>
      <c r="O49" t="str">
        <f t="shared" si="3"/>
        <v>DOWN</v>
      </c>
      <c r="P49" t="str">
        <f t="shared" si="4"/>
        <v>DOWN</v>
      </c>
      <c r="Q49">
        <f t="shared" si="5"/>
        <v>4.8500000000000227</v>
      </c>
      <c r="R49">
        <f t="shared" si="6"/>
        <v>6.2000000000000455</v>
      </c>
      <c r="S49">
        <f t="shared" si="7"/>
        <v>0.78225806451612701</v>
      </c>
      <c r="T49" t="str">
        <f t="shared" si="8"/>
        <v>No Indication</v>
      </c>
      <c r="U49" t="str">
        <f t="shared" si="9"/>
        <v>No T+M+I</v>
      </c>
      <c r="V49">
        <v>389.05702585364287</v>
      </c>
      <c r="W49">
        <v>400.59814027605216</v>
      </c>
      <c r="X49">
        <f t="shared" si="10"/>
        <v>-11.541114422409294</v>
      </c>
      <c r="Y49">
        <v>-11.105939359079585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387</v>
      </c>
      <c r="D50">
        <v>390.15</v>
      </c>
      <c r="E50">
        <v>379.5</v>
      </c>
      <c r="F50">
        <v>384</v>
      </c>
      <c r="G50">
        <f>_xll.TA_TYPPRICE(D50,E50,F50)</f>
        <v>384.55</v>
      </c>
      <c r="H50">
        <v>383.41469444534607</v>
      </c>
      <c r="I50" t="str">
        <f t="shared" si="0"/>
        <v>UP</v>
      </c>
      <c r="J50">
        <v>390.32620134824083</v>
      </c>
      <c r="K50">
        <v>381.53325873330493</v>
      </c>
      <c r="L50" t="str">
        <f t="shared" si="1"/>
        <v>No Confirmation</v>
      </c>
      <c r="M50" t="str">
        <f t="shared" si="2"/>
        <v>No Trend</v>
      </c>
      <c r="N50">
        <v>43.117675718775338</v>
      </c>
      <c r="O50" t="str">
        <f t="shared" si="3"/>
        <v>No Momentum</v>
      </c>
      <c r="P50" t="str">
        <f t="shared" si="4"/>
        <v>No Trend + Momentum</v>
      </c>
      <c r="Q50">
        <f t="shared" si="5"/>
        <v>4.5</v>
      </c>
      <c r="R50">
        <f t="shared" si="6"/>
        <v>10.649999999999977</v>
      </c>
      <c r="S50">
        <f t="shared" si="7"/>
        <v>0.42253521126760651</v>
      </c>
      <c r="T50" t="str">
        <f t="shared" si="8"/>
        <v>No Indication</v>
      </c>
      <c r="U50" t="str">
        <f t="shared" si="9"/>
        <v>No T+M+I</v>
      </c>
      <c r="V50">
        <v>388.27902187615933</v>
      </c>
      <c r="W50">
        <v>399.36864840375199</v>
      </c>
      <c r="X50">
        <f t="shared" si="10"/>
        <v>-11.089626527592657</v>
      </c>
      <c r="Y50">
        <v>-11.1026767927822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386.4</v>
      </c>
      <c r="D51">
        <v>388.75</v>
      </c>
      <c r="E51">
        <v>380.6</v>
      </c>
      <c r="F51">
        <v>387</v>
      </c>
      <c r="G51">
        <f>_xll.TA_TYPPRICE(D51,E51,F51)</f>
        <v>385.45</v>
      </c>
      <c r="H51">
        <v>384.432347222673</v>
      </c>
      <c r="I51" t="str">
        <f t="shared" si="0"/>
        <v>UP</v>
      </c>
      <c r="J51">
        <v>389.97593438196509</v>
      </c>
      <c r="K51">
        <v>381.32586790368163</v>
      </c>
      <c r="L51" t="str">
        <f t="shared" si="1"/>
        <v>No Confirmation</v>
      </c>
      <c r="M51" t="str">
        <f t="shared" si="2"/>
        <v>No Trend</v>
      </c>
      <c r="N51">
        <v>53.222266295883635</v>
      </c>
      <c r="O51" t="str">
        <f t="shared" si="3"/>
        <v>No Momentum</v>
      </c>
      <c r="P51" t="str">
        <f t="shared" si="4"/>
        <v>No Trend + Momentum</v>
      </c>
      <c r="Q51">
        <f t="shared" si="5"/>
        <v>6.3999999999999773</v>
      </c>
      <c r="R51">
        <f t="shared" si="6"/>
        <v>8.1499999999999773</v>
      </c>
      <c r="S51">
        <f t="shared" si="7"/>
        <v>0.78527607361963125</v>
      </c>
      <c r="T51" t="str">
        <f t="shared" si="8"/>
        <v>No Indication</v>
      </c>
      <c r="U51" t="str">
        <f t="shared" si="9"/>
        <v>No T+M+I</v>
      </c>
      <c r="V51">
        <v>388.08224927982712</v>
      </c>
      <c r="W51">
        <v>398.45245222569628</v>
      </c>
      <c r="X51">
        <f t="shared" si="10"/>
        <v>-10.370202945869153</v>
      </c>
      <c r="Y51">
        <v>-10.95618202339959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390</v>
      </c>
      <c r="D52">
        <v>398.6</v>
      </c>
      <c r="E52">
        <v>390</v>
      </c>
      <c r="F52">
        <v>392</v>
      </c>
      <c r="G52">
        <f>_xll.TA_TYPPRICE(D52,E52,F52)</f>
        <v>393.5333333333333</v>
      </c>
      <c r="H52">
        <v>388.98284027800315</v>
      </c>
      <c r="I52" t="str">
        <f t="shared" si="0"/>
        <v>UP</v>
      </c>
      <c r="J52">
        <v>391.89239340819506</v>
      </c>
      <c r="K52">
        <v>383.2534528139746</v>
      </c>
      <c r="L52" t="str">
        <f t="shared" si="1"/>
        <v>UP</v>
      </c>
      <c r="M52" t="str">
        <f t="shared" si="2"/>
        <v>UP</v>
      </c>
      <c r="N52">
        <v>65.857758835186388</v>
      </c>
      <c r="O52" t="str">
        <f t="shared" si="3"/>
        <v>UP</v>
      </c>
      <c r="P52" t="str">
        <f t="shared" si="4"/>
        <v>UP</v>
      </c>
      <c r="Q52">
        <f t="shared" si="5"/>
        <v>2</v>
      </c>
      <c r="R52">
        <f t="shared" si="6"/>
        <v>8.6000000000000227</v>
      </c>
      <c r="S52">
        <f t="shared" si="7"/>
        <v>0.23255813953488311</v>
      </c>
      <c r="T52" t="str">
        <f t="shared" si="8"/>
        <v>No Indication</v>
      </c>
      <c r="U52" t="str">
        <f t="shared" si="9"/>
        <v>No T+M+I</v>
      </c>
      <c r="V52">
        <v>388.68498015985369</v>
      </c>
      <c r="W52">
        <v>397.97449280157065</v>
      </c>
      <c r="X52">
        <f t="shared" si="10"/>
        <v>-9.2895126417169536</v>
      </c>
      <c r="Y52">
        <v>-10.622848147063063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393.9</v>
      </c>
      <c r="D53">
        <v>396</v>
      </c>
      <c r="E53">
        <v>377.6</v>
      </c>
      <c r="F53">
        <v>382</v>
      </c>
      <c r="G53">
        <f>_xll.TA_TYPPRICE(D53,E53,F53)</f>
        <v>385.2</v>
      </c>
      <c r="H53">
        <v>387.09142013900157</v>
      </c>
      <c r="I53" t="str">
        <f t="shared" si="0"/>
        <v>DOWN</v>
      </c>
      <c r="J53">
        <v>392.80519487304059</v>
      </c>
      <c r="K53">
        <v>381.99712996642472</v>
      </c>
      <c r="L53" t="str">
        <f t="shared" si="1"/>
        <v>No Confirmation</v>
      </c>
      <c r="M53" t="str">
        <f t="shared" si="2"/>
        <v>No Trend</v>
      </c>
      <c r="N53">
        <v>39.311160750754965</v>
      </c>
      <c r="O53" t="str">
        <f t="shared" si="3"/>
        <v>DOWN</v>
      </c>
      <c r="P53" t="str">
        <f t="shared" si="4"/>
        <v>No Trend + Momentum</v>
      </c>
      <c r="Q53">
        <f t="shared" si="5"/>
        <v>4.3999999999999773</v>
      </c>
      <c r="R53">
        <f t="shared" si="6"/>
        <v>18.399999999999977</v>
      </c>
      <c r="S53">
        <f t="shared" si="7"/>
        <v>0.23913043478260776</v>
      </c>
      <c r="T53" t="str">
        <f t="shared" si="8"/>
        <v>No Indication</v>
      </c>
      <c r="U53" t="str">
        <f t="shared" si="9"/>
        <v>No T+M+I</v>
      </c>
      <c r="V53">
        <v>387.65652167372235</v>
      </c>
      <c r="W53">
        <v>396.79119703849136</v>
      </c>
      <c r="X53">
        <f t="shared" si="10"/>
        <v>-9.1346753647690093</v>
      </c>
      <c r="Y53">
        <v>-10.325213590604253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383.9</v>
      </c>
      <c r="D54">
        <v>383.9</v>
      </c>
      <c r="E54">
        <v>371.2</v>
      </c>
      <c r="F54">
        <v>373</v>
      </c>
      <c r="G54">
        <f>_xll.TA_TYPPRICE(D54,E54,F54)</f>
        <v>376.0333333333333</v>
      </c>
      <c r="H54">
        <v>381.56237673616744</v>
      </c>
      <c r="I54" t="str">
        <f t="shared" si="0"/>
        <v>DOWN</v>
      </c>
      <c r="J54">
        <v>390.82626267903157</v>
      </c>
      <c r="K54">
        <v>379.5977677516637</v>
      </c>
      <c r="L54" t="str">
        <f t="shared" si="1"/>
        <v>DOWN</v>
      </c>
      <c r="M54" t="str">
        <f t="shared" si="2"/>
        <v>DOWN</v>
      </c>
      <c r="N54">
        <v>27.04630604588198</v>
      </c>
      <c r="O54" t="str">
        <f t="shared" si="3"/>
        <v>DOWN</v>
      </c>
      <c r="P54" t="str">
        <f t="shared" si="4"/>
        <v>DOWN</v>
      </c>
      <c r="Q54">
        <f t="shared" si="5"/>
        <v>1.8000000000000114</v>
      </c>
      <c r="R54">
        <f t="shared" si="6"/>
        <v>12.699999999999989</v>
      </c>
      <c r="S54">
        <f t="shared" si="7"/>
        <v>0.14173228346456795</v>
      </c>
      <c r="T54" t="str">
        <f t="shared" si="8"/>
        <v>DOWN</v>
      </c>
      <c r="U54" t="str">
        <f t="shared" si="9"/>
        <v>DOWN</v>
      </c>
      <c r="V54">
        <v>385.40167218545736</v>
      </c>
      <c r="W54">
        <v>395.02888614675123</v>
      </c>
      <c r="X54">
        <f t="shared" si="10"/>
        <v>-9.6272139612938759</v>
      </c>
      <c r="Y54">
        <v>-10.185613664742178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374.7</v>
      </c>
      <c r="D55">
        <v>376.6</v>
      </c>
      <c r="E55">
        <v>369</v>
      </c>
      <c r="F55">
        <v>374</v>
      </c>
      <c r="G55">
        <f>_xll.TA_TYPPRICE(D55,E55,F55)</f>
        <v>373.2</v>
      </c>
      <c r="H55">
        <v>377.38118836808371</v>
      </c>
      <c r="I55" t="str">
        <f t="shared" si="0"/>
        <v>DOWN</v>
      </c>
      <c r="J55">
        <v>387.6648709725801</v>
      </c>
      <c r="K55">
        <v>377.242708251294</v>
      </c>
      <c r="L55" t="str">
        <f t="shared" si="1"/>
        <v>DOWN</v>
      </c>
      <c r="M55" t="str">
        <f t="shared" si="2"/>
        <v>DOWN</v>
      </c>
      <c r="N55">
        <v>30.076277816907798</v>
      </c>
      <c r="O55" t="str">
        <f t="shared" si="3"/>
        <v>DOWN</v>
      </c>
      <c r="P55" t="str">
        <f t="shared" si="4"/>
        <v>DOWN</v>
      </c>
      <c r="Q55">
        <f t="shared" si="5"/>
        <v>5</v>
      </c>
      <c r="R55">
        <f t="shared" si="6"/>
        <v>7.6000000000000227</v>
      </c>
      <c r="S55">
        <f t="shared" si="7"/>
        <v>0.65789473684210331</v>
      </c>
      <c r="T55" t="str">
        <f t="shared" si="8"/>
        <v>No Indication</v>
      </c>
      <c r="U55" t="str">
        <f t="shared" si="9"/>
        <v>No T+M+I</v>
      </c>
      <c r="V55">
        <v>383.64756877231008</v>
      </c>
      <c r="W55">
        <v>393.47119087662151</v>
      </c>
      <c r="X55">
        <f t="shared" si="10"/>
        <v>-9.8236221043114256</v>
      </c>
      <c r="Y55">
        <v>-10.113215352656027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374</v>
      </c>
      <c r="D56">
        <v>378.15</v>
      </c>
      <c r="E56">
        <v>370.45</v>
      </c>
      <c r="F56">
        <v>374</v>
      </c>
      <c r="G56">
        <f>_xll.TA_TYPPRICE(D56,E56,F56)</f>
        <v>374.2</v>
      </c>
      <c r="H56">
        <v>375.79059418404188</v>
      </c>
      <c r="I56" t="str">
        <f t="shared" si="0"/>
        <v>DOWN</v>
      </c>
      <c r="J56">
        <v>385.55045520089561</v>
      </c>
      <c r="K56">
        <v>375.73321752878422</v>
      </c>
      <c r="L56" t="str">
        <f t="shared" si="1"/>
        <v>DOWN</v>
      </c>
      <c r="M56" t="str">
        <f t="shared" si="2"/>
        <v>DOWN</v>
      </c>
      <c r="N56">
        <v>30.076277816907798</v>
      </c>
      <c r="O56" t="str">
        <f t="shared" si="3"/>
        <v>DOWN</v>
      </c>
      <c r="P56" t="str">
        <f t="shared" si="4"/>
        <v>DOWN</v>
      </c>
      <c r="Q56">
        <f t="shared" si="5"/>
        <v>3.5500000000000114</v>
      </c>
      <c r="R56">
        <f t="shared" si="6"/>
        <v>7.6999999999999886</v>
      </c>
      <c r="S56">
        <f t="shared" si="7"/>
        <v>0.46103896103896319</v>
      </c>
      <c r="T56" t="str">
        <f t="shared" si="8"/>
        <v>No Indication</v>
      </c>
      <c r="U56" t="str">
        <f t="shared" si="9"/>
        <v>No T+M+I</v>
      </c>
      <c r="V56">
        <v>382.16332742272391</v>
      </c>
      <c r="W56">
        <v>392.02888044131623</v>
      </c>
      <c r="X56">
        <f t="shared" si="10"/>
        <v>-9.8655530185923226</v>
      </c>
      <c r="Y56">
        <v>-10.063682885843287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373.5</v>
      </c>
      <c r="D57">
        <v>377.9</v>
      </c>
      <c r="E57">
        <v>372.25</v>
      </c>
      <c r="F57">
        <v>375</v>
      </c>
      <c r="G57">
        <f>_xll.TA_TYPPRICE(D57,E57,F57)</f>
        <v>375.05</v>
      </c>
      <c r="H57">
        <v>375.42029709202097</v>
      </c>
      <c r="I57" t="str">
        <f t="shared" si="0"/>
        <v>DOWN</v>
      </c>
      <c r="J57">
        <v>383.85035404514105</v>
      </c>
      <c r="K57">
        <v>374.95916918905442</v>
      </c>
      <c r="L57" t="str">
        <f t="shared" si="1"/>
        <v>No Confirmation</v>
      </c>
      <c r="M57" t="str">
        <f t="shared" si="2"/>
        <v>No Trend</v>
      </c>
      <c r="N57">
        <v>34.337449840340213</v>
      </c>
      <c r="O57" t="str">
        <f t="shared" si="3"/>
        <v>DOWN</v>
      </c>
      <c r="P57" t="str">
        <f t="shared" si="4"/>
        <v>No Trend + Momentum</v>
      </c>
      <c r="Q57">
        <f t="shared" si="5"/>
        <v>2.75</v>
      </c>
      <c r="R57">
        <f t="shared" si="6"/>
        <v>5.6499999999999773</v>
      </c>
      <c r="S57">
        <f t="shared" si="7"/>
        <v>0.48672566371681614</v>
      </c>
      <c r="T57" t="str">
        <f t="shared" si="8"/>
        <v>No Indication</v>
      </c>
      <c r="U57" t="str">
        <f t="shared" si="9"/>
        <v>No T+M+I</v>
      </c>
      <c r="V57">
        <v>381.06127704999716</v>
      </c>
      <c r="W57">
        <v>390.7674818901076</v>
      </c>
      <c r="X57">
        <f t="shared" si="10"/>
        <v>-9.7062048401104448</v>
      </c>
      <c r="Y57">
        <v>-9.9921872766967184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374</v>
      </c>
      <c r="D58">
        <v>377.8</v>
      </c>
      <c r="E58">
        <v>372</v>
      </c>
      <c r="F58">
        <v>375</v>
      </c>
      <c r="G58">
        <f>_xll.TA_TYPPRICE(D58,E58,F58)</f>
        <v>374.93333333333334</v>
      </c>
      <c r="H58">
        <v>375.17681521267718</v>
      </c>
      <c r="I58" t="str">
        <f t="shared" si="0"/>
        <v>DOWN</v>
      </c>
      <c r="J58">
        <v>382.50583092399859</v>
      </c>
      <c r="K58">
        <v>374.30157603593119</v>
      </c>
      <c r="L58" t="str">
        <f t="shared" si="1"/>
        <v>No Confirmation</v>
      </c>
      <c r="M58" t="str">
        <f t="shared" si="2"/>
        <v>No Trend</v>
      </c>
      <c r="N58">
        <v>34.337449840340213</v>
      </c>
      <c r="O58" t="str">
        <f t="shared" si="3"/>
        <v>DOWN</v>
      </c>
      <c r="P58" t="str">
        <f t="shared" si="4"/>
        <v>No Trend + Momentum</v>
      </c>
      <c r="Q58">
        <f t="shared" si="5"/>
        <v>3</v>
      </c>
      <c r="R58">
        <f t="shared" si="6"/>
        <v>5.8000000000000114</v>
      </c>
      <c r="S58">
        <f t="shared" si="7"/>
        <v>0.51724137931034386</v>
      </c>
      <c r="T58" t="str">
        <f t="shared" si="8"/>
        <v>No Indication</v>
      </c>
      <c r="U58" t="str">
        <f t="shared" si="9"/>
        <v>No T+M+I</v>
      </c>
      <c r="V58">
        <v>380.12877288845914</v>
      </c>
      <c r="W58">
        <v>389.59952026861816</v>
      </c>
      <c r="X58">
        <f t="shared" si="10"/>
        <v>-9.4707473801590254</v>
      </c>
      <c r="Y58">
        <v>-9.8878992973891791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375</v>
      </c>
      <c r="D59">
        <v>382.7</v>
      </c>
      <c r="E59">
        <v>373.8</v>
      </c>
      <c r="F59">
        <v>382</v>
      </c>
      <c r="G59">
        <f>_xll.TA_TYPPRICE(D59,E59,F59)</f>
        <v>379.5</v>
      </c>
      <c r="H59">
        <v>377.33840760633859</v>
      </c>
      <c r="I59" t="str">
        <f t="shared" si="0"/>
        <v>UP</v>
      </c>
      <c r="J59">
        <v>382.54897960755443</v>
      </c>
      <c r="K59">
        <v>374.19011469461316</v>
      </c>
      <c r="L59" t="str">
        <f t="shared" si="1"/>
        <v>No Confirmation</v>
      </c>
      <c r="M59" t="str">
        <f t="shared" si="2"/>
        <v>No Trend</v>
      </c>
      <c r="N59">
        <v>60.599344013175546</v>
      </c>
      <c r="O59" t="str">
        <f t="shared" si="3"/>
        <v>UP</v>
      </c>
      <c r="P59" t="str">
        <f t="shared" si="4"/>
        <v>No Trend + Momentum</v>
      </c>
      <c r="Q59">
        <f t="shared" si="5"/>
        <v>8.1999999999999886</v>
      </c>
      <c r="R59">
        <f t="shared" si="6"/>
        <v>8.8999999999999773</v>
      </c>
      <c r="S59">
        <f t="shared" si="7"/>
        <v>0.9213483146067426</v>
      </c>
      <c r="T59" t="str">
        <f t="shared" si="8"/>
        <v>UP</v>
      </c>
      <c r="U59" t="str">
        <f t="shared" si="9"/>
        <v>No T+M+I</v>
      </c>
      <c r="V59">
        <v>380.41665398254236</v>
      </c>
      <c r="W59">
        <v>389.03659284131311</v>
      </c>
      <c r="X59">
        <f t="shared" si="10"/>
        <v>-8.6199388587707517</v>
      </c>
      <c r="Y59">
        <v>-9.6343072096654936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380.95</v>
      </c>
      <c r="D60">
        <v>382.95</v>
      </c>
      <c r="E60">
        <v>377.55</v>
      </c>
      <c r="F60">
        <v>378</v>
      </c>
      <c r="G60">
        <f>_xll.TA_TYPPRICE(D60,E60,F60)</f>
        <v>379.5</v>
      </c>
      <c r="H60">
        <v>378.4192038031693</v>
      </c>
      <c r="I60" t="str">
        <f t="shared" si="0"/>
        <v>DOWN</v>
      </c>
      <c r="J60">
        <v>382.63809525032013</v>
      </c>
      <c r="K60">
        <v>374.93675587358803</v>
      </c>
      <c r="L60" t="str">
        <f t="shared" si="1"/>
        <v>No Confirmation</v>
      </c>
      <c r="M60" t="str">
        <f t="shared" si="2"/>
        <v>No Trend</v>
      </c>
      <c r="N60">
        <v>47.134069696674921</v>
      </c>
      <c r="O60" t="str">
        <f t="shared" si="3"/>
        <v>No Momentum</v>
      </c>
      <c r="P60" t="str">
        <f t="shared" si="4"/>
        <v>No Trend + Momentum</v>
      </c>
      <c r="Q60">
        <f t="shared" si="5"/>
        <v>0.44999999999998863</v>
      </c>
      <c r="R60">
        <f t="shared" si="6"/>
        <v>5.3999999999999773</v>
      </c>
      <c r="S60">
        <f t="shared" si="7"/>
        <v>8.333333333333158E-2</v>
      </c>
      <c r="T60" t="str">
        <f t="shared" si="8"/>
        <v>DOWN</v>
      </c>
      <c r="U60" t="str">
        <f t="shared" si="9"/>
        <v>No T+M+I</v>
      </c>
      <c r="V60">
        <v>380.0448610621512</v>
      </c>
      <c r="W60">
        <v>388.2190674456603</v>
      </c>
      <c r="X60">
        <f t="shared" si="10"/>
        <v>-8.1742063835091017</v>
      </c>
      <c r="Y60">
        <v>-9.3422870444342152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379.05</v>
      </c>
      <c r="D61">
        <v>380</v>
      </c>
      <c r="E61">
        <v>373.55</v>
      </c>
      <c r="F61">
        <v>374</v>
      </c>
      <c r="G61">
        <f>_xll.TA_TYPPRICE(D61,E61,F61)</f>
        <v>375.84999999999997</v>
      </c>
      <c r="H61">
        <v>377.13460190158463</v>
      </c>
      <c r="I61" t="str">
        <f t="shared" si="0"/>
        <v>DOWN</v>
      </c>
      <c r="J61">
        <v>382.05185186136009</v>
      </c>
      <c r="K61">
        <v>374.62858790167957</v>
      </c>
      <c r="L61" t="str">
        <f t="shared" si="1"/>
        <v>DOWN</v>
      </c>
      <c r="M61" t="str">
        <f t="shared" si="2"/>
        <v>DOWN</v>
      </c>
      <c r="N61">
        <v>36.888275130313325</v>
      </c>
      <c r="O61" t="str">
        <f t="shared" si="3"/>
        <v>DOWN</v>
      </c>
      <c r="P61" t="str">
        <f t="shared" si="4"/>
        <v>DOWN</v>
      </c>
      <c r="Q61">
        <f t="shared" si="5"/>
        <v>0.44999999999998863</v>
      </c>
      <c r="R61">
        <f t="shared" si="6"/>
        <v>6.4499999999999886</v>
      </c>
      <c r="S61">
        <f t="shared" si="7"/>
        <v>6.9767441860463478E-2</v>
      </c>
      <c r="T61" t="str">
        <f t="shared" si="8"/>
        <v>DOWN</v>
      </c>
      <c r="U61" t="str">
        <f t="shared" si="9"/>
        <v>DOWN</v>
      </c>
      <c r="V61">
        <v>379.11488243720487</v>
      </c>
      <c r="W61">
        <v>387.16580319042623</v>
      </c>
      <c r="X61">
        <f t="shared" si="10"/>
        <v>-8.0509207532213622</v>
      </c>
      <c r="Y61">
        <v>-9.0840137861916439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375</v>
      </c>
      <c r="D62">
        <v>376.05</v>
      </c>
      <c r="E62">
        <v>372</v>
      </c>
      <c r="F62">
        <v>373</v>
      </c>
      <c r="G62">
        <f>_xll.TA_TYPPRICE(D62,E62,F62)</f>
        <v>373.68333333333334</v>
      </c>
      <c r="H62">
        <v>375.40896761745898</v>
      </c>
      <c r="I62" t="str">
        <f t="shared" si="0"/>
        <v>DOWN</v>
      </c>
      <c r="J62">
        <v>380.71810700328007</v>
      </c>
      <c r="K62">
        <v>374.0444572568619</v>
      </c>
      <c r="L62" t="str">
        <f t="shared" si="1"/>
        <v>DOWN</v>
      </c>
      <c r="M62" t="str">
        <f t="shared" si="2"/>
        <v>DOWN</v>
      </c>
      <c r="N62">
        <v>34.541851930622201</v>
      </c>
      <c r="O62" t="str">
        <f t="shared" si="3"/>
        <v>DOWN</v>
      </c>
      <c r="P62" t="str">
        <f t="shared" si="4"/>
        <v>DOWN</v>
      </c>
      <c r="Q62">
        <f t="shared" si="5"/>
        <v>1</v>
      </c>
      <c r="R62">
        <f t="shared" si="6"/>
        <v>4.0500000000000114</v>
      </c>
      <c r="S62">
        <f t="shared" si="7"/>
        <v>0.2469135802469129</v>
      </c>
      <c r="T62" t="str">
        <f t="shared" si="8"/>
        <v>No Indication</v>
      </c>
      <c r="U62" t="str">
        <f t="shared" si="9"/>
        <v>No T+M+I</v>
      </c>
      <c r="V62">
        <v>378.17413129301951</v>
      </c>
      <c r="W62">
        <v>386.11648443557982</v>
      </c>
      <c r="X62">
        <f t="shared" si="10"/>
        <v>-7.9423531425603073</v>
      </c>
      <c r="Y62">
        <v>-8.8556816574653769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376</v>
      </c>
      <c r="D63">
        <v>376</v>
      </c>
      <c r="E63">
        <v>367.2</v>
      </c>
      <c r="F63">
        <v>368</v>
      </c>
      <c r="G63">
        <f>_xll.TA_TYPPRICE(D63,E63,F63)</f>
        <v>370.40000000000003</v>
      </c>
      <c r="H63">
        <v>372.90448380872954</v>
      </c>
      <c r="I63" t="str">
        <f t="shared" si="0"/>
        <v>DOWN</v>
      </c>
      <c r="J63">
        <v>379.66963878032897</v>
      </c>
      <c r="K63">
        <v>372.52346675533704</v>
      </c>
      <c r="L63" t="str">
        <f t="shared" si="1"/>
        <v>DOWN</v>
      </c>
      <c r="M63" t="str">
        <f t="shared" si="2"/>
        <v>DOWN</v>
      </c>
      <c r="N63">
        <v>24.715903122513293</v>
      </c>
      <c r="O63" t="str">
        <f t="shared" si="3"/>
        <v>DOWN</v>
      </c>
      <c r="P63" t="str">
        <f t="shared" si="4"/>
        <v>DOWN</v>
      </c>
      <c r="Q63">
        <f t="shared" si="5"/>
        <v>0.80000000000001137</v>
      </c>
      <c r="R63">
        <f t="shared" si="6"/>
        <v>8.8000000000000114</v>
      </c>
      <c r="S63">
        <f t="shared" si="7"/>
        <v>9.0909090909092077E-2</v>
      </c>
      <c r="T63" t="str">
        <f t="shared" si="8"/>
        <v>DOWN</v>
      </c>
      <c r="U63" t="str">
        <f t="shared" si="9"/>
        <v>DOWN</v>
      </c>
      <c r="V63">
        <v>376.60888032486264</v>
      </c>
      <c r="W63">
        <v>384.77452262553686</v>
      </c>
      <c r="X63">
        <f t="shared" si="10"/>
        <v>-8.1656423006742216</v>
      </c>
      <c r="Y63">
        <v>-8.7176737861071452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368</v>
      </c>
      <c r="D64">
        <v>370</v>
      </c>
      <c r="E64">
        <v>364.1</v>
      </c>
      <c r="F64">
        <v>368.8</v>
      </c>
      <c r="G64">
        <f>_xll.TA_TYPPRICE(D64,E64,F64)</f>
        <v>367.63333333333338</v>
      </c>
      <c r="H64">
        <v>370.26890857103149</v>
      </c>
      <c r="I64" t="str">
        <f t="shared" si="0"/>
        <v>DOWN</v>
      </c>
      <c r="J64">
        <v>377.52083016247809</v>
      </c>
      <c r="K64">
        <v>370.65158525415103</v>
      </c>
      <c r="L64" t="str">
        <f t="shared" si="1"/>
        <v>DOWN</v>
      </c>
      <c r="M64" t="str">
        <f t="shared" si="2"/>
        <v>DOWN</v>
      </c>
      <c r="N64">
        <v>28.76847844876913</v>
      </c>
      <c r="O64" t="str">
        <f t="shared" si="3"/>
        <v>DOWN</v>
      </c>
      <c r="P64" t="str">
        <f t="shared" si="4"/>
        <v>DOWN</v>
      </c>
      <c r="Q64">
        <f t="shared" si="5"/>
        <v>4.6999999999999886</v>
      </c>
      <c r="R64">
        <f t="shared" si="6"/>
        <v>5.8999999999999773</v>
      </c>
      <c r="S64">
        <f t="shared" si="7"/>
        <v>0.79661016949152652</v>
      </c>
      <c r="T64" t="str">
        <f t="shared" si="8"/>
        <v>No Indication</v>
      </c>
      <c r="U64" t="str">
        <f t="shared" si="9"/>
        <v>No T+M+I</v>
      </c>
      <c r="V64">
        <v>375.40751412103759</v>
      </c>
      <c r="W64">
        <v>383.59122465327488</v>
      </c>
      <c r="X64">
        <f t="shared" si="10"/>
        <v>-8.183710532237285</v>
      </c>
      <c r="Y64">
        <v>-8.6108811353331731</v>
      </c>
      <c r="Z64" t="str">
        <f t="shared" si="11"/>
        <v>UP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368.6</v>
      </c>
      <c r="D65">
        <v>373.7</v>
      </c>
      <c r="E65">
        <v>366.5</v>
      </c>
      <c r="F65">
        <v>366.6</v>
      </c>
      <c r="G65">
        <f>_xll.TA_TYPPRICE(D65,E65,F65)</f>
        <v>368.93333333333339</v>
      </c>
      <c r="H65">
        <v>369.60112095218244</v>
      </c>
      <c r="I65" t="str">
        <f t="shared" si="0"/>
        <v>DOWN</v>
      </c>
      <c r="J65">
        <v>376.67175679303853</v>
      </c>
      <c r="K65">
        <v>369.72901075322858</v>
      </c>
      <c r="L65" t="str">
        <f t="shared" si="1"/>
        <v>DOWN</v>
      </c>
      <c r="M65" t="str">
        <f t="shared" si="2"/>
        <v>DOWN</v>
      </c>
      <c r="N65">
        <v>24.276334445541057</v>
      </c>
      <c r="O65" t="str">
        <f t="shared" si="3"/>
        <v>DOWN</v>
      </c>
      <c r="P65" t="str">
        <f t="shared" si="4"/>
        <v>DOWN</v>
      </c>
      <c r="Q65">
        <f t="shared" si="5"/>
        <v>0.10000000000002274</v>
      </c>
      <c r="R65">
        <f t="shared" si="6"/>
        <v>7.1999999999999886</v>
      </c>
      <c r="S65">
        <f t="shared" si="7"/>
        <v>1.388888888889207E-2</v>
      </c>
      <c r="T65" t="str">
        <f t="shared" si="8"/>
        <v>DOWN</v>
      </c>
      <c r="U65" t="str">
        <f t="shared" si="9"/>
        <v>DOWN</v>
      </c>
      <c r="V65">
        <v>374.05251194857027</v>
      </c>
      <c r="W65">
        <v>382.33261541969898</v>
      </c>
      <c r="X65">
        <f t="shared" si="10"/>
        <v>-8.2801034711287116</v>
      </c>
      <c r="Y65">
        <v>-8.5447256024922815</v>
      </c>
      <c r="Z65" t="str">
        <f t="shared" si="11"/>
        <v>UP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372</v>
      </c>
      <c r="D66">
        <v>375.5</v>
      </c>
      <c r="E66">
        <v>369.1</v>
      </c>
      <c r="F66">
        <v>370.2</v>
      </c>
      <c r="G66">
        <f>_xll.TA_TYPPRICE(D66,E66,F66)</f>
        <v>371.59999999999997</v>
      </c>
      <c r="H66">
        <v>370.60056047609123</v>
      </c>
      <c r="I66" t="str">
        <f t="shared" si="0"/>
        <v>DOWN</v>
      </c>
      <c r="J66">
        <v>376.41136639458551</v>
      </c>
      <c r="K66">
        <v>369.58923058584446</v>
      </c>
      <c r="L66" t="str">
        <f t="shared" si="1"/>
        <v>No Confirmation</v>
      </c>
      <c r="M66" t="str">
        <f t="shared" si="2"/>
        <v>No Trend</v>
      </c>
      <c r="N66">
        <v>42.60723361626701</v>
      </c>
      <c r="O66" t="str">
        <f t="shared" si="3"/>
        <v>No Momentum</v>
      </c>
      <c r="P66" t="str">
        <f t="shared" si="4"/>
        <v>No Trend + Momentum</v>
      </c>
      <c r="Q66">
        <f t="shared" si="5"/>
        <v>1.0999999999999659</v>
      </c>
      <c r="R66">
        <f t="shared" si="6"/>
        <v>6.3999999999999773</v>
      </c>
      <c r="S66">
        <f t="shared" si="7"/>
        <v>0.17187499999999528</v>
      </c>
      <c r="T66" t="str">
        <f t="shared" si="8"/>
        <v>DOWN</v>
      </c>
      <c r="U66" t="str">
        <f t="shared" si="9"/>
        <v>No T+M+I</v>
      </c>
      <c r="V66">
        <v>373.45981780263639</v>
      </c>
      <c r="W66">
        <v>381.43390316638795</v>
      </c>
      <c r="X66">
        <f t="shared" si="10"/>
        <v>-7.9740853637515556</v>
      </c>
      <c r="Y66">
        <v>-8.4305975547441356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372</v>
      </c>
      <c r="D67">
        <v>373.25</v>
      </c>
      <c r="E67">
        <v>366.1</v>
      </c>
      <c r="F67">
        <v>368.95</v>
      </c>
      <c r="G67">
        <f>_xll.TA_TYPPRICE(D67,E67,F67)</f>
        <v>369.43333333333334</v>
      </c>
      <c r="H67">
        <v>370.01694690471231</v>
      </c>
      <c r="I67" t="str">
        <f t="shared" ref="I67:I127" si="20">IF(F67&gt;H67,"UP","DOWN")</f>
        <v>DOWN</v>
      </c>
      <c r="J67">
        <v>375.70884052912209</v>
      </c>
      <c r="K67">
        <v>368.81384601121238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38.55621652339412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2.8499999999999659</v>
      </c>
      <c r="R67">
        <f t="shared" ref="R67:R127" si="26">D67-E67</f>
        <v>7.1499999999999773</v>
      </c>
      <c r="S67">
        <f t="shared" ref="S67:S127" si="27">Q67/R67</f>
        <v>0.3986013986013951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372.76599967915388</v>
      </c>
      <c r="W67">
        <v>380.50916959850736</v>
      </c>
      <c r="X67">
        <f t="shared" ref="X67:X127" si="30">V67-W67</f>
        <v>-7.7431699193534769</v>
      </c>
      <c r="Y67">
        <v>-8.2931120276660035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372</v>
      </c>
      <c r="D68">
        <v>395</v>
      </c>
      <c r="E68">
        <v>371</v>
      </c>
      <c r="F68">
        <v>387.95</v>
      </c>
      <c r="G68">
        <f>_xll.TA_TYPPRICE(D68,E68,F68)</f>
        <v>384.65000000000003</v>
      </c>
      <c r="H68">
        <v>377.3334734523562</v>
      </c>
      <c r="I68" t="str">
        <f t="shared" si="20"/>
        <v>UP</v>
      </c>
      <c r="J68">
        <v>379.99576485598385</v>
      </c>
      <c r="K68">
        <v>369.29965800872071</v>
      </c>
      <c r="L68" t="str">
        <f t="shared" si="21"/>
        <v>UP</v>
      </c>
      <c r="M68" t="str">
        <f t="shared" si="22"/>
        <v>UP</v>
      </c>
      <c r="N68">
        <v>78.106497859581381</v>
      </c>
      <c r="O68" t="str">
        <f t="shared" si="23"/>
        <v>UP</v>
      </c>
      <c r="P68" t="str">
        <f t="shared" si="24"/>
        <v>UP</v>
      </c>
      <c r="Q68">
        <f t="shared" si="25"/>
        <v>16.949999999999989</v>
      </c>
      <c r="R68">
        <f t="shared" si="26"/>
        <v>24</v>
      </c>
      <c r="S68">
        <f t="shared" si="27"/>
        <v>0.70624999999999949</v>
      </c>
      <c r="T68" t="str">
        <f t="shared" si="28"/>
        <v>No Indication</v>
      </c>
      <c r="U68" t="str">
        <f t="shared" si="29"/>
        <v>No T+M+I</v>
      </c>
      <c r="V68">
        <v>375.10199972851484</v>
      </c>
      <c r="W68">
        <v>381.06034222084014</v>
      </c>
      <c r="X68">
        <f t="shared" si="30"/>
        <v>-5.9583424923253006</v>
      </c>
      <c r="Y68">
        <v>-7.8261581205978628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395</v>
      </c>
      <c r="D69">
        <v>426.8</v>
      </c>
      <c r="E69">
        <v>393</v>
      </c>
      <c r="F69">
        <v>418</v>
      </c>
      <c r="G69">
        <f>_xll.TA_TYPPRICE(D69,E69,F69)</f>
        <v>412.59999999999997</v>
      </c>
      <c r="H69">
        <v>394.96673672617806</v>
      </c>
      <c r="I69" t="str">
        <f t="shared" si="20"/>
        <v>UP</v>
      </c>
      <c r="J69">
        <v>390.39670599909857</v>
      </c>
      <c r="K69">
        <v>374.56640067344944</v>
      </c>
      <c r="L69" t="str">
        <f t="shared" si="21"/>
        <v>UP</v>
      </c>
      <c r="M69" t="str">
        <f t="shared" si="22"/>
        <v>UP</v>
      </c>
      <c r="N69">
        <v>90.366078550283007</v>
      </c>
      <c r="O69" t="str">
        <f t="shared" si="23"/>
        <v>UP</v>
      </c>
      <c r="P69" t="str">
        <f t="shared" si="24"/>
        <v>UP</v>
      </c>
      <c r="Q69">
        <f t="shared" si="25"/>
        <v>25</v>
      </c>
      <c r="R69">
        <f t="shared" si="26"/>
        <v>33.800000000000011</v>
      </c>
      <c r="S69">
        <f t="shared" si="27"/>
        <v>0.73964497041420096</v>
      </c>
      <c r="T69" t="str">
        <f t="shared" si="28"/>
        <v>No Indication</v>
      </c>
      <c r="U69" t="str">
        <f t="shared" si="29"/>
        <v>No T+M+I</v>
      </c>
      <c r="V69">
        <v>381.70169207797409</v>
      </c>
      <c r="W69">
        <v>383.79661316744455</v>
      </c>
      <c r="X69">
        <f t="shared" si="30"/>
        <v>-2.0949210894704606</v>
      </c>
      <c r="Y69">
        <v>-6.6799107143723822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420</v>
      </c>
      <c r="D70">
        <v>433.45</v>
      </c>
      <c r="E70">
        <v>414.45</v>
      </c>
      <c r="F70">
        <v>430</v>
      </c>
      <c r="G70">
        <f>_xll.TA_TYPPRICE(D70,E70,F70)</f>
        <v>425.9666666666667</v>
      </c>
      <c r="H70">
        <v>410.46670169642238</v>
      </c>
      <c r="I70" t="str">
        <f t="shared" si="20"/>
        <v>UP</v>
      </c>
      <c r="J70">
        <v>399.96410466596558</v>
      </c>
      <c r="K70">
        <v>383.4294227460162</v>
      </c>
      <c r="L70" t="str">
        <f t="shared" si="21"/>
        <v>UP</v>
      </c>
      <c r="M70" t="str">
        <f t="shared" si="22"/>
        <v>UP</v>
      </c>
      <c r="N70">
        <v>92.47065368255987</v>
      </c>
      <c r="O70" t="str">
        <f t="shared" si="23"/>
        <v>UP</v>
      </c>
      <c r="P70" t="str">
        <f t="shared" si="24"/>
        <v>UP</v>
      </c>
      <c r="Q70">
        <f t="shared" si="25"/>
        <v>15.550000000000011</v>
      </c>
      <c r="R70">
        <f t="shared" si="26"/>
        <v>19</v>
      </c>
      <c r="S70">
        <f t="shared" si="27"/>
        <v>0.81842105263157949</v>
      </c>
      <c r="T70" t="str">
        <f t="shared" si="28"/>
        <v>UP</v>
      </c>
      <c r="U70" t="str">
        <f t="shared" si="29"/>
        <v>UP</v>
      </c>
      <c r="V70">
        <v>389.13220098905498</v>
      </c>
      <c r="W70">
        <v>387.21908626615237</v>
      </c>
      <c r="X70">
        <f t="shared" si="30"/>
        <v>1.9131147229026055</v>
      </c>
      <c r="Y70">
        <v>-4.9613056269173841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416.6</v>
      </c>
      <c r="AE70">
        <f t="shared" si="36"/>
        <v>421.70000000000005</v>
      </c>
      <c r="AF70">
        <f t="shared" si="37"/>
        <v>423.95000000000005</v>
      </c>
      <c r="AG70">
        <f t="shared" si="38"/>
        <v>426.20000000000005</v>
      </c>
    </row>
    <row r="71" spans="1:33" x14ac:dyDescent="0.25">
      <c r="A71" t="s">
        <v>5</v>
      </c>
      <c r="B71" s="1">
        <v>42955</v>
      </c>
      <c r="C71">
        <v>431</v>
      </c>
      <c r="D71">
        <v>431</v>
      </c>
      <c r="E71">
        <v>408.4</v>
      </c>
      <c r="F71">
        <v>416.1</v>
      </c>
      <c r="G71">
        <f>_xll.TA_TYPPRICE(D71,E71,F71)</f>
        <v>418.5</v>
      </c>
      <c r="H71">
        <v>414.48335084821122</v>
      </c>
      <c r="I71" t="str">
        <f t="shared" si="20"/>
        <v>UP</v>
      </c>
      <c r="J71">
        <v>406.86097029575103</v>
      </c>
      <c r="K71">
        <v>388.97843991356814</v>
      </c>
      <c r="L71" t="str">
        <f t="shared" si="21"/>
        <v>UP</v>
      </c>
      <c r="M71" t="str">
        <f t="shared" si="22"/>
        <v>UP</v>
      </c>
      <c r="N71">
        <v>70.250217729679477</v>
      </c>
      <c r="O71" t="str">
        <f t="shared" si="23"/>
        <v>UP</v>
      </c>
      <c r="P71" t="str">
        <f t="shared" si="24"/>
        <v>UP</v>
      </c>
      <c r="Q71">
        <f t="shared" si="25"/>
        <v>7.7000000000000455</v>
      </c>
      <c r="R71">
        <f t="shared" si="26"/>
        <v>22.600000000000023</v>
      </c>
      <c r="S71">
        <f t="shared" si="27"/>
        <v>0.34070796460177161</v>
      </c>
      <c r="T71" t="str">
        <f t="shared" si="28"/>
        <v>No Indication</v>
      </c>
      <c r="U71" t="str">
        <f t="shared" si="29"/>
        <v>No T+M+I</v>
      </c>
      <c r="V71">
        <v>393.28109314458499</v>
      </c>
      <c r="W71">
        <v>389.35841320940034</v>
      </c>
      <c r="X71">
        <f t="shared" si="30"/>
        <v>3.9226799351846466</v>
      </c>
      <c r="Y71">
        <v>-3.184508514496978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404.95</v>
      </c>
      <c r="D72">
        <v>425.8</v>
      </c>
      <c r="E72">
        <v>403.5</v>
      </c>
      <c r="F72">
        <v>413</v>
      </c>
      <c r="G72">
        <f>_xll.TA_TYPPRICE(D72,E72,F72)</f>
        <v>414.09999999999997</v>
      </c>
      <c r="H72">
        <v>414.29167542410562</v>
      </c>
      <c r="I72" t="str">
        <f t="shared" si="20"/>
        <v>DOWN</v>
      </c>
      <c r="J72">
        <v>411.06964356336192</v>
      </c>
      <c r="K72">
        <v>392.20545326610858</v>
      </c>
      <c r="L72" t="str">
        <f t="shared" si="21"/>
        <v>UP</v>
      </c>
      <c r="M72" t="str">
        <f t="shared" si="22"/>
        <v>No Trend</v>
      </c>
      <c r="N72">
        <v>65.839663590576635</v>
      </c>
      <c r="O72" t="str">
        <f t="shared" si="23"/>
        <v>UP</v>
      </c>
      <c r="P72" t="str">
        <f t="shared" si="24"/>
        <v>No Trend + Momentum</v>
      </c>
      <c r="Q72">
        <f t="shared" si="25"/>
        <v>9.5</v>
      </c>
      <c r="R72">
        <f t="shared" si="26"/>
        <v>22.300000000000011</v>
      </c>
      <c r="S72">
        <f t="shared" si="27"/>
        <v>0.42600896860986526</v>
      </c>
      <c r="T72" t="str">
        <f t="shared" si="28"/>
        <v>No Indication</v>
      </c>
      <c r="U72" t="str">
        <f t="shared" si="29"/>
        <v>No T+M+I</v>
      </c>
      <c r="V72">
        <v>396.31477112234114</v>
      </c>
      <c r="W72">
        <v>391.10964186055588</v>
      </c>
      <c r="X72">
        <f t="shared" si="30"/>
        <v>5.2051292617852596</v>
      </c>
      <c r="Y72">
        <v>-1.5065809592405306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411.9</v>
      </c>
      <c r="D73">
        <v>420.95</v>
      </c>
      <c r="E73">
        <v>403.4</v>
      </c>
      <c r="F73">
        <v>409.25</v>
      </c>
      <c r="G73">
        <f>_xll.TA_TYPPRICE(D73,E73,F73)</f>
        <v>411.2</v>
      </c>
      <c r="H73">
        <v>412.74583771205278</v>
      </c>
      <c r="I73" t="str">
        <f t="shared" si="20"/>
        <v>DOWN</v>
      </c>
      <c r="J73">
        <v>413.26527832705926</v>
      </c>
      <c r="K73">
        <v>394.69313031808446</v>
      </c>
      <c r="L73" t="str">
        <f t="shared" si="21"/>
        <v>No Confirmation</v>
      </c>
      <c r="M73" t="str">
        <f t="shared" si="22"/>
        <v>No Trend</v>
      </c>
      <c r="N73">
        <v>60.131131511955324</v>
      </c>
      <c r="O73" t="str">
        <f t="shared" si="23"/>
        <v>UP</v>
      </c>
      <c r="P73" t="str">
        <f t="shared" si="24"/>
        <v>No Trend + Momentum</v>
      </c>
      <c r="Q73">
        <f t="shared" si="25"/>
        <v>5.8500000000000227</v>
      </c>
      <c r="R73">
        <f t="shared" si="26"/>
        <v>17.550000000000011</v>
      </c>
      <c r="S73">
        <f t="shared" si="27"/>
        <v>0.33333333333333443</v>
      </c>
      <c r="T73" t="str">
        <f t="shared" si="28"/>
        <v>No Indication</v>
      </c>
      <c r="U73" t="str">
        <f t="shared" si="29"/>
        <v>No T+M+I</v>
      </c>
      <c r="V73">
        <v>398.30480633428868</v>
      </c>
      <c r="W73">
        <v>392.4533720931073</v>
      </c>
      <c r="X73">
        <f t="shared" si="30"/>
        <v>5.85143424118138</v>
      </c>
      <c r="Y73">
        <v>-3.4977919156148563E-2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406.8</v>
      </c>
      <c r="D74">
        <v>415.5</v>
      </c>
      <c r="E74">
        <v>403.55</v>
      </c>
      <c r="F74">
        <v>412.25</v>
      </c>
      <c r="G74">
        <f>_xll.TA_TYPPRICE(D74,E74,F74)</f>
        <v>410.43333333333334</v>
      </c>
      <c r="H74">
        <v>411.58958552269303</v>
      </c>
      <c r="I74" t="str">
        <f t="shared" si="20"/>
        <v>UP</v>
      </c>
      <c r="J74">
        <v>413.76188314326834</v>
      </c>
      <c r="K74">
        <v>396.66132358073236</v>
      </c>
      <c r="L74" t="str">
        <f t="shared" si="21"/>
        <v>No Confirmation</v>
      </c>
      <c r="M74" t="str">
        <f t="shared" si="22"/>
        <v>No Trend</v>
      </c>
      <c r="N74">
        <v>63.312102220910852</v>
      </c>
      <c r="O74" t="str">
        <f t="shared" si="23"/>
        <v>UP</v>
      </c>
      <c r="P74" t="str">
        <f t="shared" si="24"/>
        <v>No Trend + Momentum</v>
      </c>
      <c r="Q74">
        <f t="shared" si="25"/>
        <v>8.6999999999999886</v>
      </c>
      <c r="R74">
        <f t="shared" si="26"/>
        <v>11.949999999999989</v>
      </c>
      <c r="S74">
        <f t="shared" si="27"/>
        <v>0.72803347280334707</v>
      </c>
      <c r="T74" t="str">
        <f t="shared" si="28"/>
        <v>No Indication</v>
      </c>
      <c r="U74" t="str">
        <f t="shared" si="29"/>
        <v>No T+M+I</v>
      </c>
      <c r="V74">
        <v>400.45022074439811</v>
      </c>
      <c r="W74">
        <v>393.91978897509938</v>
      </c>
      <c r="X74">
        <f t="shared" si="30"/>
        <v>6.5304317692987297</v>
      </c>
      <c r="Y74">
        <v>1.2781040185348271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413.4</v>
      </c>
      <c r="D75">
        <v>424.25</v>
      </c>
      <c r="E75">
        <v>410.15</v>
      </c>
      <c r="F75">
        <v>418.95</v>
      </c>
      <c r="G75">
        <f>_xll.TA_TYPPRICE(D75,E75,F75)</f>
        <v>417.7833333333333</v>
      </c>
      <c r="H75">
        <v>414.68645942801317</v>
      </c>
      <c r="I75" t="str">
        <f t="shared" si="20"/>
        <v>UP</v>
      </c>
      <c r="J75">
        <v>416.09257577809757</v>
      </c>
      <c r="K75">
        <v>399.65880722945849</v>
      </c>
      <c r="L75" t="str">
        <f t="shared" si="21"/>
        <v>UP</v>
      </c>
      <c r="M75" t="str">
        <f t="shared" si="22"/>
        <v>UP</v>
      </c>
      <c r="N75">
        <v>69.995228214590327</v>
      </c>
      <c r="O75" t="str">
        <f t="shared" si="23"/>
        <v>UP</v>
      </c>
      <c r="P75" t="str">
        <f t="shared" si="24"/>
        <v>UP</v>
      </c>
      <c r="Q75">
        <f t="shared" si="25"/>
        <v>8.8000000000000114</v>
      </c>
      <c r="R75">
        <f t="shared" si="26"/>
        <v>14.100000000000023</v>
      </c>
      <c r="S75">
        <f t="shared" si="27"/>
        <v>0.62411347517730476</v>
      </c>
      <c r="T75" t="str">
        <f t="shared" si="28"/>
        <v>No Indication</v>
      </c>
      <c r="U75" t="str">
        <f t="shared" si="29"/>
        <v>No T+M+I</v>
      </c>
      <c r="V75">
        <v>403.29634062987532</v>
      </c>
      <c r="W75">
        <v>395.77387868064756</v>
      </c>
      <c r="X75">
        <f t="shared" si="30"/>
        <v>7.5224619492277611</v>
      </c>
      <c r="Y75">
        <v>2.5269756046734138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423</v>
      </c>
      <c r="D76">
        <v>428</v>
      </c>
      <c r="E76">
        <v>420.55</v>
      </c>
      <c r="F76">
        <v>422.95</v>
      </c>
      <c r="G76">
        <f>_xll.TA_TYPPRICE(D76,E76,F76)</f>
        <v>423.83333333333331</v>
      </c>
      <c r="H76">
        <v>419.25989638067324</v>
      </c>
      <c r="I76" t="str">
        <f t="shared" si="20"/>
        <v>UP</v>
      </c>
      <c r="J76">
        <v>418.73867004963142</v>
      </c>
      <c r="K76">
        <v>404.30129451180107</v>
      </c>
      <c r="L76" t="str">
        <f t="shared" si="21"/>
        <v>UP</v>
      </c>
      <c r="M76" t="str">
        <f t="shared" si="22"/>
        <v>UP</v>
      </c>
      <c r="N76">
        <v>73.585988299633769</v>
      </c>
      <c r="O76" t="str">
        <f t="shared" si="23"/>
        <v>UP</v>
      </c>
      <c r="P76" t="str">
        <f t="shared" si="24"/>
        <v>UP</v>
      </c>
      <c r="Q76">
        <f t="shared" si="25"/>
        <v>2.3999999999999773</v>
      </c>
      <c r="R76">
        <f t="shared" si="26"/>
        <v>7.4499999999999886</v>
      </c>
      <c r="S76">
        <f t="shared" si="27"/>
        <v>0.32214765100670884</v>
      </c>
      <c r="T76" t="str">
        <f t="shared" si="28"/>
        <v>No Indication</v>
      </c>
      <c r="U76" t="str">
        <f t="shared" si="29"/>
        <v>No T+M+I</v>
      </c>
      <c r="V76">
        <v>406.31998053297144</v>
      </c>
      <c r="W76">
        <v>397.78692470430332</v>
      </c>
      <c r="X76">
        <f t="shared" si="30"/>
        <v>8.5330558286681253</v>
      </c>
      <c r="Y76">
        <v>3.7281916494723562</v>
      </c>
      <c r="Z76" t="str">
        <f t="shared" si="31"/>
        <v>UP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426</v>
      </c>
      <c r="D77">
        <v>429.6</v>
      </c>
      <c r="E77">
        <v>423.05</v>
      </c>
      <c r="F77">
        <v>427</v>
      </c>
      <c r="G77">
        <f>_xll.TA_TYPPRICE(D77,E77,F77)</f>
        <v>426.55</v>
      </c>
      <c r="H77">
        <v>422.90494819033665</v>
      </c>
      <c r="I77" t="str">
        <f t="shared" si="20"/>
        <v>UP</v>
      </c>
      <c r="J77">
        <v>421.15229892749113</v>
      </c>
      <c r="K77">
        <v>408.46767350917861</v>
      </c>
      <c r="L77" t="str">
        <f t="shared" si="21"/>
        <v>UP</v>
      </c>
      <c r="M77" t="str">
        <f t="shared" si="22"/>
        <v>UP</v>
      </c>
      <c r="N77">
        <v>77.060439379240137</v>
      </c>
      <c r="O77" t="str">
        <f t="shared" si="23"/>
        <v>UP</v>
      </c>
      <c r="P77" t="str">
        <f t="shared" si="24"/>
        <v>UP</v>
      </c>
      <c r="Q77">
        <f t="shared" si="25"/>
        <v>3.9499999999999886</v>
      </c>
      <c r="R77">
        <f t="shared" si="26"/>
        <v>6.5500000000000114</v>
      </c>
      <c r="S77">
        <f t="shared" si="27"/>
        <v>0.60305343511450105</v>
      </c>
      <c r="T77" t="str">
        <f t="shared" si="28"/>
        <v>No Indication</v>
      </c>
      <c r="U77" t="str">
        <f t="shared" si="29"/>
        <v>No T+M+I</v>
      </c>
      <c r="V77">
        <v>409.50152198943738</v>
      </c>
      <c r="W77">
        <v>399.95085620768828</v>
      </c>
      <c r="X77">
        <f t="shared" si="30"/>
        <v>9.5506657817491032</v>
      </c>
      <c r="Y77">
        <v>4.8926864759277056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427</v>
      </c>
      <c r="D78">
        <v>436</v>
      </c>
      <c r="E78">
        <v>423.85</v>
      </c>
      <c r="F78">
        <v>426.55</v>
      </c>
      <c r="G78">
        <f>_xll.TA_TYPPRICE(D78,E78,F78)</f>
        <v>428.8</v>
      </c>
      <c r="H78">
        <v>425.8524740951683</v>
      </c>
      <c r="I78" t="str">
        <f t="shared" si="20"/>
        <v>UP</v>
      </c>
      <c r="J78">
        <v>424.45178805471534</v>
      </c>
      <c r="K78">
        <v>411.88596828491671</v>
      </c>
      <c r="L78" t="str">
        <f t="shared" si="21"/>
        <v>UP</v>
      </c>
      <c r="M78" t="str">
        <f t="shared" si="22"/>
        <v>UP</v>
      </c>
      <c r="N78">
        <v>75.677865920313195</v>
      </c>
      <c r="O78" t="str">
        <f t="shared" si="23"/>
        <v>UP</v>
      </c>
      <c r="P78" t="str">
        <f t="shared" si="24"/>
        <v>UP</v>
      </c>
      <c r="Q78">
        <f t="shared" si="25"/>
        <v>2.6999999999999886</v>
      </c>
      <c r="R78">
        <f t="shared" si="26"/>
        <v>12.149999999999977</v>
      </c>
      <c r="S78">
        <f t="shared" si="27"/>
        <v>0.22222222222222171</v>
      </c>
      <c r="T78" t="str">
        <f t="shared" si="28"/>
        <v>No Indication</v>
      </c>
      <c r="U78" t="str">
        <f t="shared" si="29"/>
        <v>No T+M+I</v>
      </c>
      <c r="V78">
        <v>412.12436476029319</v>
      </c>
      <c r="W78">
        <v>401.92116315526692</v>
      </c>
      <c r="X78">
        <f t="shared" si="30"/>
        <v>10.203201605026265</v>
      </c>
      <c r="Y78">
        <v>5.9547895017474177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433.9</v>
      </c>
      <c r="D79">
        <v>438</v>
      </c>
      <c r="E79">
        <v>411.35</v>
      </c>
      <c r="F79">
        <v>413.7</v>
      </c>
      <c r="G79">
        <f>_xll.TA_TYPPRICE(D79,E79,F79)</f>
        <v>421.01666666666665</v>
      </c>
      <c r="H79">
        <v>423.43457038091748</v>
      </c>
      <c r="I79" t="str">
        <f t="shared" si="20"/>
        <v>DOWN</v>
      </c>
      <c r="J79">
        <v>427.46250182033413</v>
      </c>
      <c r="K79">
        <v>411.76686422160191</v>
      </c>
      <c r="L79" t="str">
        <f t="shared" si="21"/>
        <v>No Confirmation</v>
      </c>
      <c r="M79" t="str">
        <f t="shared" si="22"/>
        <v>No Trend</v>
      </c>
      <c r="N79">
        <v>46.133537643281244</v>
      </c>
      <c r="O79" t="str">
        <f t="shared" si="23"/>
        <v>No Momentum</v>
      </c>
      <c r="P79" t="str">
        <f t="shared" si="24"/>
        <v>No Trend + Momentum</v>
      </c>
      <c r="Q79">
        <f t="shared" si="25"/>
        <v>2.3499999999999659</v>
      </c>
      <c r="R79">
        <f t="shared" si="26"/>
        <v>26.649999999999977</v>
      </c>
      <c r="S79">
        <f t="shared" si="27"/>
        <v>8.8180112570355268E-2</v>
      </c>
      <c r="T79" t="str">
        <f t="shared" si="28"/>
        <v>DOWN</v>
      </c>
      <c r="U79" t="str">
        <f t="shared" si="29"/>
        <v>No T+M+I</v>
      </c>
      <c r="V79">
        <v>412.36677018178653</v>
      </c>
      <c r="W79">
        <v>402.79366958821009</v>
      </c>
      <c r="X79">
        <f t="shared" si="30"/>
        <v>9.5731005935764415</v>
      </c>
      <c r="Y79">
        <v>6.6784517201132223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415.45</v>
      </c>
      <c r="D80">
        <v>429.4</v>
      </c>
      <c r="E80">
        <v>415.15</v>
      </c>
      <c r="F80">
        <v>423.9</v>
      </c>
      <c r="G80">
        <f>_xll.TA_TYPPRICE(D80,E80,F80)</f>
        <v>422.81666666666661</v>
      </c>
      <c r="H80">
        <v>423.12561852379201</v>
      </c>
      <c r="I80" t="str">
        <f t="shared" si="20"/>
        <v>UP</v>
      </c>
      <c r="J80">
        <v>427.89305697137098</v>
      </c>
      <c r="K80">
        <v>412.51867217235701</v>
      </c>
      <c r="L80" t="str">
        <f t="shared" si="21"/>
        <v>No Confirmation</v>
      </c>
      <c r="M80" t="str">
        <f t="shared" si="22"/>
        <v>No Trend</v>
      </c>
      <c r="N80">
        <v>61.173345099556009</v>
      </c>
      <c r="O80" t="str">
        <f t="shared" si="23"/>
        <v>UP</v>
      </c>
      <c r="P80" t="str">
        <f t="shared" si="24"/>
        <v>No Trend + Momentum</v>
      </c>
      <c r="Q80">
        <f t="shared" si="25"/>
        <v>8.75</v>
      </c>
      <c r="R80">
        <f t="shared" si="26"/>
        <v>14.25</v>
      </c>
      <c r="S80">
        <f t="shared" si="27"/>
        <v>0.61403508771929827</v>
      </c>
      <c r="T80" t="str">
        <f t="shared" si="28"/>
        <v>No Indication</v>
      </c>
      <c r="U80" t="str">
        <f t="shared" si="29"/>
        <v>No T+M+I</v>
      </c>
      <c r="V80">
        <v>414.14111323074246</v>
      </c>
      <c r="W80">
        <v>404.35710147056488</v>
      </c>
      <c r="X80">
        <f t="shared" si="30"/>
        <v>9.7840117601775773</v>
      </c>
      <c r="Y80">
        <v>7.2995637281260937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426.9</v>
      </c>
      <c r="D81">
        <v>433.25</v>
      </c>
      <c r="E81">
        <v>425</v>
      </c>
      <c r="F81">
        <v>425.65</v>
      </c>
      <c r="G81">
        <f>_xll.TA_TYPPRICE(D81,E81,F81)</f>
        <v>427.9666666666667</v>
      </c>
      <c r="H81">
        <v>425.54614259522936</v>
      </c>
      <c r="I81" t="str">
        <f t="shared" si="20"/>
        <v>UP</v>
      </c>
      <c r="J81">
        <v>429.08348875551076</v>
      </c>
      <c r="K81">
        <v>415.29230057849992</v>
      </c>
      <c r="L81" t="str">
        <f t="shared" si="21"/>
        <v>No Confirmation</v>
      </c>
      <c r="M81" t="str">
        <f t="shared" si="22"/>
        <v>No Trend</v>
      </c>
      <c r="N81">
        <v>63.366885107107997</v>
      </c>
      <c r="O81" t="str">
        <f t="shared" si="23"/>
        <v>UP</v>
      </c>
      <c r="P81" t="str">
        <f t="shared" si="24"/>
        <v>No Trend + Momentum</v>
      </c>
      <c r="Q81">
        <f t="shared" si="25"/>
        <v>0.64999999999997726</v>
      </c>
      <c r="R81">
        <f t="shared" si="26"/>
        <v>8.25</v>
      </c>
      <c r="S81">
        <f t="shared" si="27"/>
        <v>7.8787878787876034E-2</v>
      </c>
      <c r="T81" t="str">
        <f t="shared" si="28"/>
        <v>DOWN</v>
      </c>
      <c r="U81" t="str">
        <f t="shared" si="29"/>
        <v>No T+M+I</v>
      </c>
      <c r="V81">
        <v>415.91171119524364</v>
      </c>
      <c r="W81">
        <v>405.93435321348602</v>
      </c>
      <c r="X81">
        <f t="shared" si="30"/>
        <v>9.9773579817576206</v>
      </c>
      <c r="Y81">
        <v>7.835122578852399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428.3</v>
      </c>
      <c r="D82">
        <v>432.8</v>
      </c>
      <c r="E82">
        <v>426</v>
      </c>
      <c r="F82">
        <v>427</v>
      </c>
      <c r="G82">
        <f>_xll.TA_TYPPRICE(D82,E82,F82)</f>
        <v>428.59999999999997</v>
      </c>
      <c r="H82">
        <v>427.07307129761466</v>
      </c>
      <c r="I82" t="str">
        <f t="shared" si="20"/>
        <v>DOWN</v>
      </c>
      <c r="J82">
        <v>429.90938014317504</v>
      </c>
      <c r="K82">
        <v>417.67178933883326</v>
      </c>
      <c r="L82" t="str">
        <f t="shared" si="21"/>
        <v>No Confirmation</v>
      </c>
      <c r="M82" t="str">
        <f t="shared" si="22"/>
        <v>No Trend</v>
      </c>
      <c r="N82">
        <v>65.259479867364917</v>
      </c>
      <c r="O82" t="str">
        <f t="shared" si="23"/>
        <v>UP</v>
      </c>
      <c r="P82" t="str">
        <f t="shared" si="24"/>
        <v>No Trend + Momentum</v>
      </c>
      <c r="Q82">
        <f t="shared" si="25"/>
        <v>1</v>
      </c>
      <c r="R82">
        <f t="shared" si="26"/>
        <v>6.8000000000000114</v>
      </c>
      <c r="S82">
        <f t="shared" si="27"/>
        <v>0.14705882352941152</v>
      </c>
      <c r="T82" t="str">
        <f t="shared" si="28"/>
        <v>DOWN</v>
      </c>
      <c r="U82" t="str">
        <f t="shared" si="29"/>
        <v>No T+M+I</v>
      </c>
      <c r="V82">
        <v>417.61760178059075</v>
      </c>
      <c r="W82">
        <v>407.49477149396853</v>
      </c>
      <c r="X82">
        <f t="shared" si="30"/>
        <v>10.122830286622218</v>
      </c>
      <c r="Y82">
        <v>8.2926641204063625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429.5</v>
      </c>
      <c r="D83">
        <v>442.5</v>
      </c>
      <c r="E83">
        <v>428.4</v>
      </c>
      <c r="F83">
        <v>441.05</v>
      </c>
      <c r="G83">
        <f>_xll.TA_TYPPRICE(D83,E83,F83)</f>
        <v>437.31666666666666</v>
      </c>
      <c r="H83">
        <v>432.19486898214063</v>
      </c>
      <c r="I83" t="str">
        <f t="shared" si="20"/>
        <v>UP</v>
      </c>
      <c r="J83">
        <v>432.70729566691392</v>
      </c>
      <c r="K83">
        <v>420.05583615242585</v>
      </c>
      <c r="L83" t="str">
        <f t="shared" si="21"/>
        <v>UP</v>
      </c>
      <c r="M83" t="str">
        <f t="shared" si="22"/>
        <v>UP</v>
      </c>
      <c r="N83">
        <v>79.223466851438573</v>
      </c>
      <c r="O83" t="str">
        <f t="shared" si="23"/>
        <v>UP</v>
      </c>
      <c r="P83" t="str">
        <f t="shared" si="24"/>
        <v>UP</v>
      </c>
      <c r="Q83">
        <f t="shared" si="25"/>
        <v>12.650000000000034</v>
      </c>
      <c r="R83">
        <f t="shared" si="26"/>
        <v>14.100000000000023</v>
      </c>
      <c r="S83">
        <f t="shared" si="27"/>
        <v>0.8971631205673769</v>
      </c>
      <c r="T83" t="str">
        <f t="shared" si="28"/>
        <v>UP</v>
      </c>
      <c r="U83" t="str">
        <f t="shared" si="29"/>
        <v>UP</v>
      </c>
      <c r="V83">
        <v>421.22258612203831</v>
      </c>
      <c r="W83">
        <v>409.9803439758968</v>
      </c>
      <c r="X83">
        <f t="shared" si="30"/>
        <v>11.242242146141507</v>
      </c>
      <c r="Y83">
        <v>8.8825797255533914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441</v>
      </c>
      <c r="D84">
        <v>446.5</v>
      </c>
      <c r="E84">
        <v>432</v>
      </c>
      <c r="F84">
        <v>437</v>
      </c>
      <c r="G84">
        <f>_xll.TA_TYPPRICE(D84,E84,F84)</f>
        <v>438.5</v>
      </c>
      <c r="H84">
        <v>435.34743449107032</v>
      </c>
      <c r="I84" t="str">
        <f t="shared" si="20"/>
        <v>UP</v>
      </c>
      <c r="J84">
        <v>435.77234107426636</v>
      </c>
      <c r="K84">
        <v>422.71009478522012</v>
      </c>
      <c r="L84" t="str">
        <f t="shared" si="21"/>
        <v>UP</v>
      </c>
      <c r="M84" t="str">
        <f t="shared" si="22"/>
        <v>UP</v>
      </c>
      <c r="N84">
        <v>69.201008612656963</v>
      </c>
      <c r="O84" t="str">
        <f t="shared" si="23"/>
        <v>UP</v>
      </c>
      <c r="P84" t="str">
        <f t="shared" si="24"/>
        <v>UP</v>
      </c>
      <c r="Q84">
        <f t="shared" si="25"/>
        <v>5</v>
      </c>
      <c r="R84">
        <f t="shared" si="26"/>
        <v>14.5</v>
      </c>
      <c r="S84">
        <f t="shared" si="27"/>
        <v>0.34482758620689657</v>
      </c>
      <c r="T84" t="str">
        <f t="shared" si="28"/>
        <v>No Indication</v>
      </c>
      <c r="U84" t="str">
        <f t="shared" si="29"/>
        <v>No T+M+I</v>
      </c>
      <c r="V84">
        <v>423.64988056480166</v>
      </c>
      <c r="W84">
        <v>411.98179997768221</v>
      </c>
      <c r="X84">
        <f t="shared" si="30"/>
        <v>11.668080587119448</v>
      </c>
      <c r="Y84">
        <v>9.4396798978666023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439.5</v>
      </c>
      <c r="D85">
        <v>454.9</v>
      </c>
      <c r="E85">
        <v>437.8</v>
      </c>
      <c r="F85">
        <v>450.5</v>
      </c>
      <c r="G85">
        <f>_xll.TA_TYPPRICE(D85,E85,F85)</f>
        <v>447.73333333333335</v>
      </c>
      <c r="H85">
        <v>441.54038391220183</v>
      </c>
      <c r="I85" t="str">
        <f t="shared" si="20"/>
        <v>UP</v>
      </c>
      <c r="J85">
        <v>440.02293194665162</v>
      </c>
      <c r="K85">
        <v>426.06340705517118</v>
      </c>
      <c r="L85" t="str">
        <f t="shared" si="21"/>
        <v>UP</v>
      </c>
      <c r="M85" t="str">
        <f t="shared" si="22"/>
        <v>UP</v>
      </c>
      <c r="N85">
        <v>79.831971733598124</v>
      </c>
      <c r="O85" t="str">
        <f t="shared" si="23"/>
        <v>UP</v>
      </c>
      <c r="P85" t="str">
        <f t="shared" si="24"/>
        <v>UP</v>
      </c>
      <c r="Q85">
        <f t="shared" si="25"/>
        <v>12.699999999999989</v>
      </c>
      <c r="R85">
        <f t="shared" si="26"/>
        <v>17.099999999999966</v>
      </c>
      <c r="S85">
        <f t="shared" si="27"/>
        <v>0.74269005847953296</v>
      </c>
      <c r="T85" t="str">
        <f t="shared" si="28"/>
        <v>No Indication</v>
      </c>
      <c r="U85" t="str">
        <f t="shared" si="29"/>
        <v>No T+M+I</v>
      </c>
      <c r="V85">
        <v>427.78066817021681</v>
      </c>
      <c r="W85">
        <v>414.83499997933541</v>
      </c>
      <c r="X85">
        <f t="shared" si="30"/>
        <v>12.945668190881406</v>
      </c>
      <c r="Y85">
        <v>10.140877556469563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454.7</v>
      </c>
      <c r="D86">
        <v>462.95</v>
      </c>
      <c r="E86">
        <v>448.05</v>
      </c>
      <c r="F86">
        <v>455.5</v>
      </c>
      <c r="G86">
        <f>_xll.TA_TYPPRICE(D86,E86,F86)</f>
        <v>455.5</v>
      </c>
      <c r="H86">
        <v>448.52019195610092</v>
      </c>
      <c r="I86" t="str">
        <f t="shared" si="20"/>
        <v>UP</v>
      </c>
      <c r="J86">
        <v>445.11783595850682</v>
      </c>
      <c r="K86">
        <v>430.94931659846645</v>
      </c>
      <c r="L86" t="str">
        <f t="shared" si="21"/>
        <v>UP</v>
      </c>
      <c r="M86" t="str">
        <f t="shared" si="22"/>
        <v>UP</v>
      </c>
      <c r="N86">
        <v>82.610801438111054</v>
      </c>
      <c r="O86" t="str">
        <f t="shared" si="23"/>
        <v>UP</v>
      </c>
      <c r="P86" t="str">
        <f t="shared" si="24"/>
        <v>UP</v>
      </c>
      <c r="Q86">
        <f t="shared" si="25"/>
        <v>7.4499999999999886</v>
      </c>
      <c r="R86">
        <f t="shared" si="26"/>
        <v>14.899999999999977</v>
      </c>
      <c r="S86">
        <f t="shared" si="27"/>
        <v>0.5</v>
      </c>
      <c r="T86" t="str">
        <f t="shared" si="28"/>
        <v>No Indication</v>
      </c>
      <c r="U86" t="str">
        <f t="shared" si="29"/>
        <v>No T+M+I</v>
      </c>
      <c r="V86">
        <v>432.04518075941422</v>
      </c>
      <c r="W86">
        <v>417.84722220308834</v>
      </c>
      <c r="X86">
        <f t="shared" si="30"/>
        <v>14.197958556325887</v>
      </c>
      <c r="Y86">
        <v>10.952293756440827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458.5</v>
      </c>
      <c r="D87">
        <v>458.5</v>
      </c>
      <c r="E87">
        <v>447.1</v>
      </c>
      <c r="F87">
        <v>448</v>
      </c>
      <c r="G87">
        <f>_xll.TA_TYPPRICE(D87,E87,F87)</f>
        <v>451.2</v>
      </c>
      <c r="H87">
        <v>449.86009597805048</v>
      </c>
      <c r="I87" t="str">
        <f t="shared" si="20"/>
        <v>DOWN</v>
      </c>
      <c r="J87">
        <v>448.09165018994975</v>
      </c>
      <c r="K87">
        <v>434.5383573543628</v>
      </c>
      <c r="L87" t="str">
        <f t="shared" si="21"/>
        <v>No Confirmation</v>
      </c>
      <c r="M87" t="str">
        <f t="shared" si="22"/>
        <v>No Trend</v>
      </c>
      <c r="N87">
        <v>65.650368577573985</v>
      </c>
      <c r="O87" t="str">
        <f t="shared" si="23"/>
        <v>UP</v>
      </c>
      <c r="P87" t="str">
        <f t="shared" si="24"/>
        <v>No Trend + Momentum</v>
      </c>
      <c r="Q87">
        <f t="shared" si="25"/>
        <v>0.89999999999997726</v>
      </c>
      <c r="R87">
        <f t="shared" si="26"/>
        <v>11.399999999999977</v>
      </c>
      <c r="S87">
        <f t="shared" si="27"/>
        <v>7.8947368421050795E-2</v>
      </c>
      <c r="T87" t="str">
        <f t="shared" si="28"/>
        <v>DOWN</v>
      </c>
      <c r="U87" t="str">
        <f t="shared" si="29"/>
        <v>No T+M+I</v>
      </c>
      <c r="V87">
        <v>434.49976833488898</v>
      </c>
      <c r="W87">
        <v>420.08076129915588</v>
      </c>
      <c r="X87">
        <f t="shared" si="30"/>
        <v>14.419007035733102</v>
      </c>
      <c r="Y87">
        <v>11.645636412299282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440</v>
      </c>
      <c r="D88">
        <v>444.7</v>
      </c>
      <c r="E88">
        <v>427.5</v>
      </c>
      <c r="F88">
        <v>428.9</v>
      </c>
      <c r="G88">
        <f>_xll.TA_TYPPRICE(D88,E88,F88)</f>
        <v>433.7</v>
      </c>
      <c r="H88">
        <v>441.78004798902521</v>
      </c>
      <c r="I88" t="str">
        <f t="shared" si="20"/>
        <v>DOWN</v>
      </c>
      <c r="J88">
        <v>447.3379501477387</v>
      </c>
      <c r="K88">
        <v>432.97427794228219</v>
      </c>
      <c r="L88" t="str">
        <f t="shared" si="21"/>
        <v>DOWN</v>
      </c>
      <c r="M88" t="str">
        <f t="shared" si="22"/>
        <v>DOWN</v>
      </c>
      <c r="N88">
        <v>39.702558597443364</v>
      </c>
      <c r="O88" t="str">
        <f t="shared" si="23"/>
        <v>DOWN</v>
      </c>
      <c r="P88" t="str">
        <f t="shared" si="24"/>
        <v>DOWN</v>
      </c>
      <c r="Q88">
        <f t="shared" si="25"/>
        <v>1.3999999999999773</v>
      </c>
      <c r="R88">
        <f t="shared" si="26"/>
        <v>17.199999999999989</v>
      </c>
      <c r="S88">
        <f t="shared" si="27"/>
        <v>8.1395348837208031E-2</v>
      </c>
      <c r="T88" t="str">
        <f t="shared" si="28"/>
        <v>DOWN</v>
      </c>
      <c r="U88" t="str">
        <f t="shared" si="29"/>
        <v>DOWN</v>
      </c>
      <c r="V88">
        <v>433.63826551413683</v>
      </c>
      <c r="W88">
        <v>420.73403823995915</v>
      </c>
      <c r="X88">
        <f t="shared" si="30"/>
        <v>12.904227274177686</v>
      </c>
      <c r="Y88">
        <v>11.897354584674963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431.9</v>
      </c>
      <c r="D89">
        <v>436.9</v>
      </c>
      <c r="E89">
        <v>428.2</v>
      </c>
      <c r="F89">
        <v>431.3</v>
      </c>
      <c r="G89">
        <f>_xll.TA_TYPPRICE(D89,E89,F89)</f>
        <v>432.13333333333327</v>
      </c>
      <c r="H89">
        <v>436.95669066117921</v>
      </c>
      <c r="I89" t="str">
        <f t="shared" si="20"/>
        <v>DOWN</v>
      </c>
      <c r="J89">
        <v>445.01840567046344</v>
      </c>
      <c r="K89">
        <v>431.91332728844168</v>
      </c>
      <c r="L89" t="str">
        <f t="shared" si="21"/>
        <v>DOWN</v>
      </c>
      <c r="M89" t="str">
        <f t="shared" si="22"/>
        <v>DOWN</v>
      </c>
      <c r="N89">
        <v>43.227022748183238</v>
      </c>
      <c r="O89" t="str">
        <f t="shared" si="23"/>
        <v>No Momentum</v>
      </c>
      <c r="P89" t="str">
        <f t="shared" si="24"/>
        <v>No Trend + Momentum</v>
      </c>
      <c r="Q89">
        <f t="shared" si="25"/>
        <v>3.1000000000000227</v>
      </c>
      <c r="R89">
        <f t="shared" si="26"/>
        <v>8.6999999999999886</v>
      </c>
      <c r="S89">
        <f t="shared" si="27"/>
        <v>0.35632183908046283</v>
      </c>
      <c r="T89" t="str">
        <f t="shared" si="28"/>
        <v>No Indication</v>
      </c>
      <c r="U89" t="str">
        <f t="shared" si="29"/>
        <v>No T+M+I</v>
      </c>
      <c r="V89">
        <v>433.2785323581158</v>
      </c>
      <c r="W89">
        <v>421.51670207403623</v>
      </c>
      <c r="X89">
        <f t="shared" si="30"/>
        <v>11.761830284079565</v>
      </c>
      <c r="Y89">
        <v>11.870249724555883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431.3</v>
      </c>
      <c r="D90">
        <v>435.6</v>
      </c>
      <c r="E90">
        <v>426</v>
      </c>
      <c r="F90">
        <v>428.05</v>
      </c>
      <c r="G90">
        <f>_xll.TA_TYPPRICE(D90,E90,F90)</f>
        <v>429.88333333333338</v>
      </c>
      <c r="H90">
        <v>433.42001199725632</v>
      </c>
      <c r="I90" t="str">
        <f t="shared" si="20"/>
        <v>DOWN</v>
      </c>
      <c r="J90">
        <v>442.92542663258268</v>
      </c>
      <c r="K90">
        <v>430.59925455767689</v>
      </c>
      <c r="L90" t="str">
        <f t="shared" si="21"/>
        <v>DOWN</v>
      </c>
      <c r="M90" t="str">
        <f t="shared" si="22"/>
        <v>DOWN</v>
      </c>
      <c r="N90">
        <v>39.335162032284174</v>
      </c>
      <c r="O90" t="str">
        <f t="shared" si="23"/>
        <v>DOWN</v>
      </c>
      <c r="P90" t="str">
        <f t="shared" si="24"/>
        <v>DOWN</v>
      </c>
      <c r="Q90">
        <f t="shared" si="25"/>
        <v>2.0500000000000114</v>
      </c>
      <c r="R90">
        <f t="shared" si="26"/>
        <v>9.6000000000000227</v>
      </c>
      <c r="S90">
        <f t="shared" si="27"/>
        <v>0.21354166666666735</v>
      </c>
      <c r="T90" t="str">
        <f t="shared" si="28"/>
        <v>No Indication</v>
      </c>
      <c r="U90" t="str">
        <f t="shared" si="29"/>
        <v>No T+M+I</v>
      </c>
      <c r="V90">
        <v>432.47414276455953</v>
      </c>
      <c r="W90">
        <v>422.00065006855209</v>
      </c>
      <c r="X90">
        <f t="shared" si="30"/>
        <v>10.47349269600744</v>
      </c>
      <c r="Y90">
        <v>11.590898318846195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432.9</v>
      </c>
      <c r="D91">
        <v>434.95</v>
      </c>
      <c r="E91">
        <v>426.4</v>
      </c>
      <c r="F91">
        <v>431</v>
      </c>
      <c r="G91">
        <f>_xll.TA_TYPPRICE(D91,E91,F91)</f>
        <v>430.7833333333333</v>
      </c>
      <c r="H91">
        <v>432.10167266529481</v>
      </c>
      <c r="I91" t="str">
        <f t="shared" si="20"/>
        <v>DOWN</v>
      </c>
      <c r="J91">
        <v>441.15310960311984</v>
      </c>
      <c r="K91">
        <v>429.66608687819314</v>
      </c>
      <c r="L91" t="str">
        <f t="shared" si="21"/>
        <v>No Confirmation</v>
      </c>
      <c r="M91" t="str">
        <f t="shared" si="22"/>
        <v>No Trend</v>
      </c>
      <c r="N91">
        <v>44.957873952782592</v>
      </c>
      <c r="O91" t="str">
        <f t="shared" si="23"/>
        <v>No Momentum</v>
      </c>
      <c r="P91" t="str">
        <f t="shared" si="24"/>
        <v>No Trend + Momentum</v>
      </c>
      <c r="Q91">
        <f t="shared" si="25"/>
        <v>4.6000000000000227</v>
      </c>
      <c r="R91">
        <f t="shared" si="26"/>
        <v>8.5500000000000114</v>
      </c>
      <c r="S91">
        <f t="shared" si="27"/>
        <v>0.53801169590643472</v>
      </c>
      <c r="T91" t="str">
        <f t="shared" si="28"/>
        <v>No Indication</v>
      </c>
      <c r="U91" t="str">
        <f t="shared" si="29"/>
        <v>No T+M+I</v>
      </c>
      <c r="V91">
        <v>432.24735157001192</v>
      </c>
      <c r="W91">
        <v>422.66726858199269</v>
      </c>
      <c r="X91">
        <f t="shared" si="30"/>
        <v>9.5800829880192282</v>
      </c>
      <c r="Y91">
        <v>11.188735252680802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433.5</v>
      </c>
      <c r="D92">
        <v>438.5</v>
      </c>
      <c r="E92">
        <v>425.5</v>
      </c>
      <c r="F92">
        <v>429.6</v>
      </c>
      <c r="G92">
        <f>_xll.TA_TYPPRICE(D92,E92,F92)</f>
        <v>431.2</v>
      </c>
      <c r="H92">
        <v>431.65083633264737</v>
      </c>
      <c r="I92" t="str">
        <f t="shared" si="20"/>
        <v>DOWN</v>
      </c>
      <c r="J92">
        <v>440.56352969131541</v>
      </c>
      <c r="K92">
        <v>428.74028979415021</v>
      </c>
      <c r="L92" t="str">
        <f t="shared" si="21"/>
        <v>No Confirmation</v>
      </c>
      <c r="M92" t="str">
        <f t="shared" si="22"/>
        <v>No Trend</v>
      </c>
      <c r="N92">
        <v>42.614803670951105</v>
      </c>
      <c r="O92" t="str">
        <f t="shared" si="23"/>
        <v>No Momentum</v>
      </c>
      <c r="P92" t="str">
        <f t="shared" si="24"/>
        <v>No Trend + Momentum</v>
      </c>
      <c r="Q92">
        <f t="shared" si="25"/>
        <v>4.1000000000000227</v>
      </c>
      <c r="R92">
        <f t="shared" si="26"/>
        <v>13</v>
      </c>
      <c r="S92">
        <f t="shared" si="27"/>
        <v>0.31538461538461715</v>
      </c>
      <c r="T92" t="str">
        <f t="shared" si="28"/>
        <v>No Indication</v>
      </c>
      <c r="U92" t="str">
        <f t="shared" si="29"/>
        <v>No T+M+I</v>
      </c>
      <c r="V92">
        <v>431.84006671308703</v>
      </c>
      <c r="W92">
        <v>423.18080424258585</v>
      </c>
      <c r="X92">
        <f t="shared" si="30"/>
        <v>8.6592624705011758</v>
      </c>
      <c r="Y92">
        <v>10.682840696244877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433</v>
      </c>
      <c r="D93">
        <v>435.95</v>
      </c>
      <c r="E93">
        <v>427.9</v>
      </c>
      <c r="F93">
        <v>428.8</v>
      </c>
      <c r="G93">
        <f>_xll.TA_TYPPRICE(D93,E93,F93)</f>
        <v>430.88333333333327</v>
      </c>
      <c r="H93">
        <v>431.26708483299035</v>
      </c>
      <c r="I93" t="str">
        <f t="shared" si="20"/>
        <v>DOWN</v>
      </c>
      <c r="J93">
        <v>439.53830087102307</v>
      </c>
      <c r="K93">
        <v>428.55355872878351</v>
      </c>
      <c r="L93" t="str">
        <f t="shared" si="21"/>
        <v>No Confirmation</v>
      </c>
      <c r="M93" t="str">
        <f t="shared" si="22"/>
        <v>No Trend</v>
      </c>
      <c r="N93">
        <v>41.085342599938457</v>
      </c>
      <c r="O93" t="str">
        <f t="shared" si="23"/>
        <v>No Momentum</v>
      </c>
      <c r="P93" t="str">
        <f t="shared" si="24"/>
        <v>No Trend + Momentum</v>
      </c>
      <c r="Q93">
        <f t="shared" si="25"/>
        <v>0.90000000000003411</v>
      </c>
      <c r="R93">
        <f t="shared" si="26"/>
        <v>8.0500000000000114</v>
      </c>
      <c r="S93">
        <f t="shared" si="27"/>
        <v>0.11180124223602893</v>
      </c>
      <c r="T93" t="str">
        <f t="shared" si="28"/>
        <v>DOWN</v>
      </c>
      <c r="U93" t="str">
        <f t="shared" si="29"/>
        <v>No T+M+I</v>
      </c>
      <c r="V93">
        <v>431.37236414184287</v>
      </c>
      <c r="W93">
        <v>423.59704096535728</v>
      </c>
      <c r="X93">
        <f t="shared" si="30"/>
        <v>7.7753231764855855</v>
      </c>
      <c r="Y93">
        <v>10.10133719229302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432.85</v>
      </c>
      <c r="D94">
        <v>436.8</v>
      </c>
      <c r="E94">
        <v>430</v>
      </c>
      <c r="F94">
        <v>435.25</v>
      </c>
      <c r="G94">
        <f>_xll.TA_TYPPRICE(D94,E94,F94)</f>
        <v>434.01666666666665</v>
      </c>
      <c r="H94">
        <v>432.6418757498285</v>
      </c>
      <c r="I94" t="str">
        <f t="shared" si="20"/>
        <v>UP</v>
      </c>
      <c r="J94">
        <v>438.9297895663513</v>
      </c>
      <c r="K94">
        <v>428.8749901223872</v>
      </c>
      <c r="L94" t="str">
        <f t="shared" si="21"/>
        <v>No Confirmation</v>
      </c>
      <c r="M94" t="str">
        <f t="shared" si="22"/>
        <v>No Trend</v>
      </c>
      <c r="N94">
        <v>56.734723459560385</v>
      </c>
      <c r="O94" t="str">
        <f t="shared" si="23"/>
        <v>No Momentum</v>
      </c>
      <c r="P94" t="str">
        <f t="shared" si="24"/>
        <v>No Trend + Momentum</v>
      </c>
      <c r="Q94">
        <f t="shared" si="25"/>
        <v>5.25</v>
      </c>
      <c r="R94">
        <f t="shared" si="26"/>
        <v>6.8000000000000114</v>
      </c>
      <c r="S94">
        <f t="shared" si="27"/>
        <v>0.77205882352941047</v>
      </c>
      <c r="T94" t="str">
        <f t="shared" si="28"/>
        <v>No Indication</v>
      </c>
      <c r="U94" t="str">
        <f t="shared" si="29"/>
        <v>No T+M+I</v>
      </c>
      <c r="V94">
        <v>431.96892350463628</v>
      </c>
      <c r="W94">
        <v>424.46022311607157</v>
      </c>
      <c r="X94">
        <f t="shared" si="30"/>
        <v>7.508700388564705</v>
      </c>
      <c r="Y94">
        <v>9.5828098315473564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437.95</v>
      </c>
      <c r="D95">
        <v>441.6</v>
      </c>
      <c r="E95">
        <v>408</v>
      </c>
      <c r="F95">
        <v>414</v>
      </c>
      <c r="G95">
        <f>_xll.TA_TYPPRICE(D95,E95,F95)</f>
        <v>421.2</v>
      </c>
      <c r="H95">
        <v>426.92093787491422</v>
      </c>
      <c r="I95" t="str">
        <f t="shared" si="20"/>
        <v>DOWN</v>
      </c>
      <c r="J95">
        <v>439.52316966271769</v>
      </c>
      <c r="K95">
        <v>424.23610342852339</v>
      </c>
      <c r="L95" t="str">
        <f t="shared" si="21"/>
        <v>DOWN</v>
      </c>
      <c r="M95" t="str">
        <f t="shared" si="22"/>
        <v>DOWN</v>
      </c>
      <c r="N95">
        <v>27.095063740473002</v>
      </c>
      <c r="O95" t="str">
        <f t="shared" si="23"/>
        <v>DOWN</v>
      </c>
      <c r="P95" t="str">
        <f t="shared" si="24"/>
        <v>DOWN</v>
      </c>
      <c r="Q95">
        <f t="shared" si="25"/>
        <v>6</v>
      </c>
      <c r="R95">
        <f t="shared" si="26"/>
        <v>33.600000000000023</v>
      </c>
      <c r="S95">
        <f t="shared" si="27"/>
        <v>0.17857142857142846</v>
      </c>
      <c r="T95" t="str">
        <f t="shared" si="28"/>
        <v>DOWN</v>
      </c>
      <c r="U95" t="str">
        <f t="shared" si="29"/>
        <v>DOWN</v>
      </c>
      <c r="V95">
        <v>429.20447373469221</v>
      </c>
      <c r="W95">
        <v>423.68539177414033</v>
      </c>
      <c r="X95">
        <f t="shared" si="30"/>
        <v>5.5190819605518868</v>
      </c>
      <c r="Y95">
        <v>8.7700642573482632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431</v>
      </c>
      <c r="D96">
        <v>434.5</v>
      </c>
      <c r="E96">
        <v>413.4</v>
      </c>
      <c r="F96">
        <v>419.8</v>
      </c>
      <c r="G96">
        <f>_xll.TA_TYPPRICE(D96,E96,F96)</f>
        <v>422.56666666666666</v>
      </c>
      <c r="H96">
        <v>424.74380227079041</v>
      </c>
      <c r="I96" t="str">
        <f t="shared" si="20"/>
        <v>DOWN</v>
      </c>
      <c r="J96">
        <v>438.40690973766931</v>
      </c>
      <c r="K96">
        <v>421.82808044440708</v>
      </c>
      <c r="L96" t="str">
        <f t="shared" si="21"/>
        <v>DOWN</v>
      </c>
      <c r="M96" t="str">
        <f t="shared" si="22"/>
        <v>DOWN</v>
      </c>
      <c r="N96">
        <v>38.123826437200648</v>
      </c>
      <c r="O96" t="str">
        <f t="shared" si="23"/>
        <v>DOWN</v>
      </c>
      <c r="P96" t="str">
        <f t="shared" si="24"/>
        <v>DOWN</v>
      </c>
      <c r="Q96">
        <f t="shared" si="25"/>
        <v>6.4000000000000341</v>
      </c>
      <c r="R96">
        <f t="shared" si="26"/>
        <v>21.100000000000023</v>
      </c>
      <c r="S96">
        <f t="shared" si="27"/>
        <v>0.303317535545025</v>
      </c>
      <c r="T96" t="str">
        <f t="shared" si="28"/>
        <v>No Indication</v>
      </c>
      <c r="U96" t="str">
        <f t="shared" si="29"/>
        <v>No T+M+I</v>
      </c>
      <c r="V96">
        <v>427.75763162166265</v>
      </c>
      <c r="W96">
        <v>423.39758497605584</v>
      </c>
      <c r="X96">
        <f t="shared" si="30"/>
        <v>4.3600466456068148</v>
      </c>
      <c r="Y96">
        <v>7.8880607349999732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420</v>
      </c>
      <c r="D97">
        <v>425</v>
      </c>
      <c r="E97">
        <v>413.3</v>
      </c>
      <c r="F97">
        <v>415.5</v>
      </c>
      <c r="G97">
        <f>_xll.TA_TYPPRICE(D97,E97,F97)</f>
        <v>417.93333333333334</v>
      </c>
      <c r="H97">
        <v>421.3385678020619</v>
      </c>
      <c r="I97" t="str">
        <f t="shared" si="20"/>
        <v>DOWN</v>
      </c>
      <c r="J97">
        <v>435.4275964626317</v>
      </c>
      <c r="K97">
        <v>419.93295145676109</v>
      </c>
      <c r="L97" t="str">
        <f t="shared" si="21"/>
        <v>DOWN</v>
      </c>
      <c r="M97" t="str">
        <f t="shared" si="22"/>
        <v>DOWN</v>
      </c>
      <c r="N97">
        <v>33.436349075944555</v>
      </c>
      <c r="O97" t="str">
        <f t="shared" si="23"/>
        <v>DOWN</v>
      </c>
      <c r="P97" t="str">
        <f t="shared" si="24"/>
        <v>DOWN</v>
      </c>
      <c r="Q97">
        <f t="shared" si="25"/>
        <v>2.1999999999999886</v>
      </c>
      <c r="R97">
        <f t="shared" si="26"/>
        <v>11.699999999999989</v>
      </c>
      <c r="S97">
        <f t="shared" si="27"/>
        <v>0.18803418803418726</v>
      </c>
      <c r="T97" t="str">
        <f t="shared" si="28"/>
        <v>DOWN</v>
      </c>
      <c r="U97" t="str">
        <f t="shared" si="29"/>
        <v>DOWN</v>
      </c>
      <c r="V97">
        <v>425.87184214140689</v>
      </c>
      <c r="W97">
        <v>422.81257868153318</v>
      </c>
      <c r="X97">
        <f t="shared" si="30"/>
        <v>3.059263459873705</v>
      </c>
      <c r="Y97">
        <v>6.9223012799747199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420.85</v>
      </c>
      <c r="D98">
        <v>421</v>
      </c>
      <c r="E98">
        <v>414.8</v>
      </c>
      <c r="F98">
        <v>415.5</v>
      </c>
      <c r="G98">
        <f>_xll.TA_TYPPRICE(D98,E98,F98)</f>
        <v>417.09999999999997</v>
      </c>
      <c r="H98">
        <v>419.21928390103096</v>
      </c>
      <c r="I98" t="str">
        <f t="shared" si="20"/>
        <v>DOWN</v>
      </c>
      <c r="J98">
        <v>432.22146391538018</v>
      </c>
      <c r="K98">
        <v>418.79229557748084</v>
      </c>
      <c r="L98" t="str">
        <f t="shared" si="21"/>
        <v>DOWN</v>
      </c>
      <c r="M98" t="str">
        <f t="shared" si="22"/>
        <v>DOWN</v>
      </c>
      <c r="N98">
        <v>33.436349075944563</v>
      </c>
      <c r="O98" t="str">
        <f t="shared" si="23"/>
        <v>DOWN</v>
      </c>
      <c r="P98" t="str">
        <f t="shared" si="24"/>
        <v>DOWN</v>
      </c>
      <c r="Q98">
        <f t="shared" si="25"/>
        <v>0.69999999999998863</v>
      </c>
      <c r="R98">
        <f t="shared" si="26"/>
        <v>6.1999999999999886</v>
      </c>
      <c r="S98">
        <f t="shared" si="27"/>
        <v>0.11290322580644999</v>
      </c>
      <c r="T98" t="str">
        <f t="shared" si="28"/>
        <v>DOWN</v>
      </c>
      <c r="U98" t="str">
        <f t="shared" si="29"/>
        <v>DOWN</v>
      </c>
      <c r="V98">
        <v>424.27617411965196</v>
      </c>
      <c r="W98">
        <v>422.2709061866048</v>
      </c>
      <c r="X98">
        <f t="shared" si="30"/>
        <v>2.0052679330471506</v>
      </c>
      <c r="Y98">
        <v>5.9388946105892062</v>
      </c>
      <c r="Z98" t="str">
        <f t="shared" si="31"/>
        <v>DOWN</v>
      </c>
      <c r="AA98" t="str">
        <f t="shared" si="32"/>
        <v>DOWN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416.5</v>
      </c>
      <c r="D99">
        <v>422.65</v>
      </c>
      <c r="E99">
        <v>412.1</v>
      </c>
      <c r="F99">
        <v>417.4</v>
      </c>
      <c r="G99">
        <f>_xll.TA_TYPPRICE(D99,E99,F99)</f>
        <v>417.38333333333338</v>
      </c>
      <c r="H99">
        <v>418.30130861718214</v>
      </c>
      <c r="I99" t="str">
        <f t="shared" si="20"/>
        <v>DOWN</v>
      </c>
      <c r="J99">
        <v>430.09447193418458</v>
      </c>
      <c r="K99">
        <v>417.30511878248512</v>
      </c>
      <c r="L99" t="str">
        <f t="shared" si="21"/>
        <v>No Confirmation</v>
      </c>
      <c r="M99" t="str">
        <f t="shared" si="22"/>
        <v>No Trend</v>
      </c>
      <c r="N99">
        <v>38.644696869555986</v>
      </c>
      <c r="O99" t="str">
        <f t="shared" si="23"/>
        <v>DOWN</v>
      </c>
      <c r="P99" t="str">
        <f t="shared" si="24"/>
        <v>No Trend + Momentum</v>
      </c>
      <c r="Q99">
        <f t="shared" si="25"/>
        <v>5.2999999999999545</v>
      </c>
      <c r="R99">
        <f t="shared" si="26"/>
        <v>10.549999999999955</v>
      </c>
      <c r="S99">
        <f t="shared" si="27"/>
        <v>0.50236966824644336</v>
      </c>
      <c r="T99" t="str">
        <f t="shared" si="28"/>
        <v>No Indication</v>
      </c>
      <c r="U99" t="str">
        <f t="shared" si="29"/>
        <v>No T+M+I</v>
      </c>
      <c r="V99">
        <v>423.21830117816705</v>
      </c>
      <c r="W99">
        <v>421.91009832093039</v>
      </c>
      <c r="X99">
        <f t="shared" si="30"/>
        <v>1.3082028572366653</v>
      </c>
      <c r="Y99">
        <v>5.0127562599186977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418.8</v>
      </c>
      <c r="D100">
        <v>419.45</v>
      </c>
      <c r="E100">
        <v>412</v>
      </c>
      <c r="F100">
        <v>414.2</v>
      </c>
      <c r="G100">
        <f>_xll.TA_TYPPRICE(D100,E100,F100)</f>
        <v>415.2166666666667</v>
      </c>
      <c r="H100">
        <v>416.75898764192442</v>
      </c>
      <c r="I100" t="str">
        <f t="shared" si="20"/>
        <v>DOWN</v>
      </c>
      <c r="J100">
        <v>427.729033726588</v>
      </c>
      <c r="K100">
        <v>416.1262034974884</v>
      </c>
      <c r="L100" t="str">
        <f t="shared" si="21"/>
        <v>DOWN</v>
      </c>
      <c r="M100" t="str">
        <f t="shared" si="22"/>
        <v>DOWN</v>
      </c>
      <c r="N100">
        <v>33.179140643108198</v>
      </c>
      <c r="O100" t="str">
        <f t="shared" si="23"/>
        <v>DOWN</v>
      </c>
      <c r="P100" t="str">
        <f t="shared" si="24"/>
        <v>DOWN</v>
      </c>
      <c r="Q100">
        <f t="shared" si="25"/>
        <v>2.1999999999999886</v>
      </c>
      <c r="R100">
        <f t="shared" si="26"/>
        <v>7.4499999999999886</v>
      </c>
      <c r="S100">
        <f t="shared" si="27"/>
        <v>0.2953020134228177</v>
      </c>
      <c r="T100" t="str">
        <f t="shared" si="28"/>
        <v>No Indication</v>
      </c>
      <c r="U100" t="str">
        <f t="shared" si="29"/>
        <v>No T+M+I</v>
      </c>
      <c r="V100">
        <v>421.83087022767984</v>
      </c>
      <c r="W100">
        <v>421.33897992678737</v>
      </c>
      <c r="X100">
        <f t="shared" si="30"/>
        <v>0.49189030089246444</v>
      </c>
      <c r="Y100">
        <v>4.1085830681134512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413.95</v>
      </c>
      <c r="D101">
        <v>419.9</v>
      </c>
      <c r="E101">
        <v>411.35</v>
      </c>
      <c r="F101">
        <v>413.25</v>
      </c>
      <c r="G101">
        <f>_xll.TA_TYPPRICE(D101,E101,F101)</f>
        <v>414.83333333333331</v>
      </c>
      <c r="H101">
        <v>415.79616048762887</v>
      </c>
      <c r="I101" t="str">
        <f t="shared" si="20"/>
        <v>DOWN</v>
      </c>
      <c r="J101">
        <v>425.98924845401291</v>
      </c>
      <c r="K101">
        <v>415.06482494249099</v>
      </c>
      <c r="L101" t="str">
        <f t="shared" si="21"/>
        <v>DOWN</v>
      </c>
      <c r="M101" t="str">
        <f t="shared" si="22"/>
        <v>DOWN</v>
      </c>
      <c r="N101">
        <v>31.524599108738155</v>
      </c>
      <c r="O101" t="str">
        <f t="shared" si="23"/>
        <v>DOWN</v>
      </c>
      <c r="P101" t="str">
        <f t="shared" si="24"/>
        <v>DOWN</v>
      </c>
      <c r="Q101">
        <f t="shared" si="25"/>
        <v>1.8999999999999773</v>
      </c>
      <c r="R101">
        <f t="shared" si="26"/>
        <v>8.5499999999999545</v>
      </c>
      <c r="S101">
        <f t="shared" si="27"/>
        <v>0.22222222222222074</v>
      </c>
      <c r="T101" t="str">
        <f t="shared" si="28"/>
        <v>No Indication</v>
      </c>
      <c r="U101" t="str">
        <f t="shared" si="29"/>
        <v>No T+M+I</v>
      </c>
      <c r="V101">
        <v>420.51073634649833</v>
      </c>
      <c r="W101">
        <v>420.7397962285068</v>
      </c>
      <c r="X101">
        <f t="shared" si="30"/>
        <v>-0.22905988200847105</v>
      </c>
      <c r="Y101">
        <v>3.2410544780890667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413.8</v>
      </c>
      <c r="D102">
        <v>414</v>
      </c>
      <c r="E102">
        <v>399.25</v>
      </c>
      <c r="F102">
        <v>409.4</v>
      </c>
      <c r="G102">
        <f>_xll.TA_TYPPRICE(D102,E102,F102)</f>
        <v>407.55</v>
      </c>
      <c r="H102">
        <v>411.67308024381441</v>
      </c>
      <c r="I102" t="str">
        <f t="shared" si="20"/>
        <v>DOWN</v>
      </c>
      <c r="J102">
        <v>423.32497101978782</v>
      </c>
      <c r="K102">
        <v>411.55041939971522</v>
      </c>
      <c r="L102" t="str">
        <f t="shared" si="21"/>
        <v>DOWN</v>
      </c>
      <c r="M102" t="str">
        <f t="shared" si="22"/>
        <v>DOWN</v>
      </c>
      <c r="N102">
        <v>25.167023517383086</v>
      </c>
      <c r="O102" t="str">
        <f t="shared" si="23"/>
        <v>DOWN</v>
      </c>
      <c r="P102" t="str">
        <f t="shared" si="24"/>
        <v>DOWN</v>
      </c>
      <c r="Q102">
        <f t="shared" si="25"/>
        <v>10.149999999999977</v>
      </c>
      <c r="R102">
        <f t="shared" si="26"/>
        <v>14.75</v>
      </c>
      <c r="S102">
        <f t="shared" si="27"/>
        <v>0.68813559322033746</v>
      </c>
      <c r="T102" t="str">
        <f t="shared" si="28"/>
        <v>No Indication</v>
      </c>
      <c r="U102" t="str">
        <f t="shared" si="29"/>
        <v>No T+M+I</v>
      </c>
      <c r="V102">
        <v>418.80139229319087</v>
      </c>
      <c r="W102">
        <v>419.89981132269151</v>
      </c>
      <c r="X102">
        <f t="shared" si="30"/>
        <v>-1.0984190295006329</v>
      </c>
      <c r="Y102">
        <v>2.3731597765711268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407.9</v>
      </c>
      <c r="D103">
        <v>407.9</v>
      </c>
      <c r="E103">
        <v>397</v>
      </c>
      <c r="F103">
        <v>399.5</v>
      </c>
      <c r="G103">
        <f>_xll.TA_TYPPRICE(D103,E103,F103)</f>
        <v>401.4666666666667</v>
      </c>
      <c r="H103">
        <v>406.56987345524055</v>
      </c>
      <c r="I103" t="str">
        <f t="shared" si="20"/>
        <v>DOWN</v>
      </c>
      <c r="J103">
        <v>419.89719968205719</v>
      </c>
      <c r="K103">
        <v>408.31699286644516</v>
      </c>
      <c r="L103" t="str">
        <f t="shared" si="21"/>
        <v>DOWN</v>
      </c>
      <c r="M103" t="str">
        <f t="shared" si="22"/>
        <v>DOWN</v>
      </c>
      <c r="N103">
        <v>15.269158296229001</v>
      </c>
      <c r="O103" t="str">
        <f t="shared" si="23"/>
        <v>DOWN</v>
      </c>
      <c r="P103" t="str">
        <f t="shared" si="24"/>
        <v>DOWN</v>
      </c>
      <c r="Q103">
        <f t="shared" si="25"/>
        <v>2.5</v>
      </c>
      <c r="R103">
        <f t="shared" si="26"/>
        <v>10.899999999999977</v>
      </c>
      <c r="S103">
        <f t="shared" si="27"/>
        <v>0.2293577981651381</v>
      </c>
      <c r="T103" t="str">
        <f t="shared" si="28"/>
        <v>No Indication</v>
      </c>
      <c r="U103" t="str">
        <f t="shared" si="29"/>
        <v>No T+M+I</v>
      </c>
      <c r="V103">
        <v>415.83194732500766</v>
      </c>
      <c r="W103">
        <v>418.38871418767729</v>
      </c>
      <c r="X103">
        <f t="shared" si="30"/>
        <v>-2.5567668626696332</v>
      </c>
      <c r="Y103">
        <v>1.3871744487229747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401</v>
      </c>
      <c r="D104">
        <v>403.7</v>
      </c>
      <c r="E104">
        <v>385</v>
      </c>
      <c r="F104">
        <v>399</v>
      </c>
      <c r="G104">
        <f>_xll.TA_TYPPRICE(D104,E104,F104)</f>
        <v>395.90000000000003</v>
      </c>
      <c r="H104">
        <v>401.23493672762027</v>
      </c>
      <c r="I104" t="str">
        <f t="shared" si="20"/>
        <v>DOWN</v>
      </c>
      <c r="J104">
        <v>416.29782197493336</v>
      </c>
      <c r="K104">
        <v>403.13543889612401</v>
      </c>
      <c r="L104" t="str">
        <f t="shared" si="21"/>
        <v>DOWN</v>
      </c>
      <c r="M104" t="str">
        <f t="shared" si="22"/>
        <v>DOWN</v>
      </c>
      <c r="N104">
        <v>14.899229355258711</v>
      </c>
      <c r="O104" t="str">
        <f t="shared" si="23"/>
        <v>DOWN</v>
      </c>
      <c r="P104" t="str">
        <f t="shared" si="24"/>
        <v>DOWN</v>
      </c>
      <c r="Q104">
        <f t="shared" si="25"/>
        <v>14</v>
      </c>
      <c r="R104">
        <f t="shared" si="26"/>
        <v>18.699999999999989</v>
      </c>
      <c r="S104">
        <f t="shared" si="27"/>
        <v>0.74866310160427851</v>
      </c>
      <c r="T104" t="str">
        <f t="shared" si="28"/>
        <v>No Indication</v>
      </c>
      <c r="U104" t="str">
        <f t="shared" si="29"/>
        <v>No T+M+I</v>
      </c>
      <c r="V104">
        <v>413.24241696731417</v>
      </c>
      <c r="W104">
        <v>416.95251313673822</v>
      </c>
      <c r="X104">
        <f t="shared" si="30"/>
        <v>-3.7100961694240482</v>
      </c>
      <c r="Y104">
        <v>0.36772032509356989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401.55</v>
      </c>
      <c r="D105">
        <v>408</v>
      </c>
      <c r="E105">
        <v>392.1</v>
      </c>
      <c r="F105">
        <v>393.75</v>
      </c>
      <c r="G105">
        <f>_xll.TA_TYPPRICE(D105,E105,F105)</f>
        <v>397.95</v>
      </c>
      <c r="H105">
        <v>399.5924683638101</v>
      </c>
      <c r="I105" t="str">
        <f t="shared" si="20"/>
        <v>DOWN</v>
      </c>
      <c r="J105">
        <v>414.45386153605926</v>
      </c>
      <c r="K105">
        <v>400.68311914142981</v>
      </c>
      <c r="L105" t="str">
        <f t="shared" si="21"/>
        <v>DOWN</v>
      </c>
      <c r="M105" t="str">
        <f t="shared" si="22"/>
        <v>DOWN</v>
      </c>
      <c r="N105">
        <v>11.304577347198574</v>
      </c>
      <c r="O105" t="str">
        <f t="shared" si="23"/>
        <v>DOWN</v>
      </c>
      <c r="P105" t="str">
        <f t="shared" si="24"/>
        <v>DOWN</v>
      </c>
      <c r="Q105">
        <f t="shared" si="25"/>
        <v>1.6499999999999773</v>
      </c>
      <c r="R105">
        <f t="shared" si="26"/>
        <v>15.899999999999977</v>
      </c>
      <c r="S105">
        <f t="shared" si="27"/>
        <v>0.10377358490565909</v>
      </c>
      <c r="T105" t="str">
        <f t="shared" si="28"/>
        <v>DOWN</v>
      </c>
      <c r="U105" t="str">
        <f t="shared" si="29"/>
        <v>DOWN</v>
      </c>
      <c r="V105">
        <v>410.24358358772736</v>
      </c>
      <c r="W105">
        <v>415.23380845994279</v>
      </c>
      <c r="X105">
        <f t="shared" si="30"/>
        <v>-4.9902248722154354</v>
      </c>
      <c r="Y105">
        <v>-0.70386871436823117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406.20000000000005</v>
      </c>
      <c r="AE105">
        <f t="shared" si="36"/>
        <v>401.95000000000005</v>
      </c>
      <c r="AF105">
        <f t="shared" si="37"/>
        <v>400.05</v>
      </c>
      <c r="AG105">
        <f t="shared" si="38"/>
        <v>398.15000000000003</v>
      </c>
    </row>
    <row r="106" spans="1:33" x14ac:dyDescent="0.25">
      <c r="A106" t="s">
        <v>5</v>
      </c>
      <c r="B106" s="1">
        <v>43006</v>
      </c>
      <c r="C106">
        <v>392.95</v>
      </c>
      <c r="D106">
        <v>400.7</v>
      </c>
      <c r="E106">
        <v>374.5</v>
      </c>
      <c r="F106">
        <v>396</v>
      </c>
      <c r="G106">
        <f>_xll.TA_TYPPRICE(D106,E106,F106)</f>
        <v>390.40000000000003</v>
      </c>
      <c r="H106">
        <v>394.99623418190504</v>
      </c>
      <c r="I106" t="str">
        <f t="shared" si="20"/>
        <v>UP</v>
      </c>
      <c r="J106">
        <v>411.39744786137942</v>
      </c>
      <c r="K106">
        <v>394.86464822111208</v>
      </c>
      <c r="L106" t="str">
        <f t="shared" si="21"/>
        <v>No Confirmation</v>
      </c>
      <c r="M106" t="str">
        <f t="shared" si="22"/>
        <v>No Trend</v>
      </c>
      <c r="N106">
        <v>21.456256267165525</v>
      </c>
      <c r="O106" t="str">
        <f t="shared" si="23"/>
        <v>DOWN</v>
      </c>
      <c r="P106" t="str">
        <f t="shared" si="24"/>
        <v>No Trend + Momentum</v>
      </c>
      <c r="Q106">
        <f t="shared" si="25"/>
        <v>21.5</v>
      </c>
      <c r="R106">
        <f t="shared" si="26"/>
        <v>26.199999999999989</v>
      </c>
      <c r="S106">
        <f t="shared" si="27"/>
        <v>0.82061068702290108</v>
      </c>
      <c r="T106" t="str">
        <f t="shared" si="28"/>
        <v>UP</v>
      </c>
      <c r="U106" t="str">
        <f t="shared" si="29"/>
        <v>No T+M+I</v>
      </c>
      <c r="V106">
        <v>408.05226303576933</v>
      </c>
      <c r="W106">
        <v>413.80908190735443</v>
      </c>
      <c r="X106">
        <f t="shared" si="30"/>
        <v>-5.7568188715850965</v>
      </c>
      <c r="Y106">
        <v>-1.7144587458116043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398</v>
      </c>
      <c r="D107">
        <v>405.5</v>
      </c>
      <c r="E107">
        <v>393.65</v>
      </c>
      <c r="F107">
        <v>399.65</v>
      </c>
      <c r="G107">
        <f>_xll.TA_TYPPRICE(D107,E107,F107)</f>
        <v>399.59999999999997</v>
      </c>
      <c r="H107">
        <v>397.29811709095247</v>
      </c>
      <c r="I107" t="str">
        <f t="shared" si="20"/>
        <v>UP</v>
      </c>
      <c r="J107">
        <v>410.08690389218401</v>
      </c>
      <c r="K107">
        <v>394.59472639419829</v>
      </c>
      <c r="L107" t="str">
        <f t="shared" si="21"/>
        <v>No Confirmation</v>
      </c>
      <c r="M107" t="str">
        <f t="shared" si="22"/>
        <v>No Trend</v>
      </c>
      <c r="N107">
        <v>36.251634694859796</v>
      </c>
      <c r="O107" t="str">
        <f t="shared" si="23"/>
        <v>DOWN</v>
      </c>
      <c r="P107" t="str">
        <f t="shared" si="24"/>
        <v>No Trend + Momentum</v>
      </c>
      <c r="Q107">
        <f t="shared" si="25"/>
        <v>6</v>
      </c>
      <c r="R107">
        <f t="shared" si="26"/>
        <v>11.850000000000023</v>
      </c>
      <c r="S107">
        <f t="shared" si="27"/>
        <v>0.50632911392404967</v>
      </c>
      <c r="T107" t="str">
        <f t="shared" si="28"/>
        <v>No Indication</v>
      </c>
      <c r="U107" t="str">
        <f t="shared" si="29"/>
        <v>No T+M+I</v>
      </c>
      <c r="V107">
        <v>406.7596071841125</v>
      </c>
      <c r="W107">
        <v>412.76026102532819</v>
      </c>
      <c r="X107">
        <f t="shared" si="30"/>
        <v>-6.0006538412156942</v>
      </c>
      <c r="Y107">
        <v>-2.5716977648924226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405.1</v>
      </c>
      <c r="D108">
        <v>410.8</v>
      </c>
      <c r="E108">
        <v>398.1</v>
      </c>
      <c r="F108">
        <v>407.15</v>
      </c>
      <c r="G108">
        <f>_xll.TA_TYPPRICE(D108,E108,F108)</f>
        <v>405.35000000000008</v>
      </c>
      <c r="H108">
        <v>401.3240585454763</v>
      </c>
      <c r="I108" t="str">
        <f t="shared" si="20"/>
        <v>UP</v>
      </c>
      <c r="J108">
        <v>410.24536969392091</v>
      </c>
      <c r="K108">
        <v>395.37367608437643</v>
      </c>
      <c r="L108" t="str">
        <f t="shared" si="21"/>
        <v>No Confirmation</v>
      </c>
      <c r="M108" t="str">
        <f t="shared" si="22"/>
        <v>No Trend</v>
      </c>
      <c r="N108">
        <v>57.037962173244225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9.0499999999999545</v>
      </c>
      <c r="R108">
        <f t="shared" si="26"/>
        <v>12.699999999999989</v>
      </c>
      <c r="S108">
        <f t="shared" si="27"/>
        <v>0.71259842519684746</v>
      </c>
      <c r="T108" t="str">
        <f t="shared" si="28"/>
        <v>No Indication</v>
      </c>
      <c r="U108" t="str">
        <f t="shared" si="29"/>
        <v>No T+M+I</v>
      </c>
      <c r="V108">
        <v>406.81966761732593</v>
      </c>
      <c r="W108">
        <v>412.34468613456312</v>
      </c>
      <c r="X108">
        <f t="shared" si="30"/>
        <v>-5.5250185172371857</v>
      </c>
      <c r="Y108">
        <v>-3.1623619153613753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418.75</v>
      </c>
      <c r="D109">
        <v>419</v>
      </c>
      <c r="E109">
        <v>407</v>
      </c>
      <c r="F109">
        <v>409.8</v>
      </c>
      <c r="G109">
        <f>_xll.TA_TYPPRICE(D109,E109,F109)</f>
        <v>411.93333333333334</v>
      </c>
      <c r="H109">
        <v>406.62869593940479</v>
      </c>
      <c r="I109" t="str">
        <f t="shared" si="20"/>
        <v>UP</v>
      </c>
      <c r="J109">
        <v>412.19084309527182</v>
      </c>
      <c r="K109">
        <v>397.95730362118167</v>
      </c>
      <c r="L109" t="str">
        <f t="shared" si="21"/>
        <v>No Confirmation</v>
      </c>
      <c r="M109" t="str">
        <f t="shared" si="22"/>
        <v>No Trend</v>
      </c>
      <c r="N109">
        <v>62.446215714030259</v>
      </c>
      <c r="O109" t="str">
        <f t="shared" si="23"/>
        <v>UP</v>
      </c>
      <c r="P109" t="str">
        <f t="shared" si="24"/>
        <v>No Trend + Momentum</v>
      </c>
      <c r="Q109">
        <f t="shared" si="25"/>
        <v>2.8000000000000114</v>
      </c>
      <c r="R109">
        <f t="shared" si="26"/>
        <v>12</v>
      </c>
      <c r="S109">
        <f t="shared" si="27"/>
        <v>0.23333333333333428</v>
      </c>
      <c r="T109" t="str">
        <f t="shared" si="28"/>
        <v>No Indication</v>
      </c>
      <c r="U109" t="str">
        <f t="shared" si="29"/>
        <v>No T+M+I</v>
      </c>
      <c r="V109">
        <v>407.27818029158351</v>
      </c>
      <c r="W109">
        <v>412.15619086533621</v>
      </c>
      <c r="X109">
        <f t="shared" si="30"/>
        <v>-4.8780105737527037</v>
      </c>
      <c r="Y109">
        <v>-3.5054916470396411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408.5</v>
      </c>
      <c r="D110">
        <v>409.15</v>
      </c>
      <c r="E110">
        <v>401.2</v>
      </c>
      <c r="F110">
        <v>407.1</v>
      </c>
      <c r="G110">
        <f>_xll.TA_TYPPRICE(D110,E110,F110)</f>
        <v>405.81666666666661</v>
      </c>
      <c r="H110">
        <v>406.2226813030357</v>
      </c>
      <c r="I110" t="str">
        <f t="shared" si="20"/>
        <v>UP</v>
      </c>
      <c r="J110">
        <v>411.5151001852114</v>
      </c>
      <c r="K110">
        <v>398.67790281647461</v>
      </c>
      <c r="L110" t="str">
        <f t="shared" si="21"/>
        <v>No Confirmation</v>
      </c>
      <c r="M110" t="str">
        <f t="shared" si="22"/>
        <v>No Trend</v>
      </c>
      <c r="N110">
        <v>53.817886422232341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5.9000000000000341</v>
      </c>
      <c r="R110">
        <f t="shared" si="26"/>
        <v>7.9499999999999886</v>
      </c>
      <c r="S110">
        <f t="shared" si="27"/>
        <v>0.7421383647798796</v>
      </c>
      <c r="T110" t="str">
        <f t="shared" si="28"/>
        <v>No Indication</v>
      </c>
      <c r="U110" t="str">
        <f t="shared" si="29"/>
        <v>No T+M+I</v>
      </c>
      <c r="V110">
        <v>407.25076793903219</v>
      </c>
      <c r="W110">
        <v>411.78165820864467</v>
      </c>
      <c r="X110">
        <f t="shared" si="30"/>
        <v>-4.5308902696124846</v>
      </c>
      <c r="Y110">
        <v>-3.7105713715542099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406.5</v>
      </c>
      <c r="D111">
        <v>417.5</v>
      </c>
      <c r="E111">
        <v>404.85</v>
      </c>
      <c r="F111">
        <v>417</v>
      </c>
      <c r="G111">
        <f>_xll.TA_TYPPRICE(D111,E111,F111)</f>
        <v>413.11666666666662</v>
      </c>
      <c r="H111">
        <v>409.66967398485116</v>
      </c>
      <c r="I111" t="str">
        <f t="shared" si="20"/>
        <v>UP</v>
      </c>
      <c r="J111">
        <v>412.84507792183109</v>
      </c>
      <c r="K111">
        <v>400.04947996836916</v>
      </c>
      <c r="L111" t="str">
        <f t="shared" si="21"/>
        <v>UP</v>
      </c>
      <c r="M111" t="str">
        <f t="shared" si="22"/>
        <v>UP</v>
      </c>
      <c r="N111">
        <v>71.724471255091999</v>
      </c>
      <c r="O111" t="str">
        <f t="shared" si="23"/>
        <v>UP</v>
      </c>
      <c r="P111" t="str">
        <f t="shared" si="24"/>
        <v>UP</v>
      </c>
      <c r="Q111">
        <f t="shared" si="25"/>
        <v>12.149999999999977</v>
      </c>
      <c r="R111">
        <f t="shared" si="26"/>
        <v>12.649999999999977</v>
      </c>
      <c r="S111">
        <f t="shared" si="27"/>
        <v>0.96047430830039515</v>
      </c>
      <c r="T111" t="str">
        <f t="shared" si="28"/>
        <v>UP</v>
      </c>
      <c r="U111" t="str">
        <f t="shared" si="29"/>
        <v>UP</v>
      </c>
      <c r="V111">
        <v>408.75064979456567</v>
      </c>
      <c r="W111">
        <v>412.16820204504137</v>
      </c>
      <c r="X111">
        <f t="shared" si="30"/>
        <v>-3.4175522504756941</v>
      </c>
      <c r="Y111">
        <v>-3.6519675473385069</v>
      </c>
      <c r="Z111" t="str">
        <f t="shared" si="31"/>
        <v>UP</v>
      </c>
      <c r="AA111" t="str">
        <f t="shared" si="32"/>
        <v>UP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415</v>
      </c>
      <c r="D112">
        <v>420.9</v>
      </c>
      <c r="E112">
        <v>411.85</v>
      </c>
      <c r="F112">
        <v>414</v>
      </c>
      <c r="G112">
        <f>_xll.TA_TYPPRICE(D112,E112,F112)</f>
        <v>415.58333333333331</v>
      </c>
      <c r="H112">
        <v>412.62650365909224</v>
      </c>
      <c r="I112" t="str">
        <f t="shared" si="20"/>
        <v>UP</v>
      </c>
      <c r="J112">
        <v>414.6350606058686</v>
      </c>
      <c r="K112">
        <v>402.67181775317601</v>
      </c>
      <c r="L112" t="str">
        <f t="shared" si="21"/>
        <v>No Confirmation</v>
      </c>
      <c r="M112" t="str">
        <f t="shared" si="22"/>
        <v>No Trend</v>
      </c>
      <c r="N112">
        <v>62.539285421994059</v>
      </c>
      <c r="O112" t="str">
        <f t="shared" si="23"/>
        <v>UP</v>
      </c>
      <c r="P112" t="str">
        <f t="shared" si="24"/>
        <v>No Trend + Momentum</v>
      </c>
      <c r="Q112">
        <f t="shared" si="25"/>
        <v>2.1499999999999773</v>
      </c>
      <c r="R112">
        <f t="shared" si="26"/>
        <v>9.0499999999999545</v>
      </c>
      <c r="S112">
        <f t="shared" si="27"/>
        <v>0.23756906077347933</v>
      </c>
      <c r="T112" t="str">
        <f t="shared" si="28"/>
        <v>No Indication</v>
      </c>
      <c r="U112" t="str">
        <f t="shared" si="29"/>
        <v>No T+M+I</v>
      </c>
      <c r="V112">
        <v>409.55824213386325</v>
      </c>
      <c r="W112">
        <v>412.30389078244571</v>
      </c>
      <c r="X112">
        <f t="shared" si="30"/>
        <v>-2.7456486485824598</v>
      </c>
      <c r="Y112">
        <v>-3.4707037675872976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411.55</v>
      </c>
      <c r="D113">
        <v>416.55</v>
      </c>
      <c r="E113">
        <v>409.4</v>
      </c>
      <c r="F113">
        <v>409.65</v>
      </c>
      <c r="G113">
        <f>_xll.TA_TYPPRICE(D113,E113,F113)</f>
        <v>411.86666666666662</v>
      </c>
      <c r="H113">
        <v>412.24658516287946</v>
      </c>
      <c r="I113" t="str">
        <f t="shared" si="20"/>
        <v>DOWN</v>
      </c>
      <c r="J113">
        <v>415.06060269345335</v>
      </c>
      <c r="K113">
        <v>404.16696936358136</v>
      </c>
      <c r="L113" t="str">
        <f t="shared" si="21"/>
        <v>No Confirmation</v>
      </c>
      <c r="M113" t="str">
        <f t="shared" si="22"/>
        <v>No Trend</v>
      </c>
      <c r="N113">
        <v>50.757770339354295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0.25</v>
      </c>
      <c r="R113">
        <f t="shared" si="26"/>
        <v>7.1500000000000341</v>
      </c>
      <c r="S113">
        <f t="shared" si="27"/>
        <v>3.4965034965034801E-2</v>
      </c>
      <c r="T113" t="str">
        <f t="shared" si="28"/>
        <v>DOWN</v>
      </c>
      <c r="U113" t="str">
        <f t="shared" si="29"/>
        <v>No T+M+I</v>
      </c>
      <c r="V113">
        <v>409.57235872865351</v>
      </c>
      <c r="W113">
        <v>412.10730628004234</v>
      </c>
      <c r="X113">
        <f t="shared" si="30"/>
        <v>-2.5349475513888251</v>
      </c>
      <c r="Y113">
        <v>-3.2835525243476029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412</v>
      </c>
      <c r="D114">
        <v>424.4</v>
      </c>
      <c r="E114">
        <v>411.25</v>
      </c>
      <c r="F114">
        <v>417.5</v>
      </c>
      <c r="G114">
        <f>_xll.TA_TYPPRICE(D114,E114,F114)</f>
        <v>417.7166666666667</v>
      </c>
      <c r="H114">
        <v>414.98162591477308</v>
      </c>
      <c r="I114" t="str">
        <f t="shared" si="20"/>
        <v>UP</v>
      </c>
      <c r="J114">
        <v>417.13602431713036</v>
      </c>
      <c r="K114">
        <v>405.74097617167439</v>
      </c>
      <c r="L114" t="str">
        <f t="shared" si="21"/>
        <v>UP</v>
      </c>
      <c r="M114" t="str">
        <f t="shared" si="22"/>
        <v>UP</v>
      </c>
      <c r="N114">
        <v>65.44285600565712</v>
      </c>
      <c r="O114" t="str">
        <f t="shared" si="23"/>
        <v>UP</v>
      </c>
      <c r="P114" t="str">
        <f t="shared" si="24"/>
        <v>UP</v>
      </c>
      <c r="Q114">
        <f t="shared" si="25"/>
        <v>6.25</v>
      </c>
      <c r="R114">
        <f t="shared" si="26"/>
        <v>13.149999999999977</v>
      </c>
      <c r="S114">
        <f t="shared" si="27"/>
        <v>0.47528517110266244</v>
      </c>
      <c r="T114" t="str">
        <f t="shared" si="28"/>
        <v>No Indication</v>
      </c>
      <c r="U114" t="str">
        <f t="shared" si="29"/>
        <v>No T+M+I</v>
      </c>
      <c r="V114">
        <v>410.7919958473222</v>
      </c>
      <c r="W114">
        <v>412.50676507411328</v>
      </c>
      <c r="X114">
        <f t="shared" si="30"/>
        <v>-1.714769226791077</v>
      </c>
      <c r="Y114">
        <v>-2.9697958648362976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420</v>
      </c>
      <c r="D115">
        <v>421.8</v>
      </c>
      <c r="E115">
        <v>414.45</v>
      </c>
      <c r="F115">
        <v>414.9</v>
      </c>
      <c r="G115">
        <f>_xll.TA_TYPPRICE(D115,E115,F115)</f>
        <v>417.05</v>
      </c>
      <c r="H115">
        <v>416.01581295738652</v>
      </c>
      <c r="I115" t="str">
        <f t="shared" si="20"/>
        <v>DOWN</v>
      </c>
      <c r="J115">
        <v>418.17246335776804</v>
      </c>
      <c r="K115">
        <v>407.67631480019116</v>
      </c>
      <c r="L115" t="str">
        <f t="shared" si="21"/>
        <v>No Confirmation</v>
      </c>
      <c r="M115" t="str">
        <f t="shared" si="22"/>
        <v>No Trend</v>
      </c>
      <c r="N115">
        <v>58.250780648441406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0.44999999999998863</v>
      </c>
      <c r="R115">
        <f t="shared" si="26"/>
        <v>7.3500000000000227</v>
      </c>
      <c r="S115">
        <f t="shared" si="27"/>
        <v>6.1224489795916631E-2</v>
      </c>
      <c r="T115" t="str">
        <f t="shared" si="28"/>
        <v>DOWN</v>
      </c>
      <c r="U115" t="str">
        <f t="shared" si="29"/>
        <v>No T+M+I</v>
      </c>
      <c r="V115">
        <v>411.42399648619568</v>
      </c>
      <c r="W115">
        <v>412.68404173529007</v>
      </c>
      <c r="X115">
        <f t="shared" si="30"/>
        <v>-1.2600452490943894</v>
      </c>
      <c r="Y115">
        <v>-2.6278457416879162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416</v>
      </c>
      <c r="D116">
        <v>420.3</v>
      </c>
      <c r="E116">
        <v>413.95</v>
      </c>
      <c r="F116">
        <v>413.95</v>
      </c>
      <c r="G116">
        <f>_xll.TA_TYPPRICE(D116,E116,F116)</f>
        <v>416.06666666666666</v>
      </c>
      <c r="H116">
        <v>416.04123981202656</v>
      </c>
      <c r="I116" t="str">
        <f t="shared" si="20"/>
        <v>DOWN</v>
      </c>
      <c r="J116">
        <v>418.64524927826403</v>
      </c>
      <c r="K116">
        <v>409.07046706681535</v>
      </c>
      <c r="L116" t="str">
        <f t="shared" si="21"/>
        <v>No Confirmation</v>
      </c>
      <c r="M116" t="str">
        <f t="shared" si="22"/>
        <v>No Trend</v>
      </c>
      <c r="N116">
        <v>55.466683079697475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</v>
      </c>
      <c r="R116">
        <f t="shared" si="26"/>
        <v>6.3500000000000227</v>
      </c>
      <c r="S116">
        <f t="shared" si="27"/>
        <v>0</v>
      </c>
      <c r="T116" t="str">
        <f t="shared" si="28"/>
        <v>DOWN</v>
      </c>
      <c r="U116" t="str">
        <f t="shared" si="29"/>
        <v>No T+M+I</v>
      </c>
      <c r="V116">
        <v>411.81261241139634</v>
      </c>
      <c r="W116">
        <v>412.77781642156486</v>
      </c>
      <c r="X116">
        <f t="shared" si="30"/>
        <v>-0.9652040101685202</v>
      </c>
      <c r="Y116">
        <v>-2.2953173953840369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416</v>
      </c>
      <c r="D117">
        <v>419.8</v>
      </c>
      <c r="E117">
        <v>412.7</v>
      </c>
      <c r="F117">
        <v>413</v>
      </c>
      <c r="G117">
        <f>_xll.TA_TYPPRICE(D117,E117,F117)</f>
        <v>415.16666666666669</v>
      </c>
      <c r="H117">
        <v>415.60395323934665</v>
      </c>
      <c r="I117" t="str">
        <f t="shared" si="20"/>
        <v>DOWN</v>
      </c>
      <c r="J117">
        <v>418.9018605497609</v>
      </c>
      <c r="K117">
        <v>409.8770299408564</v>
      </c>
      <c r="L117" t="str">
        <f t="shared" si="21"/>
        <v>No Confirmation</v>
      </c>
      <c r="M117" t="str">
        <f t="shared" si="22"/>
        <v>No Trend</v>
      </c>
      <c r="N117">
        <v>52.339710789869152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0.30000000000001137</v>
      </c>
      <c r="R117">
        <f t="shared" si="26"/>
        <v>7.1000000000000227</v>
      </c>
      <c r="S117">
        <f t="shared" si="27"/>
        <v>4.2253521126762027E-2</v>
      </c>
      <c r="T117" t="str">
        <f t="shared" si="28"/>
        <v>DOWN</v>
      </c>
      <c r="U117" t="str">
        <f t="shared" si="29"/>
        <v>No T+M+I</v>
      </c>
      <c r="V117">
        <v>411.9952874250277</v>
      </c>
      <c r="W117">
        <v>412.7942744644119</v>
      </c>
      <c r="X117">
        <f t="shared" si="30"/>
        <v>-0.79898703938420113</v>
      </c>
      <c r="Y117">
        <v>-1.9960513241840698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412</v>
      </c>
      <c r="D118">
        <v>421.4</v>
      </c>
      <c r="E118">
        <v>412</v>
      </c>
      <c r="F118">
        <v>413.7</v>
      </c>
      <c r="G118">
        <f>_xll.TA_TYPPRICE(D118,E118,F118)</f>
        <v>415.7</v>
      </c>
      <c r="H118">
        <v>415.65197661967329</v>
      </c>
      <c r="I118" t="str">
        <f t="shared" si="20"/>
        <v>DOWN</v>
      </c>
      <c r="J118">
        <v>419.457002649814</v>
      </c>
      <c r="K118">
        <v>410.34880106511054</v>
      </c>
      <c r="L118" t="str">
        <f t="shared" si="21"/>
        <v>No Confirmation</v>
      </c>
      <c r="M118" t="str">
        <f t="shared" si="22"/>
        <v>No Trend</v>
      </c>
      <c r="N118">
        <v>54.692311329457254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1.6999999999999886</v>
      </c>
      <c r="R118">
        <f t="shared" si="26"/>
        <v>9.3999999999999773</v>
      </c>
      <c r="S118">
        <f t="shared" si="27"/>
        <v>0.18085106382978647</v>
      </c>
      <c r="T118" t="str">
        <f t="shared" si="28"/>
        <v>DOWN</v>
      </c>
      <c r="U118" t="str">
        <f t="shared" si="29"/>
        <v>No T+M+I</v>
      </c>
      <c r="V118">
        <v>412.25755089810036</v>
      </c>
      <c r="W118">
        <v>412.86136524482583</v>
      </c>
      <c r="X118">
        <f t="shared" si="30"/>
        <v>-0.6038143467254713</v>
      </c>
      <c r="Y118">
        <v>-1.7176039286923501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415.45</v>
      </c>
      <c r="D119">
        <v>417.5</v>
      </c>
      <c r="E119">
        <v>410</v>
      </c>
      <c r="F119">
        <v>412.7</v>
      </c>
      <c r="G119">
        <f>_xll.TA_TYPPRICE(D119,E119,F119)</f>
        <v>413.40000000000003</v>
      </c>
      <c r="H119">
        <v>414.52598830983663</v>
      </c>
      <c r="I119" t="str">
        <f t="shared" si="20"/>
        <v>DOWN</v>
      </c>
      <c r="J119">
        <v>419.02211317207758</v>
      </c>
      <c r="K119">
        <v>410.27128971730821</v>
      </c>
      <c r="L119" t="str">
        <f t="shared" si="21"/>
        <v>No Confirmation</v>
      </c>
      <c r="M119" t="str">
        <f t="shared" si="22"/>
        <v>No Trend</v>
      </c>
      <c r="N119">
        <v>50.26191551860898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2.6999999999999886</v>
      </c>
      <c r="R119">
        <f t="shared" si="26"/>
        <v>7.5</v>
      </c>
      <c r="S119">
        <f t="shared" si="27"/>
        <v>0.35999999999999849</v>
      </c>
      <c r="T119" t="str">
        <f t="shared" si="28"/>
        <v>No Indication</v>
      </c>
      <c r="U119" t="str">
        <f t="shared" si="29"/>
        <v>No T+M+I</v>
      </c>
      <c r="V119">
        <v>412.32561999070032</v>
      </c>
      <c r="W119">
        <v>412.84941226372763</v>
      </c>
      <c r="X119">
        <f t="shared" si="30"/>
        <v>-0.52379227302731124</v>
      </c>
      <c r="Y119">
        <v>-1.4788415975593423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412.4</v>
      </c>
      <c r="D120">
        <v>414.45</v>
      </c>
      <c r="E120">
        <v>408.2</v>
      </c>
      <c r="F120">
        <v>410</v>
      </c>
      <c r="G120">
        <f>_xll.TA_TYPPRICE(D120,E120,F120)</f>
        <v>410.88333333333338</v>
      </c>
      <c r="H120">
        <v>412.70466082158498</v>
      </c>
      <c r="I120" t="str">
        <f t="shared" si="20"/>
        <v>DOWN</v>
      </c>
      <c r="J120">
        <v>418.006088022727</v>
      </c>
      <c r="K120">
        <v>409.81100311346194</v>
      </c>
      <c r="L120" t="str">
        <f t="shared" si="21"/>
        <v>No Confirmation</v>
      </c>
      <c r="M120" t="str">
        <f t="shared" si="22"/>
        <v>No Trend</v>
      </c>
      <c r="N120">
        <v>39.470807516837169</v>
      </c>
      <c r="O120" t="str">
        <f t="shared" si="23"/>
        <v>DOWN</v>
      </c>
      <c r="P120" t="str">
        <f t="shared" si="24"/>
        <v>No Trend + Momentum</v>
      </c>
      <c r="Q120">
        <f t="shared" si="25"/>
        <v>1.8000000000000114</v>
      </c>
      <c r="R120">
        <f t="shared" si="26"/>
        <v>6.25</v>
      </c>
      <c r="S120">
        <f t="shared" si="27"/>
        <v>0.28800000000000181</v>
      </c>
      <c r="T120" t="str">
        <f t="shared" si="28"/>
        <v>No Indication</v>
      </c>
      <c r="U120" t="str">
        <f t="shared" si="29"/>
        <v>No T+M+I</v>
      </c>
      <c r="V120">
        <v>411.96783229982333</v>
      </c>
      <c r="W120">
        <v>412.63834468863672</v>
      </c>
      <c r="X120">
        <f t="shared" si="30"/>
        <v>-0.67051238881339259</v>
      </c>
      <c r="Y120">
        <v>-1.3171757558101524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411.2</v>
      </c>
      <c r="D121">
        <v>414.95</v>
      </c>
      <c r="E121">
        <v>403.5</v>
      </c>
      <c r="F121">
        <v>404.9</v>
      </c>
      <c r="G121">
        <f>_xll.TA_TYPPRICE(D121,E121,F121)</f>
        <v>407.7833333333333</v>
      </c>
      <c r="H121">
        <v>410.24399707745914</v>
      </c>
      <c r="I121" t="str">
        <f t="shared" si="20"/>
        <v>DOWN</v>
      </c>
      <c r="J121">
        <v>417.32695735100987</v>
      </c>
      <c r="K121">
        <v>408.40855797713704</v>
      </c>
      <c r="L121" t="str">
        <f t="shared" si="21"/>
        <v>DOWN</v>
      </c>
      <c r="M121" t="str">
        <f t="shared" si="22"/>
        <v>DOWN</v>
      </c>
      <c r="N121">
        <v>26.192953282968613</v>
      </c>
      <c r="O121" t="str">
        <f t="shared" si="23"/>
        <v>DOWN</v>
      </c>
      <c r="P121" t="str">
        <f t="shared" si="24"/>
        <v>DOWN</v>
      </c>
      <c r="Q121">
        <f t="shared" si="25"/>
        <v>1.3999999999999773</v>
      </c>
      <c r="R121">
        <f t="shared" si="26"/>
        <v>11.449999999999989</v>
      </c>
      <c r="S121">
        <f t="shared" si="27"/>
        <v>0.12227074235807674</v>
      </c>
      <c r="T121" t="str">
        <f t="shared" si="28"/>
        <v>DOWN</v>
      </c>
      <c r="U121" t="str">
        <f t="shared" si="29"/>
        <v>DOWN</v>
      </c>
      <c r="V121">
        <v>410.88047348446588</v>
      </c>
      <c r="W121">
        <v>412.06513397095995</v>
      </c>
      <c r="X121">
        <f t="shared" si="30"/>
        <v>-1.1846604864940673</v>
      </c>
      <c r="Y121">
        <v>-1.2906727019469355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406</v>
      </c>
      <c r="D122">
        <v>413.9</v>
      </c>
      <c r="E122">
        <v>404.7</v>
      </c>
      <c r="F122">
        <v>408.45</v>
      </c>
      <c r="G122">
        <f>_xll.TA_TYPPRICE(D122,E122,F122)</f>
        <v>409.01666666666665</v>
      </c>
      <c r="H122">
        <v>409.63033187206292</v>
      </c>
      <c r="I122" t="str">
        <f t="shared" si="20"/>
        <v>DOWN</v>
      </c>
      <c r="J122">
        <v>416.56541127300767</v>
      </c>
      <c r="K122">
        <v>407.58443398221772</v>
      </c>
      <c r="L122" t="str">
        <f t="shared" si="21"/>
        <v>No Confirmation</v>
      </c>
      <c r="M122" t="str">
        <f t="shared" si="22"/>
        <v>No Trend</v>
      </c>
      <c r="N122">
        <v>42.904658010263852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3.75</v>
      </c>
      <c r="R122">
        <f t="shared" si="26"/>
        <v>9.1999999999999886</v>
      </c>
      <c r="S122">
        <f t="shared" si="27"/>
        <v>0.40760869565217439</v>
      </c>
      <c r="T122" t="str">
        <f t="shared" si="28"/>
        <v>No Indication</v>
      </c>
      <c r="U122" t="str">
        <f t="shared" si="29"/>
        <v>No T+M+I</v>
      </c>
      <c r="V122">
        <v>410.50655448685575</v>
      </c>
      <c r="W122">
        <v>411.79734626940734</v>
      </c>
      <c r="X122">
        <f t="shared" si="30"/>
        <v>-1.2907917825515938</v>
      </c>
      <c r="Y122">
        <v>-1.2906965180678671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410.5</v>
      </c>
      <c r="D123">
        <v>418.55</v>
      </c>
      <c r="E123">
        <v>409.45</v>
      </c>
      <c r="F123">
        <v>418</v>
      </c>
      <c r="G123">
        <f>_xll.TA_TYPPRICE(D123,E123,F123)</f>
        <v>415.33333333333331</v>
      </c>
      <c r="H123">
        <v>412.48183260269809</v>
      </c>
      <c r="I123" t="str">
        <f t="shared" si="20"/>
        <v>UP</v>
      </c>
      <c r="J123">
        <v>417.00643099011705</v>
      </c>
      <c r="K123">
        <v>407.99900420839157</v>
      </c>
      <c r="L123" t="str">
        <f t="shared" si="21"/>
        <v>UP</v>
      </c>
      <c r="M123" t="str">
        <f t="shared" si="22"/>
        <v>UP</v>
      </c>
      <c r="N123">
        <v>67.585090654428654</v>
      </c>
      <c r="O123" t="str">
        <f t="shared" si="23"/>
        <v>UP</v>
      </c>
      <c r="P123" t="str">
        <f t="shared" si="24"/>
        <v>UP</v>
      </c>
      <c r="Q123">
        <f t="shared" si="25"/>
        <v>8.5500000000000114</v>
      </c>
      <c r="R123">
        <f t="shared" si="26"/>
        <v>9.1000000000000227</v>
      </c>
      <c r="S123">
        <f t="shared" si="27"/>
        <v>0.93956043956043844</v>
      </c>
      <c r="T123" t="str">
        <f t="shared" si="28"/>
        <v>UP</v>
      </c>
      <c r="U123" t="str">
        <f t="shared" si="29"/>
        <v>UP</v>
      </c>
      <c r="V123">
        <v>411.65939225810871</v>
      </c>
      <c r="W123">
        <v>412.25680210130309</v>
      </c>
      <c r="X123">
        <f t="shared" si="30"/>
        <v>-0.59740984319438439</v>
      </c>
      <c r="Y123">
        <v>-1.1520391830931707</v>
      </c>
      <c r="Z123" t="str">
        <f t="shared" si="31"/>
        <v>UP</v>
      </c>
      <c r="AA123" t="str">
        <f t="shared" si="32"/>
        <v>UP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419.05</v>
      </c>
      <c r="D124">
        <v>440</v>
      </c>
      <c r="E124">
        <v>418.55</v>
      </c>
      <c r="F124">
        <v>433</v>
      </c>
      <c r="G124">
        <f>_xll.TA_TYPPRICE(D124,E124,F124)</f>
        <v>430.51666666666665</v>
      </c>
      <c r="H124">
        <v>421.49924963468237</v>
      </c>
      <c r="I124" t="str">
        <f t="shared" si="20"/>
        <v>UP</v>
      </c>
      <c r="J124">
        <v>422.11611299231328</v>
      </c>
      <c r="K124">
        <v>410.34366993986009</v>
      </c>
      <c r="L124" t="str">
        <f t="shared" si="21"/>
        <v>UP</v>
      </c>
      <c r="M124" t="str">
        <f t="shared" si="22"/>
        <v>UP</v>
      </c>
      <c r="N124">
        <v>82.466028202685465</v>
      </c>
      <c r="O124" t="str">
        <f t="shared" si="23"/>
        <v>UP</v>
      </c>
      <c r="P124" t="str">
        <f t="shared" si="24"/>
        <v>UP</v>
      </c>
      <c r="Q124">
        <f t="shared" si="25"/>
        <v>14.449999999999989</v>
      </c>
      <c r="R124">
        <f t="shared" si="26"/>
        <v>21.449999999999989</v>
      </c>
      <c r="S124">
        <f t="shared" si="27"/>
        <v>0.6736596736596735</v>
      </c>
      <c r="T124" t="str">
        <f t="shared" si="28"/>
        <v>No Indication</v>
      </c>
      <c r="U124" t="str">
        <f t="shared" si="29"/>
        <v>No T+M+I</v>
      </c>
      <c r="V124">
        <v>414.94256267993813</v>
      </c>
      <c r="W124">
        <v>413.79333527898433</v>
      </c>
      <c r="X124">
        <f t="shared" si="30"/>
        <v>1.149227400953805</v>
      </c>
      <c r="Y124">
        <v>-0.69178586628377547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442</v>
      </c>
      <c r="D125">
        <v>442</v>
      </c>
      <c r="E125">
        <v>410.4</v>
      </c>
      <c r="F125">
        <v>413</v>
      </c>
      <c r="G125">
        <f>_xll.TA_TYPPRICE(D125,E125,F125)</f>
        <v>421.8</v>
      </c>
      <c r="H125">
        <v>421.64962481734119</v>
      </c>
      <c r="I125" t="str">
        <f t="shared" si="20"/>
        <v>DOWN</v>
      </c>
      <c r="J125">
        <v>426.53475454957697</v>
      </c>
      <c r="K125">
        <v>410.35618773100231</v>
      </c>
      <c r="L125" t="str">
        <f t="shared" si="21"/>
        <v>No Confirmation</v>
      </c>
      <c r="M125" t="str">
        <f t="shared" si="22"/>
        <v>No Trend</v>
      </c>
      <c r="N125">
        <v>46.719567605228399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2.6000000000000227</v>
      </c>
      <c r="R125">
        <f t="shared" si="26"/>
        <v>31.600000000000023</v>
      </c>
      <c r="S125">
        <f t="shared" si="27"/>
        <v>8.2278481012658888E-2</v>
      </c>
      <c r="T125" t="str">
        <f t="shared" si="28"/>
        <v>DOWN</v>
      </c>
      <c r="U125" t="str">
        <f t="shared" si="29"/>
        <v>No T+M+I</v>
      </c>
      <c r="V125">
        <v>414.64370688302455</v>
      </c>
      <c r="W125">
        <v>413.73456970276328</v>
      </c>
      <c r="X125">
        <f t="shared" si="30"/>
        <v>0.90913718026126844</v>
      </c>
      <c r="Y125">
        <v>-0.37160125697476665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417</v>
      </c>
      <c r="D126">
        <v>421.2</v>
      </c>
      <c r="E126">
        <v>413.4</v>
      </c>
      <c r="F126">
        <v>416.05</v>
      </c>
      <c r="G126">
        <f>_xll.TA_TYPPRICE(D126,E126,F126)</f>
        <v>416.88333333333327</v>
      </c>
      <c r="H126">
        <v>419.2664790753372</v>
      </c>
      <c r="I126" t="str">
        <f t="shared" si="20"/>
        <v>DOWN</v>
      </c>
      <c r="J126">
        <v>425.34925353855988</v>
      </c>
      <c r="K126">
        <v>411.03259045744625</v>
      </c>
      <c r="L126" t="str">
        <f t="shared" si="21"/>
        <v>No Confirmation</v>
      </c>
      <c r="M126" t="str">
        <f t="shared" si="22"/>
        <v>No Trend</v>
      </c>
      <c r="N126">
        <v>50.786111862920102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2.6500000000000341</v>
      </c>
      <c r="R126">
        <f t="shared" si="26"/>
        <v>7.8000000000000114</v>
      </c>
      <c r="S126">
        <f t="shared" si="27"/>
        <v>0.33974358974359364</v>
      </c>
      <c r="T126" t="str">
        <f t="shared" si="28"/>
        <v>No Indication</v>
      </c>
      <c r="U126" t="str">
        <f t="shared" si="29"/>
        <v>No T+M+I</v>
      </c>
      <c r="V126">
        <v>414.86005967025153</v>
      </c>
      <c r="W126">
        <v>413.90608305811418</v>
      </c>
      <c r="X126">
        <f t="shared" si="30"/>
        <v>0.95397661213735319</v>
      </c>
      <c r="Y126">
        <v>-0.10648568315234269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416.05</v>
      </c>
      <c r="D127">
        <v>422.85</v>
      </c>
      <c r="E127">
        <v>413.15</v>
      </c>
      <c r="F127">
        <v>415.5</v>
      </c>
      <c r="G127">
        <f>_xll.TA_TYPPRICE(D127,E127,F127)</f>
        <v>417.16666666666669</v>
      </c>
      <c r="H127">
        <v>418.21657287100197</v>
      </c>
      <c r="I127" t="str">
        <f t="shared" si="20"/>
        <v>DOWN</v>
      </c>
      <c r="J127">
        <v>424.79386386332436</v>
      </c>
      <c r="K127">
        <v>411.50312591134707</v>
      </c>
      <c r="L127" t="str">
        <f t="shared" si="21"/>
        <v>No Confirmation</v>
      </c>
      <c r="M127" t="str">
        <f t="shared" si="22"/>
        <v>No Trend</v>
      </c>
      <c r="N127">
        <v>49.9271626003043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2.3500000000000227</v>
      </c>
      <c r="R127">
        <f t="shared" si="26"/>
        <v>9.7000000000000455</v>
      </c>
      <c r="S127">
        <f t="shared" si="27"/>
        <v>0.24226804123711462</v>
      </c>
      <c r="T127" t="str">
        <f t="shared" si="28"/>
        <v>No Indication</v>
      </c>
      <c r="U127" t="str">
        <f t="shared" si="29"/>
        <v>No T+M+I</v>
      </c>
      <c r="V127">
        <v>414.95851202867436</v>
      </c>
      <c r="W127">
        <v>414.02415097973534</v>
      </c>
      <c r="X127">
        <f t="shared" si="30"/>
        <v>0.93436104893902439</v>
      </c>
      <c r="Y127">
        <v>0.10168366326593073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2017-07-05T05:54:45Z</dcterms:created>
  <dcterms:modified xsi:type="dcterms:W3CDTF">2017-11-01T04:18:16Z</dcterms:modified>
</cp:coreProperties>
</file>