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61" i="1"/>
  <c r="N65" i="1"/>
  <c r="N81" i="1"/>
  <c r="N113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57" i="1"/>
  <c r="N69" i="1"/>
  <c r="N73" i="1"/>
  <c r="N77" i="1"/>
  <c r="N85" i="1"/>
  <c r="N89" i="1"/>
  <c r="N93" i="1"/>
  <c r="N97" i="1"/>
  <c r="N101" i="1"/>
  <c r="N105" i="1"/>
  <c r="N109" i="1"/>
  <c r="N117" i="1"/>
  <c r="N121" i="1"/>
  <c r="N125" i="1"/>
  <c r="K5" i="1"/>
  <c r="K9" i="1"/>
  <c r="K13" i="1"/>
  <c r="K17" i="1"/>
  <c r="K21" i="1"/>
  <c r="K25" i="1"/>
  <c r="K29" i="1"/>
  <c r="K33" i="1"/>
  <c r="K37" i="1"/>
  <c r="K45" i="1"/>
  <c r="K61" i="1"/>
  <c r="K101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1" i="1"/>
  <c r="K49" i="1"/>
  <c r="K53" i="1"/>
  <c r="K57" i="1"/>
  <c r="K65" i="1"/>
  <c r="K69" i="1"/>
  <c r="K73" i="1"/>
  <c r="K77" i="1"/>
  <c r="K81" i="1"/>
  <c r="K85" i="1"/>
  <c r="K89" i="1"/>
  <c r="K93" i="1"/>
  <c r="K97" i="1"/>
  <c r="K105" i="1"/>
  <c r="K109" i="1"/>
  <c r="K113" i="1"/>
  <c r="K117" i="1"/>
  <c r="K121" i="1"/>
  <c r="K125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110" i="1"/>
  <c r="J122" i="1"/>
  <c r="J126" i="1"/>
  <c r="J63" i="1"/>
  <c r="J71" i="1"/>
  <c r="J75" i="1"/>
  <c r="J79" i="1"/>
  <c r="J87" i="1"/>
  <c r="J91" i="1"/>
  <c r="J95" i="1"/>
  <c r="J99" i="1"/>
  <c r="J103" i="1"/>
  <c r="J107" i="1"/>
  <c r="J111" i="1"/>
  <c r="J115" i="1"/>
  <c r="J119" i="1"/>
  <c r="J123" i="1"/>
  <c r="J127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4" i="1"/>
  <c r="J118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7" i="1"/>
  <c r="J8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15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04" i="1"/>
  <c r="G108" i="1"/>
  <c r="G112" i="1"/>
  <c r="G120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94" i="1"/>
  <c r="G102" i="1"/>
  <c r="G106" i="1"/>
  <c r="G114" i="1"/>
  <c r="G122" i="1"/>
  <c r="G126" i="1"/>
  <c r="G107" i="1"/>
  <c r="G119" i="1"/>
  <c r="G123" i="1"/>
  <c r="G116" i="1"/>
  <c r="G124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8" i="1"/>
  <c r="G110" i="1"/>
  <c r="G118" i="1"/>
  <c r="G111" i="1"/>
  <c r="G127" i="1"/>
  <c r="G2" i="1"/>
  <c r="H5" i="1" l="1"/>
  <c r="H9" i="1"/>
  <c r="H13" i="1"/>
  <c r="H17" i="1"/>
  <c r="H25" i="1"/>
  <c r="H41" i="1"/>
  <c r="H8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8" i="1"/>
  <c r="H110" i="1"/>
  <c r="H115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10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1" i="1"/>
  <c r="H29" i="1"/>
  <c r="H33" i="1"/>
  <c r="H37" i="1"/>
  <c r="H45" i="1"/>
  <c r="H49" i="1"/>
  <c r="H53" i="1"/>
  <c r="H57" i="1"/>
  <c r="H61" i="1"/>
  <c r="H65" i="1"/>
  <c r="H69" i="1"/>
  <c r="H73" i="1"/>
  <c r="H77" i="1"/>
  <c r="H81" i="1"/>
  <c r="H89" i="1"/>
  <c r="H93" i="1"/>
  <c r="H97" i="1"/>
  <c r="H101" i="1"/>
  <c r="H105" i="1"/>
  <c r="H109" i="1"/>
  <c r="H113" i="1"/>
  <c r="H117" i="1"/>
  <c r="H121" i="1"/>
  <c r="H125" i="1"/>
  <c r="H94" i="1"/>
  <c r="H102" i="1"/>
  <c r="H106" i="1"/>
  <c r="H114" i="1"/>
  <c r="H118" i="1"/>
  <c r="H122" i="1"/>
  <c r="H126" i="1"/>
  <c r="H87" i="1"/>
  <c r="H91" i="1"/>
  <c r="H95" i="1"/>
  <c r="H99" i="1"/>
  <c r="H107" i="1"/>
  <c r="H111" i="1"/>
  <c r="H119" i="1"/>
  <c r="H123" i="1"/>
  <c r="H127" i="1"/>
  <c r="AH29" i="1" l="1"/>
  <c r="AH49" i="1"/>
  <c r="AH28" i="1"/>
  <c r="AH48" i="1"/>
  <c r="AH6" i="1"/>
  <c r="AH54" i="1"/>
  <c r="AH5" i="1"/>
  <c r="AH21" i="1"/>
  <c r="AH15" i="1"/>
  <c r="AH55" i="1"/>
  <c r="AH24" i="1"/>
  <c r="AH8" i="1"/>
  <c r="AH41" i="1"/>
  <c r="AH47" i="1"/>
  <c r="AH12" i="1"/>
  <c r="AH51" i="1"/>
  <c r="AH30" i="1"/>
  <c r="AH35" i="1"/>
  <c r="AH32" i="1"/>
  <c r="AH16" i="1"/>
  <c r="AH40" i="1"/>
  <c r="AH17" i="1"/>
  <c r="AH19" i="1"/>
  <c r="AH20" i="1"/>
  <c r="AH4" i="1"/>
  <c r="AH39" i="1"/>
  <c r="AH43" i="1"/>
  <c r="AH14" i="1"/>
  <c r="AH38" i="1"/>
  <c r="AH53" i="1"/>
  <c r="AH27" i="1"/>
  <c r="AH22" i="1"/>
  <c r="AH23" i="1"/>
  <c r="AH33" i="1"/>
  <c r="AH42" i="1"/>
  <c r="AH34" i="1"/>
  <c r="AH26" i="1"/>
  <c r="AH10" i="1"/>
  <c r="AH44" i="1" l="1"/>
  <c r="AH3" i="1"/>
  <c r="AH11" i="1"/>
  <c r="AH36" i="1"/>
  <c r="AH37" i="1"/>
  <c r="AH2" i="1"/>
  <c r="AH52" i="1"/>
  <c r="AH13" i="1"/>
  <c r="AH56" i="1"/>
  <c r="AH45" i="1"/>
  <c r="AH46" i="1"/>
  <c r="AH25" i="1"/>
  <c r="AH50" i="1"/>
  <c r="AH9" i="1"/>
  <c r="AH18" i="1"/>
  <c r="AH31" i="1"/>
  <c r="AH7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<sst xmlns="http://schemas.openxmlformats.org/spreadsheetml/2006/main" count="160" uniqueCount="35">
  <si>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</si>
  <si>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</si>
  <si>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</si>
  <si>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</si>
  <si>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</si>
  <si>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JETAIRWAYS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</si>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</sst>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525</v>
      </c>
      <c r="D2">
        <v>531.85</v>
      </c>
      <c r="E2">
        <v>518.70000000000005</v>
      </c>
      <c r="F2">
        <v>530</v>
      </c>
      <c r="G2">
        <f>_xll.TA_TYPPRICE(D2,E2,F2)</f>
        <v>526.85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11.299999999999955</v>
      </c>
      <c r="R2">
        <f>D2-E2</f>
        <v>13.149999999999977</v>
      </c>
      <c r="S2">
        <f>Q2/R2</f>
        <v>0.85931558935361019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534.79999999999995</v>
      </c>
      <c r="D3">
        <v>538</v>
      </c>
      <c r="E3">
        <v>527.85</v>
      </c>
      <c r="F3">
        <v>529</v>
      </c>
      <c r="G3">
        <f>_xll.TA_TYPPRICE(D3,E3,F3)</f>
        <v>531.61666666666667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1.1499999999999773</v>
      </c>
      <c r="R3">
        <f t="shared" ref="R3:R66" si="6">D3-E3</f>
        <v>10.149999999999977</v>
      </c>
      <c r="S3">
        <f t="shared" ref="S3:S66" si="7">Q3/R3</f>
        <v>0.11330049261083545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533.9</v>
      </c>
      <c r="D4">
        <v>533.9</v>
      </c>
      <c r="E4">
        <v>519</v>
      </c>
      <c r="F4">
        <v>524</v>
      </c>
      <c r="G4">
        <f>_xll.TA_TYPPRICE(D4,E4,F4)</f>
        <v>525.63333333333333</v>
      </c>
      <c r="H4">
        <v>528.0333333333333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5</v>
      </c>
      <c r="R4">
        <f t="shared" si="6"/>
        <v>14.899999999999977</v>
      </c>
      <c r="S4">
        <f t="shared" si="7"/>
        <v>0.33557046979865823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530</v>
      </c>
      <c r="D5">
        <v>552.5</v>
      </c>
      <c r="E5">
        <v>523.35</v>
      </c>
      <c r="F5">
        <v>531</v>
      </c>
      <c r="G5">
        <f>_xll.TA_TYPPRICE(D5,E5,F5)</f>
        <v>535.61666666666667</v>
      </c>
      <c r="H5">
        <v>531.82500000000005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7.6499999999999773</v>
      </c>
      <c r="R5">
        <f t="shared" si="6"/>
        <v>29.149999999999977</v>
      </c>
      <c r="S5">
        <f t="shared" si="7"/>
        <v>0.26243567753001656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536</v>
      </c>
      <c r="D6">
        <v>541.79999999999995</v>
      </c>
      <c r="E6">
        <v>527.04999999999995</v>
      </c>
      <c r="F6">
        <v>538</v>
      </c>
      <c r="G6">
        <f>_xll.TA_TYPPRICE(D6,E6,F6)</f>
        <v>535.61666666666667</v>
      </c>
      <c r="H6">
        <v>533.7208333333333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10.950000000000045</v>
      </c>
      <c r="R6">
        <f t="shared" si="6"/>
        <v>14.75</v>
      </c>
      <c r="S6">
        <f t="shared" si="7"/>
        <v>0.74237288135593527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541.54999999999995</v>
      </c>
      <c r="D7">
        <v>548.5</v>
      </c>
      <c r="E7">
        <v>539.75</v>
      </c>
      <c r="F7">
        <v>545</v>
      </c>
      <c r="G7">
        <f>_xll.TA_TYPPRICE(D7,E7,F7)</f>
        <v>544.41666666666663</v>
      </c>
      <c r="H7">
        <v>539.06874999999991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77.777777777777786</v>
      </c>
      <c r="O7" t="str">
        <f t="shared" si="3"/>
        <v>UP</v>
      </c>
      <c r="P7" t="e">
        <f t="shared" si="4"/>
        <v>#N/A</v>
      </c>
      <c r="Q7">
        <f t="shared" si="5"/>
        <v>5.25</v>
      </c>
      <c r="R7">
        <f t="shared" si="6"/>
        <v>8.75</v>
      </c>
      <c r="S7">
        <f t="shared" si="7"/>
        <v>0.6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545.9</v>
      </c>
      <c r="D8">
        <v>546.79999999999995</v>
      </c>
      <c r="E8">
        <v>535.6</v>
      </c>
      <c r="F8">
        <v>539</v>
      </c>
      <c r="G8">
        <f>_xll.TA_TYPPRICE(D8,E8,F8)</f>
        <v>540.4666666666667</v>
      </c>
      <c r="H8">
        <v>539.7677083333333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60.869565217391312</v>
      </c>
      <c r="O8" t="str">
        <f t="shared" si="3"/>
        <v>UP</v>
      </c>
      <c r="P8" t="e">
        <f t="shared" si="4"/>
        <v>#N/A</v>
      </c>
      <c r="Q8">
        <f t="shared" si="5"/>
        <v>3.3999999999999773</v>
      </c>
      <c r="R8">
        <f t="shared" si="6"/>
        <v>11.199999999999932</v>
      </c>
      <c r="S8">
        <f t="shared" si="7"/>
        <v>0.30357142857142838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538</v>
      </c>
      <c r="D9">
        <v>546.54999999999995</v>
      </c>
      <c r="E9">
        <v>525.85</v>
      </c>
      <c r="F9">
        <v>534</v>
      </c>
      <c r="G9">
        <f>_xll.TA_TYPPRICE(D9,E9,F9)</f>
        <v>535.4666666666667</v>
      </c>
      <c r="H9">
        <v>537.6171875</v>
      </c>
      <c r="I9" t="str">
        <f t="shared" si="0"/>
        <v>DOWN</v>
      </c>
      <c r="J9">
        <v>542.48750000000007</v>
      </c>
      <c r="K9">
        <v>527.14374999999995</v>
      </c>
      <c r="L9" t="str">
        <f t="shared" si="1"/>
        <v>No Confirmation</v>
      </c>
      <c r="M9" t="str">
        <f t="shared" si="2"/>
        <v>No Trend</v>
      </c>
      <c r="N9">
        <v>49.630723781388483</v>
      </c>
      <c r="O9" t="str">
        <f t="shared" si="3"/>
        <v>No Momentum</v>
      </c>
      <c r="P9" t="str">
        <f t="shared" si="4"/>
        <v>No Trend + Momentum</v>
      </c>
      <c r="Q9">
        <f t="shared" si="5"/>
        <v>8.1499999999999773</v>
      </c>
      <c r="R9">
        <f t="shared" si="6"/>
        <v>20.699999999999932</v>
      </c>
      <c r="S9">
        <f t="shared" si="7"/>
        <v>0.39371980676328522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533</v>
      </c>
      <c r="D10">
        <v>534.4</v>
      </c>
      <c r="E10">
        <v>515.45000000000005</v>
      </c>
      <c r="F10">
        <v>518</v>
      </c>
      <c r="G10">
        <f>_xll.TA_TYPPRICE(D10,E10,F10)</f>
        <v>522.61666666666667</v>
      </c>
      <c r="H10">
        <v>530.11692708333339</v>
      </c>
      <c r="I10" t="str">
        <f t="shared" si="0"/>
        <v>DOWN</v>
      </c>
      <c r="J10">
        <v>540.69027777777785</v>
      </c>
      <c r="K10">
        <v>524.54513888888891</v>
      </c>
      <c r="L10" t="str">
        <f t="shared" si="1"/>
        <v>DOWN</v>
      </c>
      <c r="M10" t="str">
        <f t="shared" si="2"/>
        <v>DOWN</v>
      </c>
      <c r="N10">
        <v>28.547153780798645</v>
      </c>
      <c r="O10" t="str">
        <f t="shared" si="3"/>
        <v>DOWN</v>
      </c>
      <c r="P10" t="str">
        <f t="shared" si="4"/>
        <v>DOWN</v>
      </c>
      <c r="Q10">
        <f t="shared" si="5"/>
        <v>2.5499999999999545</v>
      </c>
      <c r="R10">
        <f t="shared" si="6"/>
        <v>18.949999999999932</v>
      </c>
      <c r="S10">
        <f t="shared" si="7"/>
        <v>0.13456464379947039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520</v>
      </c>
      <c r="D11">
        <v>533.4</v>
      </c>
      <c r="E11">
        <v>517.1</v>
      </c>
      <c r="F11">
        <v>528</v>
      </c>
      <c r="G11">
        <f>_xll.TA_TYPPRICE(D11,E11,F11)</f>
        <v>526.16666666666663</v>
      </c>
      <c r="H11">
        <v>528.14179687499995</v>
      </c>
      <c r="I11" t="str">
        <f t="shared" si="0"/>
        <v>DOWN</v>
      </c>
      <c r="J11">
        <v>539.07021604938279</v>
      </c>
      <c r="K11">
        <v>522.89066358024695</v>
      </c>
      <c r="L11" t="str">
        <f t="shared" si="1"/>
        <v>No Confirmation</v>
      </c>
      <c r="M11" t="str">
        <f t="shared" si="2"/>
        <v>No Trend</v>
      </c>
      <c r="N11">
        <v>46.351965552986208</v>
      </c>
      <c r="O11" t="str">
        <f t="shared" si="3"/>
        <v>No Momentum</v>
      </c>
      <c r="P11" t="str">
        <f t="shared" si="4"/>
        <v>No Trend + Momentum</v>
      </c>
      <c r="Q11">
        <f t="shared" si="5"/>
        <v>10.899999999999977</v>
      </c>
      <c r="R11">
        <f t="shared" si="6"/>
        <v>16.299999999999955</v>
      </c>
      <c r="S11">
        <f t="shared" si="7"/>
        <v>0.66871165644171826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527</v>
      </c>
      <c r="D12">
        <v>536.5</v>
      </c>
      <c r="E12">
        <v>524.65</v>
      </c>
      <c r="F12">
        <v>534</v>
      </c>
      <c r="G12">
        <f>_xll.TA_TYPPRICE(D12,E12,F12)</f>
        <v>531.7166666666667</v>
      </c>
      <c r="H12">
        <v>529.92923177083333</v>
      </c>
      <c r="I12" t="str">
        <f t="shared" si="0"/>
        <v>UP</v>
      </c>
      <c r="J12">
        <v>538.49905692729772</v>
      </c>
      <c r="K12">
        <v>523.28162722908098</v>
      </c>
      <c r="L12" t="str">
        <f t="shared" si="1"/>
        <v>No Confirmation</v>
      </c>
      <c r="M12" t="str">
        <f t="shared" si="2"/>
        <v>No Trend</v>
      </c>
      <c r="N12">
        <v>54.799375199449109</v>
      </c>
      <c r="O12" t="str">
        <f t="shared" si="3"/>
        <v>No Momentum</v>
      </c>
      <c r="P12" t="str">
        <f t="shared" si="4"/>
        <v>No Trend + Momentum</v>
      </c>
      <c r="Q12">
        <f t="shared" si="5"/>
        <v>9.3500000000000227</v>
      </c>
      <c r="R12">
        <f t="shared" si="6"/>
        <v>11.850000000000023</v>
      </c>
      <c r="S12">
        <f t="shared" si="7"/>
        <v>0.78902953586497926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532</v>
      </c>
      <c r="D13">
        <v>534.75</v>
      </c>
      <c r="E13">
        <v>526.20000000000005</v>
      </c>
      <c r="F13">
        <v>530</v>
      </c>
      <c r="G13">
        <f>_xll.TA_TYPPRICE(D13,E13,F13)</f>
        <v>530.31666666666672</v>
      </c>
      <c r="H13">
        <v>530.12294921875002</v>
      </c>
      <c r="I13" t="str">
        <f t="shared" si="0"/>
        <v>DOWN</v>
      </c>
      <c r="J13">
        <v>537.66593316567605</v>
      </c>
      <c r="K13">
        <v>523.93015451150745</v>
      </c>
      <c r="L13" t="str">
        <f t="shared" si="1"/>
        <v>No Confirmation</v>
      </c>
      <c r="M13" t="str">
        <f t="shared" si="2"/>
        <v>No Trend</v>
      </c>
      <c r="N13">
        <v>48.442870611641908</v>
      </c>
      <c r="O13" t="str">
        <f t="shared" si="3"/>
        <v>No Momentum</v>
      </c>
      <c r="P13" t="str">
        <f t="shared" si="4"/>
        <v>No Trend + Momentum</v>
      </c>
      <c r="Q13">
        <f t="shared" si="5"/>
        <v>3.7999999999999545</v>
      </c>
      <c r="R13">
        <f t="shared" si="6"/>
        <v>8.5499999999999545</v>
      </c>
      <c r="S13">
        <f t="shared" si="7"/>
        <v>0.44444444444444148</v>
      </c>
      <c r="T13" t="str">
        <f t="shared" si="8"/>
        <v>No Indication</v>
      </c>
      <c r="U13" t="str">
        <f t="shared" si="9"/>
        <v>No T+M+I</v>
      </c>
      <c r="V13">
        <v>531.66666666666663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525.15</v>
      </c>
      <c r="D14">
        <v>538.6</v>
      </c>
      <c r="E14">
        <v>517.5</v>
      </c>
      <c r="F14">
        <v>518</v>
      </c>
      <c r="G14">
        <f>_xll.TA_TYPPRICE(D14,E14,F14)</f>
        <v>524.69999999999993</v>
      </c>
      <c r="H14">
        <v>527.41147460937498</v>
      </c>
      <c r="I14" t="str">
        <f t="shared" si="0"/>
        <v>DOWN</v>
      </c>
      <c r="J14">
        <v>537.87350357330365</v>
      </c>
      <c r="K14">
        <v>522.50123128672806</v>
      </c>
      <c r="L14" t="str">
        <f t="shared" si="1"/>
        <v>DOWN</v>
      </c>
      <c r="M14" t="str">
        <f t="shared" si="2"/>
        <v>DOWN</v>
      </c>
      <c r="N14">
        <v>33.758456880418322</v>
      </c>
      <c r="O14" t="str">
        <f t="shared" si="3"/>
        <v>DOWN</v>
      </c>
      <c r="P14" t="str">
        <f t="shared" si="4"/>
        <v>DOWN</v>
      </c>
      <c r="Q14">
        <f t="shared" si="5"/>
        <v>0.5</v>
      </c>
      <c r="R14">
        <f t="shared" si="6"/>
        <v>21.100000000000023</v>
      </c>
      <c r="S14">
        <f t="shared" si="7"/>
        <v>2.369668246445495E-2</v>
      </c>
      <c r="T14" t="str">
        <f t="shared" si="8"/>
        <v>DOWN</v>
      </c>
      <c r="U14" t="str">
        <f t="shared" si="9"/>
        <v>DOWN</v>
      </c>
      <c r="V14">
        <v>529.56410256410254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525.6</v>
      </c>
      <c r="D15">
        <v>532.9</v>
      </c>
      <c r="E15">
        <v>517.45000000000005</v>
      </c>
      <c r="F15">
        <v>521</v>
      </c>
      <c r="G15">
        <f>_xll.TA_TYPPRICE(D15,E15,F15)</f>
        <v>523.7833333333333</v>
      </c>
      <c r="H15">
        <v>525.5974039713542</v>
      </c>
      <c r="I15" t="str">
        <f t="shared" si="0"/>
        <v>DOWN</v>
      </c>
      <c r="J15">
        <v>536.7682805570139</v>
      </c>
      <c r="K15">
        <v>521.37873544523291</v>
      </c>
      <c r="L15" t="str">
        <f t="shared" si="1"/>
        <v>DOWN</v>
      </c>
      <c r="M15" t="str">
        <f t="shared" si="2"/>
        <v>DOWN</v>
      </c>
      <c r="N15">
        <v>39.490390033365905</v>
      </c>
      <c r="O15" t="str">
        <f t="shared" si="3"/>
        <v>DOWN</v>
      </c>
      <c r="P15" t="str">
        <f t="shared" si="4"/>
        <v>DOWN</v>
      </c>
      <c r="Q15">
        <f t="shared" si="5"/>
        <v>3.5499999999999545</v>
      </c>
      <c r="R15">
        <f t="shared" si="6"/>
        <v>15.449999999999932</v>
      </c>
      <c r="S15">
        <f t="shared" si="7"/>
        <v>0.2297734627831696</v>
      </c>
      <c r="T15" t="str">
        <f t="shared" si="8"/>
        <v>No Indication</v>
      </c>
      <c r="U15" t="str">
        <f t="shared" si="9"/>
        <v>No T+M+I</v>
      </c>
      <c r="V15">
        <v>528.24654832347142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521.70000000000005</v>
      </c>
      <c r="D16">
        <v>525.15</v>
      </c>
      <c r="E16">
        <v>469</v>
      </c>
      <c r="F16">
        <v>480</v>
      </c>
      <c r="G16">
        <f>_xll.TA_TYPPRICE(D16,E16,F16)</f>
        <v>491.38333333333338</v>
      </c>
      <c r="H16">
        <v>508.49036865234382</v>
      </c>
      <c r="I16" t="str">
        <f t="shared" si="0"/>
        <v>DOWN</v>
      </c>
      <c r="J16">
        <v>534.18644043323297</v>
      </c>
      <c r="K16">
        <v>509.73901645740335</v>
      </c>
      <c r="L16" t="str">
        <f t="shared" si="1"/>
        <v>DOWN</v>
      </c>
      <c r="M16" t="str">
        <f t="shared" si="2"/>
        <v>DOWN</v>
      </c>
      <c r="N16">
        <v>15.934889277466938</v>
      </c>
      <c r="O16" t="str">
        <f t="shared" si="3"/>
        <v>DOWN</v>
      </c>
      <c r="P16" t="str">
        <f t="shared" si="4"/>
        <v>DOWN</v>
      </c>
      <c r="Q16">
        <f t="shared" si="5"/>
        <v>11</v>
      </c>
      <c r="R16">
        <f t="shared" si="6"/>
        <v>56.149999999999977</v>
      </c>
      <c r="S16">
        <f t="shared" si="7"/>
        <v>0.19590382902938566</v>
      </c>
      <c r="T16" t="str">
        <f t="shared" si="8"/>
        <v>DOWN</v>
      </c>
      <c r="U16" t="str">
        <f t="shared" si="9"/>
        <v>DOWN</v>
      </c>
      <c r="V16">
        <v>520.82400242755273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485</v>
      </c>
      <c r="D17">
        <v>489</v>
      </c>
      <c r="E17">
        <v>465.3</v>
      </c>
      <c r="F17">
        <v>472</v>
      </c>
      <c r="G17">
        <f>_xll.TA_TYPPRICE(D17,E17,F17)</f>
        <v>475.43333333333334</v>
      </c>
      <c r="H17">
        <v>491.96185099283855</v>
      </c>
      <c r="I17" t="str">
        <f t="shared" si="0"/>
        <v>DOWN</v>
      </c>
      <c r="J17">
        <v>524.14500922584784</v>
      </c>
      <c r="K17">
        <v>499.86367946686926</v>
      </c>
      <c r="L17" t="str">
        <f t="shared" si="1"/>
        <v>DOWN</v>
      </c>
      <c r="M17" t="str">
        <f t="shared" si="2"/>
        <v>DOWN</v>
      </c>
      <c r="N17">
        <v>13.911046124256194</v>
      </c>
      <c r="O17" t="str">
        <f t="shared" si="3"/>
        <v>DOWN</v>
      </c>
      <c r="P17" t="str">
        <f t="shared" si="4"/>
        <v>DOWN</v>
      </c>
      <c r="Q17">
        <f t="shared" si="5"/>
        <v>6.6999999999999886</v>
      </c>
      <c r="R17">
        <f t="shared" si="6"/>
        <v>23.699999999999989</v>
      </c>
      <c r="S17">
        <f t="shared" si="7"/>
        <v>0.28270042194092793</v>
      </c>
      <c r="T17" t="str">
        <f t="shared" si="8"/>
        <v>No Indication</v>
      </c>
      <c r="U17" t="str">
        <f t="shared" si="9"/>
        <v>No T+M+I</v>
      </c>
      <c r="V17">
        <v>513.31261743869845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473.3</v>
      </c>
      <c r="D18">
        <v>479.9</v>
      </c>
      <c r="E18">
        <v>458</v>
      </c>
      <c r="F18">
        <v>466</v>
      </c>
      <c r="G18">
        <f>_xll.TA_TYPPRICE(D18,E18,F18)</f>
        <v>467.9666666666667</v>
      </c>
      <c r="H18">
        <v>479.96425882975262</v>
      </c>
      <c r="I18" t="str">
        <f t="shared" si="0"/>
        <v>DOWN</v>
      </c>
      <c r="J18">
        <v>514.31278495343724</v>
      </c>
      <c r="K18">
        <v>490.56063958534276</v>
      </c>
      <c r="L18" t="str">
        <f t="shared" si="1"/>
        <v>DOWN</v>
      </c>
      <c r="M18" t="str">
        <f t="shared" si="2"/>
        <v>DOWN</v>
      </c>
      <c r="N18">
        <v>12.430908958047604</v>
      </c>
      <c r="O18" t="str">
        <f t="shared" si="3"/>
        <v>DOWN</v>
      </c>
      <c r="P18" t="str">
        <f t="shared" si="4"/>
        <v>DOWN</v>
      </c>
      <c r="Q18">
        <f t="shared" si="5"/>
        <v>8</v>
      </c>
      <c r="R18">
        <f t="shared" si="6"/>
        <v>21.899999999999977</v>
      </c>
      <c r="S18">
        <f t="shared" si="7"/>
        <v>0.3652968036529684</v>
      </c>
      <c r="T18" t="str">
        <f t="shared" si="8"/>
        <v>No Indication</v>
      </c>
      <c r="U18" t="str">
        <f t="shared" si="9"/>
        <v>No T+M+I</v>
      </c>
      <c r="V18">
        <v>506.03375321736024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468.1</v>
      </c>
      <c r="D19">
        <v>473.3</v>
      </c>
      <c r="E19">
        <v>459.9</v>
      </c>
      <c r="F19">
        <v>470</v>
      </c>
      <c r="G19">
        <f>_xll.TA_TYPPRICE(D19,E19,F19)</f>
        <v>467.73333333333335</v>
      </c>
      <c r="H19">
        <v>473.84879608154301</v>
      </c>
      <c r="I19" t="str">
        <f t="shared" si="0"/>
        <v>DOWN</v>
      </c>
      <c r="J19">
        <v>505.19883274156228</v>
      </c>
      <c r="K19">
        <v>483.74716412193322</v>
      </c>
      <c r="L19" t="str">
        <f t="shared" si="1"/>
        <v>DOWN</v>
      </c>
      <c r="M19" t="str">
        <f t="shared" si="2"/>
        <v>DOWN</v>
      </c>
      <c r="N19">
        <v>19.562998696001713</v>
      </c>
      <c r="O19" t="str">
        <f t="shared" si="3"/>
        <v>DOWN</v>
      </c>
      <c r="P19" t="str">
        <f t="shared" si="4"/>
        <v>DOWN</v>
      </c>
      <c r="Q19">
        <f t="shared" si="5"/>
        <v>10.100000000000023</v>
      </c>
      <c r="R19">
        <f t="shared" si="6"/>
        <v>13.400000000000034</v>
      </c>
      <c r="S19">
        <f t="shared" si="7"/>
        <v>0.75373134328358182</v>
      </c>
      <c r="T19" t="str">
        <f t="shared" si="8"/>
        <v>No Indication</v>
      </c>
      <c r="U19" t="str">
        <f t="shared" si="9"/>
        <v>No T+M+I</v>
      </c>
      <c r="V19">
        <v>500.49009887622788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477.7</v>
      </c>
      <c r="D20">
        <v>491.75</v>
      </c>
      <c r="E20">
        <v>475.1</v>
      </c>
      <c r="F20">
        <v>484</v>
      </c>
      <c r="G20">
        <f>_xll.TA_TYPPRICE(D20,E20,F20)</f>
        <v>483.61666666666662</v>
      </c>
      <c r="H20">
        <v>478.73273137410479</v>
      </c>
      <c r="I20" t="str">
        <f t="shared" si="0"/>
        <v>UP</v>
      </c>
      <c r="J20">
        <v>502.21020324343732</v>
      </c>
      <c r="K20">
        <v>481.82557209483696</v>
      </c>
      <c r="L20" t="str">
        <f t="shared" si="1"/>
        <v>No Confirmation</v>
      </c>
      <c r="M20" t="str">
        <f t="shared" si="2"/>
        <v>No Trend</v>
      </c>
      <c r="N20">
        <v>40.694809717457751</v>
      </c>
      <c r="O20" t="str">
        <f t="shared" si="3"/>
        <v>No Momentum</v>
      </c>
      <c r="P20" t="str">
        <f t="shared" si="4"/>
        <v>No Trend + Momentum</v>
      </c>
      <c r="Q20">
        <f t="shared" si="5"/>
        <v>8.8999999999999773</v>
      </c>
      <c r="R20">
        <f t="shared" si="6"/>
        <v>16.649999999999977</v>
      </c>
      <c r="S20">
        <f t="shared" si="7"/>
        <v>0.53453453453453392</v>
      </c>
      <c r="T20" t="str">
        <f t="shared" si="8"/>
        <v>No Indication</v>
      </c>
      <c r="U20" t="str">
        <f t="shared" si="9"/>
        <v>No T+M+I</v>
      </c>
      <c r="V20">
        <v>497.95316058757743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481.7</v>
      </c>
      <c r="D21">
        <v>485.35</v>
      </c>
      <c r="E21">
        <v>470</v>
      </c>
      <c r="F21">
        <v>476</v>
      </c>
      <c r="G21">
        <f>_xll.TA_TYPPRICE(D21,E21,F21)</f>
        <v>477.11666666666662</v>
      </c>
      <c r="H21">
        <v>477.92469902038567</v>
      </c>
      <c r="I21" t="str">
        <f t="shared" si="0"/>
        <v>DOWN</v>
      </c>
      <c r="J21">
        <v>498.46349141156236</v>
      </c>
      <c r="K21">
        <v>479.19766718487318</v>
      </c>
      <c r="L21" t="str">
        <f t="shared" si="1"/>
        <v>DOWN</v>
      </c>
      <c r="M21" t="str">
        <f t="shared" si="2"/>
        <v>DOWN</v>
      </c>
      <c r="N21">
        <v>34.264932355861006</v>
      </c>
      <c r="O21" t="str">
        <f t="shared" si="3"/>
        <v>DOWN</v>
      </c>
      <c r="P21" t="str">
        <f t="shared" si="4"/>
        <v>DOWN</v>
      </c>
      <c r="Q21">
        <f t="shared" si="5"/>
        <v>6</v>
      </c>
      <c r="R21">
        <f t="shared" si="6"/>
        <v>15.350000000000023</v>
      </c>
      <c r="S21">
        <f t="shared" si="7"/>
        <v>0.39087947882736096</v>
      </c>
      <c r="T21" t="str">
        <f t="shared" si="8"/>
        <v>No Indication</v>
      </c>
      <c r="U21" t="str">
        <f t="shared" si="9"/>
        <v>No T+M+I</v>
      </c>
      <c r="V21">
        <v>494.57575126641166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471</v>
      </c>
      <c r="D22">
        <v>475.05</v>
      </c>
      <c r="E22">
        <v>454.5</v>
      </c>
      <c r="F22">
        <v>458</v>
      </c>
      <c r="G22">
        <f>_xll.TA_TYPPRICE(D22,E22,F22)</f>
        <v>462.51666666666665</v>
      </c>
      <c r="H22">
        <v>470.22068284352616</v>
      </c>
      <c r="I22" t="str">
        <f t="shared" si="0"/>
        <v>DOWN</v>
      </c>
      <c r="J22">
        <v>493.26049332010405</v>
      </c>
      <c r="K22">
        <v>473.70929669934583</v>
      </c>
      <c r="L22" t="str">
        <f t="shared" si="1"/>
        <v>DOWN</v>
      </c>
      <c r="M22" t="str">
        <f t="shared" si="2"/>
        <v>DOWN</v>
      </c>
      <c r="N22">
        <v>23.72290618563235</v>
      </c>
      <c r="O22" t="str">
        <f t="shared" si="3"/>
        <v>DOWN</v>
      </c>
      <c r="P22" t="str">
        <f t="shared" si="4"/>
        <v>DOWN</v>
      </c>
      <c r="Q22">
        <f t="shared" si="5"/>
        <v>3.5</v>
      </c>
      <c r="R22">
        <f t="shared" si="6"/>
        <v>20.550000000000011</v>
      </c>
      <c r="S22">
        <f t="shared" si="7"/>
        <v>0.17031630170316292</v>
      </c>
      <c r="T22" t="str">
        <f t="shared" si="8"/>
        <v>DOWN</v>
      </c>
      <c r="U22" t="str">
        <f t="shared" si="9"/>
        <v>DOWN</v>
      </c>
      <c r="V22">
        <v>488.94871261004062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439</v>
      </c>
      <c r="D23">
        <v>482</v>
      </c>
      <c r="E23">
        <v>438.25</v>
      </c>
      <c r="F23">
        <v>479</v>
      </c>
      <c r="G23">
        <f>_xll.TA_TYPPRICE(D23,E23,F23)</f>
        <v>466.41666666666669</v>
      </c>
      <c r="H23">
        <v>468.31867475509642</v>
      </c>
      <c r="I23" t="str">
        <f t="shared" si="0"/>
        <v>UP</v>
      </c>
      <c r="J23">
        <v>490.75816147119201</v>
      </c>
      <c r="K23">
        <v>465.82945298838007</v>
      </c>
      <c r="L23" t="str">
        <f t="shared" si="1"/>
        <v>No Confirmation</v>
      </c>
      <c r="M23" t="str">
        <f t="shared" si="2"/>
        <v>No Trend</v>
      </c>
      <c r="N23">
        <v>47.346961556816161</v>
      </c>
      <c r="O23" t="str">
        <f t="shared" si="3"/>
        <v>No Momentum</v>
      </c>
      <c r="P23" t="str">
        <f t="shared" si="4"/>
        <v>No Trend + Momentum</v>
      </c>
      <c r="Q23">
        <f t="shared" si="5"/>
        <v>40.75</v>
      </c>
      <c r="R23">
        <f t="shared" si="6"/>
        <v>43.75</v>
      </c>
      <c r="S23">
        <f t="shared" si="7"/>
        <v>0.93142857142857138</v>
      </c>
      <c r="T23" t="str">
        <f t="shared" si="8"/>
        <v>UP</v>
      </c>
      <c r="U23" t="str">
        <f t="shared" si="9"/>
        <v>No T+M+I</v>
      </c>
      <c r="V23">
        <v>487.41814143926513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481</v>
      </c>
      <c r="D24">
        <v>487.5</v>
      </c>
      <c r="E24">
        <v>467.55</v>
      </c>
      <c r="F24">
        <v>485</v>
      </c>
      <c r="G24">
        <f>_xll.TA_TYPPRICE(D24,E24,F24)</f>
        <v>480.01666666666665</v>
      </c>
      <c r="H24">
        <v>474.16767071088157</v>
      </c>
      <c r="I24" t="str">
        <f t="shared" si="0"/>
        <v>UP</v>
      </c>
      <c r="J24">
        <v>490.03412558870491</v>
      </c>
      <c r="K24">
        <v>466.21179676874004</v>
      </c>
      <c r="L24" t="str">
        <f t="shared" si="1"/>
        <v>No Confirmation</v>
      </c>
      <c r="M24" t="str">
        <f t="shared" si="2"/>
        <v>No Trend</v>
      </c>
      <c r="N24">
        <v>52.590969673940521</v>
      </c>
      <c r="O24" t="str">
        <f t="shared" si="3"/>
        <v>No Momentum</v>
      </c>
      <c r="P24" t="str">
        <f t="shared" si="4"/>
        <v>No Trend + Momentum</v>
      </c>
      <c r="Q24">
        <f t="shared" si="5"/>
        <v>17.449999999999989</v>
      </c>
      <c r="R24">
        <f t="shared" si="6"/>
        <v>19.949999999999989</v>
      </c>
      <c r="S24">
        <f t="shared" si="7"/>
        <v>0.87468671679197985</v>
      </c>
      <c r="T24" t="str">
        <f t="shared" si="8"/>
        <v>UP</v>
      </c>
      <c r="U24" t="str">
        <f t="shared" si="9"/>
        <v>No T+M+I</v>
      </c>
      <c r="V24">
        <v>487.04611967937819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485</v>
      </c>
      <c r="D25">
        <v>489.75</v>
      </c>
      <c r="E25">
        <v>478.8</v>
      </c>
      <c r="F25">
        <v>484</v>
      </c>
      <c r="G25">
        <f>_xll.TA_TYPPRICE(D25,E25,F25)</f>
        <v>484.18333333333334</v>
      </c>
      <c r="H25">
        <v>479.17550202210748</v>
      </c>
      <c r="I25" t="str">
        <f t="shared" si="0"/>
        <v>UP</v>
      </c>
      <c r="J25">
        <v>489.97098656899271</v>
      </c>
      <c r="K25">
        <v>469.00917526457562</v>
      </c>
      <c r="L25" t="str">
        <f t="shared" si="1"/>
        <v>No Confirmation</v>
      </c>
      <c r="M25" t="str">
        <f t="shared" si="2"/>
        <v>No Trend</v>
      </c>
      <c r="N25">
        <v>51.521937282412885</v>
      </c>
      <c r="O25" t="str">
        <f t="shared" si="3"/>
        <v>No Momentum</v>
      </c>
      <c r="P25" t="str">
        <f t="shared" si="4"/>
        <v>No Trend + Momentum</v>
      </c>
      <c r="Q25">
        <f t="shared" si="5"/>
        <v>5.1999999999999886</v>
      </c>
      <c r="R25">
        <f t="shared" si="6"/>
        <v>10.949999999999989</v>
      </c>
      <c r="S25">
        <f t="shared" si="7"/>
        <v>0.47488584474885792</v>
      </c>
      <c r="T25" t="str">
        <f t="shared" si="8"/>
        <v>No Indication</v>
      </c>
      <c r="U25" t="str">
        <f t="shared" si="9"/>
        <v>No T+M+I</v>
      </c>
      <c r="V25">
        <v>486.57748588255077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482</v>
      </c>
      <c r="D26">
        <v>500.5</v>
      </c>
      <c r="E26">
        <v>479</v>
      </c>
      <c r="F26">
        <v>500</v>
      </c>
      <c r="G26">
        <f>_xll.TA_TYPPRICE(D26,E26,F26)</f>
        <v>493.16666666666669</v>
      </c>
      <c r="H26">
        <v>486.17108434438705</v>
      </c>
      <c r="I26" t="str">
        <f t="shared" si="0"/>
        <v>UP</v>
      </c>
      <c r="J26">
        <v>492.3107673314388</v>
      </c>
      <c r="K26">
        <v>471.22935853911434</v>
      </c>
      <c r="L26" t="str">
        <f t="shared" si="1"/>
        <v>UP</v>
      </c>
      <c r="M26" t="str">
        <f t="shared" si="2"/>
        <v>UP</v>
      </c>
      <c r="N26">
        <v>65.533965428332792</v>
      </c>
      <c r="O26" t="str">
        <f t="shared" si="3"/>
        <v>UP</v>
      </c>
      <c r="P26" t="str">
        <f t="shared" si="4"/>
        <v>UP</v>
      </c>
      <c r="Q26">
        <f t="shared" si="5"/>
        <v>21</v>
      </c>
      <c r="R26">
        <f t="shared" si="6"/>
        <v>21.5</v>
      </c>
      <c r="S26">
        <f t="shared" si="7"/>
        <v>0.97674418604651159</v>
      </c>
      <c r="T26" t="str">
        <f t="shared" si="8"/>
        <v>UP</v>
      </c>
      <c r="U26" t="str">
        <f t="shared" si="9"/>
        <v>UP</v>
      </c>
      <c r="V26">
        <v>488.64248805446601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502.5</v>
      </c>
      <c r="D27">
        <v>508</v>
      </c>
      <c r="E27">
        <v>493.2</v>
      </c>
      <c r="F27">
        <v>498</v>
      </c>
      <c r="G27">
        <f>_xll.TA_TYPPRICE(D27,E27,F27)</f>
        <v>499.73333333333335</v>
      </c>
      <c r="H27">
        <v>492.9522088388602</v>
      </c>
      <c r="I27" t="str">
        <f t="shared" si="0"/>
        <v>UP</v>
      </c>
      <c r="J27">
        <v>495.79726348000793</v>
      </c>
      <c r="K27">
        <v>476.11172330820006</v>
      </c>
      <c r="L27" t="str">
        <f t="shared" si="1"/>
        <v>UP</v>
      </c>
      <c r="M27" t="str">
        <f t="shared" si="2"/>
        <v>UP</v>
      </c>
      <c r="N27">
        <v>62.702192049321901</v>
      </c>
      <c r="O27" t="str">
        <f t="shared" si="3"/>
        <v>UP</v>
      </c>
      <c r="P27" t="str">
        <f t="shared" si="4"/>
        <v>UP</v>
      </c>
      <c r="Q27">
        <f t="shared" si="5"/>
        <v>4.8000000000000114</v>
      </c>
      <c r="R27">
        <f t="shared" si="6"/>
        <v>14.800000000000011</v>
      </c>
      <c r="S27">
        <f t="shared" si="7"/>
        <v>0.32432432432432484</v>
      </c>
      <c r="T27" t="str">
        <f t="shared" si="8"/>
        <v>No Indication</v>
      </c>
      <c r="U27" t="str">
        <f t="shared" si="9"/>
        <v>No T+M+I</v>
      </c>
      <c r="V27">
        <v>490.08210527685588</v>
      </c>
      <c r="W27">
        <v>506.57692307692309</v>
      </c>
      <c r="X27">
        <f t="shared" si="10"/>
        <v>-16.49481780006721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500.8</v>
      </c>
      <c r="D28">
        <v>515.4</v>
      </c>
      <c r="E28">
        <v>496</v>
      </c>
      <c r="F28">
        <v>515</v>
      </c>
      <c r="G28">
        <f>_xll.TA_TYPPRICE(D28,E28,F28)</f>
        <v>508.8</v>
      </c>
      <c r="H28">
        <v>500.87610441943013</v>
      </c>
      <c r="I28" t="str">
        <f t="shared" si="0"/>
        <v>UP</v>
      </c>
      <c r="J28">
        <v>500.15342715111728</v>
      </c>
      <c r="K28">
        <v>480.53134035082229</v>
      </c>
      <c r="L28" t="str">
        <f t="shared" si="1"/>
        <v>UP</v>
      </c>
      <c r="M28" t="str">
        <f t="shared" si="2"/>
        <v>UP</v>
      </c>
      <c r="N28">
        <v>74.438052269341995</v>
      </c>
      <c r="O28" t="str">
        <f t="shared" si="3"/>
        <v>UP</v>
      </c>
      <c r="P28" t="str">
        <f t="shared" si="4"/>
        <v>UP</v>
      </c>
      <c r="Q28">
        <f t="shared" si="5"/>
        <v>19</v>
      </c>
      <c r="R28">
        <f t="shared" si="6"/>
        <v>19.399999999999977</v>
      </c>
      <c r="S28">
        <f t="shared" si="7"/>
        <v>0.97938144329897026</v>
      </c>
      <c r="T28" t="str">
        <f t="shared" si="8"/>
        <v>UP</v>
      </c>
      <c r="U28" t="str">
        <f t="shared" si="9"/>
        <v>UP</v>
      </c>
      <c r="V28">
        <v>493.91562754195496</v>
      </c>
      <c r="W28">
        <v>507.20085470085473</v>
      </c>
      <c r="X28">
        <f t="shared" si="10"/>
        <v>-13.285227158899772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524</v>
      </c>
      <c r="D29">
        <v>527</v>
      </c>
      <c r="E29">
        <v>516</v>
      </c>
      <c r="F29">
        <v>520</v>
      </c>
      <c r="G29">
        <f>_xll.TA_TYPPRICE(D29,E29,F29)</f>
        <v>521</v>
      </c>
      <c r="H29">
        <v>510.93805220971507</v>
      </c>
      <c r="I29" t="str">
        <f t="shared" si="0"/>
        <v>UP</v>
      </c>
      <c r="J29">
        <v>506.11933222864678</v>
      </c>
      <c r="K29">
        <v>488.41326471730622</v>
      </c>
      <c r="L29" t="str">
        <f t="shared" si="1"/>
        <v>UP</v>
      </c>
      <c r="M29" t="str">
        <f t="shared" si="2"/>
        <v>UP</v>
      </c>
      <c r="N29">
        <v>77.088483561824987</v>
      </c>
      <c r="O29" t="str">
        <f t="shared" si="3"/>
        <v>UP</v>
      </c>
      <c r="P29" t="str">
        <f t="shared" si="4"/>
        <v>UP</v>
      </c>
      <c r="Q29">
        <f t="shared" si="5"/>
        <v>4</v>
      </c>
      <c r="R29">
        <f t="shared" si="6"/>
        <v>11</v>
      </c>
      <c r="S29">
        <f t="shared" si="7"/>
        <v>0.36363636363636365</v>
      </c>
      <c r="T29" t="str">
        <f t="shared" si="8"/>
        <v>No Indication</v>
      </c>
      <c r="U29" t="str">
        <f t="shared" si="9"/>
        <v>No T+M+I</v>
      </c>
      <c r="V29">
        <v>497.92860792011572</v>
      </c>
      <c r="W29">
        <v>508.14893953782848</v>
      </c>
      <c r="X29">
        <f t="shared" si="10"/>
        <v>-10.220331617712759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520.9</v>
      </c>
      <c r="D30">
        <v>530.5</v>
      </c>
      <c r="E30">
        <v>514.54999999999995</v>
      </c>
      <c r="F30">
        <v>529</v>
      </c>
      <c r="G30">
        <f>_xll.TA_TYPPRICE(D30,E30,F30)</f>
        <v>524.68333333333328</v>
      </c>
      <c r="H30">
        <v>517.81069277152415</v>
      </c>
      <c r="I30" t="str">
        <f t="shared" si="0"/>
        <v>UP</v>
      </c>
      <c r="J30">
        <v>511.53725840005859</v>
      </c>
      <c r="K30">
        <v>494.22142811346038</v>
      </c>
      <c r="L30" t="str">
        <f t="shared" si="1"/>
        <v>UP</v>
      </c>
      <c r="M30" t="str">
        <f t="shared" si="2"/>
        <v>UP</v>
      </c>
      <c r="N30">
        <v>81.422514903840025</v>
      </c>
      <c r="O30" t="str">
        <f t="shared" si="3"/>
        <v>UP</v>
      </c>
      <c r="P30" t="str">
        <f t="shared" si="4"/>
        <v>UP</v>
      </c>
      <c r="Q30">
        <f t="shared" si="5"/>
        <v>14.450000000000045</v>
      </c>
      <c r="R30">
        <f t="shared" si="6"/>
        <v>15.950000000000045</v>
      </c>
      <c r="S30">
        <f t="shared" si="7"/>
        <v>0.90595611285266486</v>
      </c>
      <c r="T30" t="str">
        <f t="shared" si="8"/>
        <v>UP</v>
      </c>
      <c r="U30" t="str">
        <f t="shared" si="9"/>
        <v>UP</v>
      </c>
      <c r="V30">
        <v>502.70882208625176</v>
      </c>
      <c r="W30">
        <v>509.69346253502636</v>
      </c>
      <c r="X30">
        <f t="shared" si="10"/>
        <v>-6.9846404487745986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524</v>
      </c>
      <c r="D31">
        <v>538.6</v>
      </c>
      <c r="E31">
        <v>524</v>
      </c>
      <c r="F31">
        <v>535</v>
      </c>
      <c r="G31">
        <f>_xll.TA_TYPPRICE(D31,E31,F31)</f>
        <v>532.5333333333333</v>
      </c>
      <c r="H31">
        <v>525.17201305242872</v>
      </c>
      <c r="I31" t="str">
        <f t="shared" si="0"/>
        <v>UP</v>
      </c>
      <c r="J31">
        <v>517.55120097782333</v>
      </c>
      <c r="K31">
        <v>500.83888853269139</v>
      </c>
      <c r="L31" t="str">
        <f t="shared" si="1"/>
        <v>UP</v>
      </c>
      <c r="M31" t="str">
        <f t="shared" si="2"/>
        <v>UP</v>
      </c>
      <c r="N31">
        <v>83.952230230551734</v>
      </c>
      <c r="O31" t="str">
        <f t="shared" si="3"/>
        <v>UP</v>
      </c>
      <c r="P31" t="str">
        <f t="shared" si="4"/>
        <v>UP</v>
      </c>
      <c r="Q31">
        <f t="shared" si="5"/>
        <v>11</v>
      </c>
      <c r="R31">
        <f t="shared" si="6"/>
        <v>14.600000000000023</v>
      </c>
      <c r="S31">
        <f t="shared" si="7"/>
        <v>0.75342465753424537</v>
      </c>
      <c r="T31" t="str">
        <f t="shared" si="8"/>
        <v>No Indication</v>
      </c>
      <c r="U31" t="str">
        <f t="shared" si="9"/>
        <v>No T+M+I</v>
      </c>
      <c r="V31">
        <v>507.67669561144379</v>
      </c>
      <c r="W31">
        <v>511.56802086576516</v>
      </c>
      <c r="X31">
        <f t="shared" si="10"/>
        <v>-3.891325254321373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535.1</v>
      </c>
      <c r="D32">
        <v>539.95000000000005</v>
      </c>
      <c r="E32">
        <v>528.29999999999995</v>
      </c>
      <c r="F32">
        <v>529</v>
      </c>
      <c r="G32">
        <f>_xll.TA_TYPPRICE(D32,E32,F32)</f>
        <v>532.41666666666663</v>
      </c>
      <c r="H32">
        <v>528.79433985954768</v>
      </c>
      <c r="I32" t="str">
        <f t="shared" si="0"/>
        <v>UP</v>
      </c>
      <c r="J32">
        <v>522.52871187164033</v>
      </c>
      <c r="K32">
        <v>506.94135774764885</v>
      </c>
      <c r="L32" t="str">
        <f t="shared" si="1"/>
        <v>UP</v>
      </c>
      <c r="M32" t="str">
        <f t="shared" si="2"/>
        <v>UP</v>
      </c>
      <c r="N32">
        <v>71.740933924669974</v>
      </c>
      <c r="O32" t="str">
        <f t="shared" si="3"/>
        <v>UP</v>
      </c>
      <c r="P32" t="str">
        <f t="shared" si="4"/>
        <v>UP</v>
      </c>
      <c r="Q32">
        <f t="shared" si="5"/>
        <v>0.70000000000004547</v>
      </c>
      <c r="R32">
        <f t="shared" si="6"/>
        <v>11.650000000000091</v>
      </c>
      <c r="S32">
        <f t="shared" si="7"/>
        <v>6.0085836909874679E-2</v>
      </c>
      <c r="T32" t="str">
        <f t="shared" si="8"/>
        <v>DOWN</v>
      </c>
      <c r="U32" t="str">
        <f t="shared" si="9"/>
        <v>No T+M+I</v>
      </c>
      <c r="V32">
        <v>510.95720397891398</v>
      </c>
      <c r="W32">
        <v>512.85927857941215</v>
      </c>
      <c r="X32">
        <f t="shared" si="10"/>
        <v>-1.9020746004981675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530.20000000000005</v>
      </c>
      <c r="D33">
        <v>536.70000000000005</v>
      </c>
      <c r="E33">
        <v>525.29999999999995</v>
      </c>
      <c r="F33">
        <v>533</v>
      </c>
      <c r="G33">
        <f>_xll.TA_TYPPRICE(D33,E33,F33)</f>
        <v>531.66666666666663</v>
      </c>
      <c r="H33">
        <v>530.23050326310715</v>
      </c>
      <c r="I33" t="str">
        <f t="shared" si="0"/>
        <v>UP</v>
      </c>
      <c r="J33">
        <v>525.67788701127586</v>
      </c>
      <c r="K33">
        <v>511.02105602594912</v>
      </c>
      <c r="L33" t="str">
        <f t="shared" si="1"/>
        <v>UP</v>
      </c>
      <c r="M33" t="str">
        <f t="shared" si="2"/>
        <v>UP</v>
      </c>
      <c r="N33">
        <v>74.795982111852339</v>
      </c>
      <c r="O33" t="str">
        <f t="shared" si="3"/>
        <v>UP</v>
      </c>
      <c r="P33" t="str">
        <f t="shared" si="4"/>
        <v>UP</v>
      </c>
      <c r="Q33">
        <f t="shared" si="5"/>
        <v>7.7000000000000455</v>
      </c>
      <c r="R33">
        <f t="shared" si="6"/>
        <v>11.400000000000091</v>
      </c>
      <c r="S33">
        <f t="shared" si="7"/>
        <v>0.67543859649122662</v>
      </c>
      <c r="T33" t="str">
        <f t="shared" si="8"/>
        <v>No Indication</v>
      </c>
      <c r="U33" t="str">
        <f t="shared" si="9"/>
        <v>No T+M+I</v>
      </c>
      <c r="V33">
        <v>514.34840336677337</v>
      </c>
      <c r="W33">
        <v>514.35118386982606</v>
      </c>
      <c r="X33">
        <f t="shared" si="10"/>
        <v>-2.7805030526906194E-3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536.79999999999995</v>
      </c>
      <c r="D34">
        <v>547</v>
      </c>
      <c r="E34">
        <v>532.95000000000005</v>
      </c>
      <c r="F34">
        <v>534</v>
      </c>
      <c r="G34">
        <f>_xll.TA_TYPPRICE(D34,E34,F34)</f>
        <v>537.98333333333335</v>
      </c>
      <c r="H34">
        <v>534.10691829822031</v>
      </c>
      <c r="I34" t="str">
        <f t="shared" si="0"/>
        <v>DOWN</v>
      </c>
      <c r="J34">
        <v>530.41613434210342</v>
      </c>
      <c r="K34">
        <v>515.89415468684933</v>
      </c>
      <c r="L34" t="str">
        <f t="shared" si="1"/>
        <v>UP</v>
      </c>
      <c r="M34" t="str">
        <f t="shared" si="2"/>
        <v>No Trend</v>
      </c>
      <c r="N34">
        <v>75.619646482709811</v>
      </c>
      <c r="O34" t="str">
        <f t="shared" si="3"/>
        <v>UP</v>
      </c>
      <c r="P34" t="str">
        <f t="shared" si="4"/>
        <v>No Trend + Momentum</v>
      </c>
      <c r="Q34">
        <f t="shared" si="5"/>
        <v>1.0499999999999545</v>
      </c>
      <c r="R34">
        <f t="shared" si="6"/>
        <v>14.049999999999955</v>
      </c>
      <c r="S34">
        <f t="shared" si="7"/>
        <v>7.4733096085406264E-2</v>
      </c>
      <c r="T34" t="str">
        <f t="shared" si="8"/>
        <v>DOWN</v>
      </c>
      <c r="U34" t="str">
        <f t="shared" si="9"/>
        <v>No T+M+I</v>
      </c>
      <c r="V34">
        <v>517.37172592573131</v>
      </c>
      <c r="W34">
        <v>515.80665173132047</v>
      </c>
      <c r="X34">
        <f t="shared" si="10"/>
        <v>1.5650741944108404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539.45000000000005</v>
      </c>
      <c r="D35">
        <v>545.4</v>
      </c>
      <c r="E35">
        <v>536.20000000000005</v>
      </c>
      <c r="F35">
        <v>540</v>
      </c>
      <c r="G35">
        <f>_xll.TA_TYPPRICE(D35,E35,F35)</f>
        <v>540.5333333333333</v>
      </c>
      <c r="H35">
        <v>537.32012581577681</v>
      </c>
      <c r="I35" t="str">
        <f t="shared" si="0"/>
        <v>UP</v>
      </c>
      <c r="J35">
        <v>533.74588226608046</v>
      </c>
      <c r="K35">
        <v>520.40656475643834</v>
      </c>
      <c r="L35" t="str">
        <f t="shared" si="1"/>
        <v>UP</v>
      </c>
      <c r="M35" t="str">
        <f t="shared" si="2"/>
        <v>UP</v>
      </c>
      <c r="N35">
        <v>80.418945778306139</v>
      </c>
      <c r="O35" t="str">
        <f t="shared" si="3"/>
        <v>UP</v>
      </c>
      <c r="P35" t="str">
        <f t="shared" si="4"/>
        <v>UP</v>
      </c>
      <c r="Q35">
        <f t="shared" si="5"/>
        <v>3.7999999999999545</v>
      </c>
      <c r="R35">
        <f t="shared" si="6"/>
        <v>9.1999999999999318</v>
      </c>
      <c r="S35">
        <f t="shared" si="7"/>
        <v>0.41304347826086768</v>
      </c>
      <c r="T35" t="str">
        <f t="shared" si="8"/>
        <v>No Indication</v>
      </c>
      <c r="U35" t="str">
        <f t="shared" si="9"/>
        <v>No T+M+I</v>
      </c>
      <c r="V35">
        <v>520.85299886023415</v>
      </c>
      <c r="W35">
        <v>517.59875160307456</v>
      </c>
      <c r="X35">
        <f t="shared" si="10"/>
        <v>3.2542472571595908</v>
      </c>
      <c r="Y35">
        <v>-5.3290973257506824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542</v>
      </c>
      <c r="D36">
        <v>549.4</v>
      </c>
      <c r="E36">
        <v>541</v>
      </c>
      <c r="F36">
        <v>546</v>
      </c>
      <c r="G36">
        <f>_xll.TA_TYPPRICE(D36,E36,F36)</f>
        <v>545.4666666666667</v>
      </c>
      <c r="H36">
        <v>541.39339624122181</v>
      </c>
      <c r="I36" t="str">
        <f t="shared" si="0"/>
        <v>UP</v>
      </c>
      <c r="J36">
        <v>537.22457509584035</v>
      </c>
      <c r="K36">
        <v>524.98288369945203</v>
      </c>
      <c r="L36" t="str">
        <f t="shared" si="1"/>
        <v>UP</v>
      </c>
      <c r="M36" t="str">
        <f t="shared" si="2"/>
        <v>UP</v>
      </c>
      <c r="N36">
        <v>84.285673707961891</v>
      </c>
      <c r="O36" t="str">
        <f t="shared" si="3"/>
        <v>UP</v>
      </c>
      <c r="P36" t="str">
        <f t="shared" si="4"/>
        <v>UP</v>
      </c>
      <c r="Q36">
        <f t="shared" si="5"/>
        <v>5</v>
      </c>
      <c r="R36">
        <f t="shared" si="6"/>
        <v>8.3999999999999773</v>
      </c>
      <c r="S36">
        <f t="shared" si="7"/>
        <v>0.5952380952380969</v>
      </c>
      <c r="T36" t="str">
        <f t="shared" si="8"/>
        <v>No Indication</v>
      </c>
      <c r="U36" t="str">
        <f t="shared" si="9"/>
        <v>No T+M+I</v>
      </c>
      <c r="V36">
        <v>524.721768266352</v>
      </c>
      <c r="W36">
        <v>519.70254778062463</v>
      </c>
      <c r="X36">
        <f t="shared" si="10"/>
        <v>5.0192204857273737</v>
      </c>
      <c r="Y36">
        <v>-3.2594337634550712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548.20000000000005</v>
      </c>
      <c r="D37">
        <v>555.79999999999995</v>
      </c>
      <c r="E37">
        <v>545.5</v>
      </c>
      <c r="F37">
        <v>549</v>
      </c>
      <c r="G37">
        <f>_xll.TA_TYPPRICE(D37,E37,F37)</f>
        <v>550.1</v>
      </c>
      <c r="H37">
        <v>545.74669812061097</v>
      </c>
      <c r="I37" t="str">
        <f t="shared" si="0"/>
        <v>UP</v>
      </c>
      <c r="J37">
        <v>541.35244729676469</v>
      </c>
      <c r="K37">
        <v>529.54224287735155</v>
      </c>
      <c r="L37" t="str">
        <f t="shared" si="1"/>
        <v>UP</v>
      </c>
      <c r="M37" t="str">
        <f t="shared" si="2"/>
        <v>UP</v>
      </c>
      <c r="N37">
        <v>86.012071834420425</v>
      </c>
      <c r="O37" t="str">
        <f t="shared" si="3"/>
        <v>UP</v>
      </c>
      <c r="P37" t="str">
        <f t="shared" si="4"/>
        <v>UP</v>
      </c>
      <c r="Q37">
        <f t="shared" si="5"/>
        <v>3.5</v>
      </c>
      <c r="R37">
        <f t="shared" si="6"/>
        <v>10.299999999999955</v>
      </c>
      <c r="S37">
        <f t="shared" si="7"/>
        <v>0.33980582524271996</v>
      </c>
      <c r="T37" t="str">
        <f t="shared" si="8"/>
        <v>No Indication</v>
      </c>
      <c r="U37" t="str">
        <f t="shared" si="9"/>
        <v>No T+M+I</v>
      </c>
      <c r="V37">
        <v>528.45688084075937</v>
      </c>
      <c r="W37">
        <v>521.87272942650429</v>
      </c>
      <c r="X37">
        <f t="shared" si="10"/>
        <v>6.584151414255075</v>
      </c>
      <c r="Y37">
        <v>-1.2907167279130418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556</v>
      </c>
      <c r="D38">
        <v>571.79999999999995</v>
      </c>
      <c r="E38">
        <v>553.15</v>
      </c>
      <c r="F38">
        <v>567</v>
      </c>
      <c r="G38">
        <f>_xll.TA_TYPPRICE(D38,E38,F38)</f>
        <v>563.98333333333323</v>
      </c>
      <c r="H38">
        <v>554.86501572697216</v>
      </c>
      <c r="I38" t="str">
        <f t="shared" si="0"/>
        <v>UP</v>
      </c>
      <c r="J38">
        <v>548.11857011970585</v>
      </c>
      <c r="K38">
        <v>534.78841112682903</v>
      </c>
      <c r="L38" t="str">
        <f t="shared" si="1"/>
        <v>UP</v>
      </c>
      <c r="M38" t="str">
        <f t="shared" si="2"/>
        <v>UP</v>
      </c>
      <c r="N38">
        <v>92.331014138032856</v>
      </c>
      <c r="O38" t="str">
        <f t="shared" si="3"/>
        <v>UP</v>
      </c>
      <c r="P38" t="str">
        <f t="shared" si="4"/>
        <v>UP</v>
      </c>
      <c r="Q38">
        <f t="shared" si="5"/>
        <v>13.850000000000023</v>
      </c>
      <c r="R38">
        <f t="shared" si="6"/>
        <v>18.649999999999977</v>
      </c>
      <c r="S38">
        <f t="shared" si="7"/>
        <v>0.74262734584450618</v>
      </c>
      <c r="T38" t="str">
        <f t="shared" si="8"/>
        <v>No Indication</v>
      </c>
      <c r="U38" t="str">
        <f t="shared" si="9"/>
        <v>No T+M+I</v>
      </c>
      <c r="V38">
        <v>534.38659148064255</v>
      </c>
      <c r="W38">
        <v>525.21549020972623</v>
      </c>
      <c r="X38">
        <f t="shared" si="10"/>
        <v>9.1711012709163242</v>
      </c>
      <c r="Y38">
        <v>0.80164687185283134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570.79999999999995</v>
      </c>
      <c r="D39">
        <v>576</v>
      </c>
      <c r="E39">
        <v>565.54999999999995</v>
      </c>
      <c r="F39">
        <v>568</v>
      </c>
      <c r="G39">
        <f>_xll.TA_TYPPRICE(D39,E39,F39)</f>
        <v>569.85</v>
      </c>
      <c r="H39">
        <v>562.35750786348603</v>
      </c>
      <c r="I39" t="str">
        <f t="shared" si="0"/>
        <v>UP</v>
      </c>
      <c r="J39">
        <v>554.31444342643783</v>
      </c>
      <c r="K39">
        <v>541.6243197653115</v>
      </c>
      <c r="L39" t="str">
        <f t="shared" si="1"/>
        <v>UP</v>
      </c>
      <c r="M39" t="str">
        <f t="shared" si="2"/>
        <v>UP</v>
      </c>
      <c r="N39">
        <v>92.564280180644687</v>
      </c>
      <c r="O39" t="str">
        <f t="shared" si="3"/>
        <v>UP</v>
      </c>
      <c r="P39" t="str">
        <f t="shared" si="4"/>
        <v>UP</v>
      </c>
      <c r="Q39">
        <f t="shared" si="5"/>
        <v>2.4500000000000455</v>
      </c>
      <c r="R39">
        <f t="shared" si="6"/>
        <v>10.450000000000045</v>
      </c>
      <c r="S39">
        <f t="shared" si="7"/>
        <v>0.23444976076555357</v>
      </c>
      <c r="T39" t="str">
        <f t="shared" si="8"/>
        <v>No Indication</v>
      </c>
      <c r="U39" t="str">
        <f t="shared" si="9"/>
        <v>No T+M+I</v>
      </c>
      <c r="V39">
        <v>539.55788509900526</v>
      </c>
      <c r="W39">
        <v>528.3847131571539</v>
      </c>
      <c r="X39">
        <f t="shared" si="10"/>
        <v>11.173171941851365</v>
      </c>
      <c r="Y39">
        <v>2.8759518858525377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572</v>
      </c>
      <c r="D40">
        <v>572.85</v>
      </c>
      <c r="E40">
        <v>549.5</v>
      </c>
      <c r="F40">
        <v>560</v>
      </c>
      <c r="G40">
        <f>_xll.TA_TYPPRICE(D40,E40,F40)</f>
        <v>560.7833333333333</v>
      </c>
      <c r="H40">
        <v>561.57042059840967</v>
      </c>
      <c r="I40" t="str">
        <f t="shared" si="0"/>
        <v>DOWN</v>
      </c>
      <c r="J40">
        <v>558.43345599834049</v>
      </c>
      <c r="K40">
        <v>543.37447092857565</v>
      </c>
      <c r="L40" t="str">
        <f t="shared" si="1"/>
        <v>UP</v>
      </c>
      <c r="M40" t="str">
        <f t="shared" si="2"/>
        <v>No Trend</v>
      </c>
      <c r="N40">
        <v>70.97573095283127</v>
      </c>
      <c r="O40" t="str">
        <f t="shared" si="3"/>
        <v>UP</v>
      </c>
      <c r="P40" t="str">
        <f t="shared" si="4"/>
        <v>No Trend + Momentum</v>
      </c>
      <c r="Q40">
        <f t="shared" si="5"/>
        <v>10.5</v>
      </c>
      <c r="R40">
        <f t="shared" si="6"/>
        <v>23.350000000000023</v>
      </c>
      <c r="S40">
        <f t="shared" si="7"/>
        <v>0.44967880085653061</v>
      </c>
      <c r="T40" t="str">
        <f t="shared" si="8"/>
        <v>No Indication</v>
      </c>
      <c r="U40" t="str">
        <f t="shared" si="9"/>
        <v>No T+M+I</v>
      </c>
      <c r="V40">
        <v>542.70282585300447</v>
      </c>
      <c r="W40">
        <v>530.72658625662393</v>
      </c>
      <c r="X40">
        <f t="shared" si="10"/>
        <v>11.976239596380537</v>
      </c>
      <c r="Y40">
        <v>4.6960094279581384</v>
      </c>
      <c r="Z40" t="str">
        <f t="shared" si="11"/>
        <v>UP</v>
      </c>
      <c r="AA40" t="str">
        <f t="shared" si="12"/>
        <v>No TMIM</v>
      </c>
      <c r="AB40" t="str">
        <f t="shared" si="13"/>
        <v>UP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560</v>
      </c>
      <c r="D41">
        <v>562.45000000000005</v>
      </c>
      <c r="E41">
        <v>547.65</v>
      </c>
      <c r="F41">
        <v>553</v>
      </c>
      <c r="G41">
        <f>_xll.TA_TYPPRICE(D41,E41,F41)</f>
        <v>554.36666666666667</v>
      </c>
      <c r="H41">
        <v>557.96854363253817</v>
      </c>
      <c r="I41" t="str">
        <f t="shared" si="0"/>
        <v>DOWN</v>
      </c>
      <c r="J41">
        <v>559.32602133204261</v>
      </c>
      <c r="K41">
        <v>544.3245885000033</v>
      </c>
      <c r="L41" t="str">
        <f t="shared" si="1"/>
        <v>No Confirmation</v>
      </c>
      <c r="M41" t="str">
        <f t="shared" si="2"/>
        <v>No Trend</v>
      </c>
      <c r="N41">
        <v>56.550188504833642</v>
      </c>
      <c r="O41" t="str">
        <f t="shared" si="3"/>
        <v>No Momentum</v>
      </c>
      <c r="P41" t="str">
        <f t="shared" si="4"/>
        <v>No Trend + Momentum</v>
      </c>
      <c r="Q41">
        <f t="shared" si="5"/>
        <v>5.3500000000000227</v>
      </c>
      <c r="R41">
        <f t="shared" si="6"/>
        <v>14.800000000000068</v>
      </c>
      <c r="S41">
        <f t="shared" si="7"/>
        <v>0.36148648648648635</v>
      </c>
      <c r="T41" t="str">
        <f t="shared" si="8"/>
        <v>No Indication</v>
      </c>
      <c r="U41" t="str">
        <f t="shared" si="9"/>
        <v>No T+M+I</v>
      </c>
      <c r="V41">
        <v>544.28700649100381</v>
      </c>
      <c r="W41">
        <v>532.37646875613325</v>
      </c>
      <c r="X41">
        <f t="shared" si="10"/>
        <v>11.910537734870559</v>
      </c>
      <c r="Y41">
        <v>6.1389150893406228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549.29999999999995</v>
      </c>
      <c r="D42">
        <v>572.5</v>
      </c>
      <c r="E42">
        <v>544.4</v>
      </c>
      <c r="F42">
        <v>572</v>
      </c>
      <c r="G42">
        <f>_xll.TA_TYPPRICE(D42,E42,F42)</f>
        <v>562.9666666666667</v>
      </c>
      <c r="H42">
        <v>560.46760514960238</v>
      </c>
      <c r="I42" t="str">
        <f t="shared" si="0"/>
        <v>UP</v>
      </c>
      <c r="J42">
        <v>562.25357214714427</v>
      </c>
      <c r="K42">
        <v>544.34134661111364</v>
      </c>
      <c r="L42" t="str">
        <f t="shared" si="1"/>
        <v>UP</v>
      </c>
      <c r="M42" t="str">
        <f t="shared" si="2"/>
        <v>UP</v>
      </c>
      <c r="N42">
        <v>74.283738567179327</v>
      </c>
      <c r="O42" t="str">
        <f t="shared" si="3"/>
        <v>UP</v>
      </c>
      <c r="P42" t="str">
        <f t="shared" si="4"/>
        <v>UP</v>
      </c>
      <c r="Q42">
        <f t="shared" si="5"/>
        <v>27.600000000000023</v>
      </c>
      <c r="R42">
        <f t="shared" si="6"/>
        <v>28.100000000000023</v>
      </c>
      <c r="S42">
        <f t="shared" si="7"/>
        <v>0.98220640569395024</v>
      </c>
      <c r="T42" t="str">
        <f t="shared" si="8"/>
        <v>UP</v>
      </c>
      <c r="U42" t="str">
        <f t="shared" si="9"/>
        <v>UP</v>
      </c>
      <c r="V42">
        <v>548.55054395392631</v>
      </c>
      <c r="W42">
        <v>535.31154514456784</v>
      </c>
      <c r="X42">
        <f t="shared" si="10"/>
        <v>13.238998809358463</v>
      </c>
      <c r="Y42">
        <v>7.5589318333441913</v>
      </c>
      <c r="Z42" t="str">
        <f t="shared" si="11"/>
        <v>UP</v>
      </c>
      <c r="AA42" t="str">
        <f t="shared" si="12"/>
        <v>UP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573.04999999999995</v>
      </c>
      <c r="D43">
        <v>577.85</v>
      </c>
      <c r="E43">
        <v>566.20000000000005</v>
      </c>
      <c r="F43">
        <v>569</v>
      </c>
      <c r="G43">
        <f>_xll.TA_TYPPRICE(D43,E43,F43)</f>
        <v>571.01666666666677</v>
      </c>
      <c r="H43">
        <v>565.74213590813451</v>
      </c>
      <c r="I43" t="str">
        <f t="shared" si="0"/>
        <v>UP</v>
      </c>
      <c r="J43">
        <v>565.71944500333439</v>
      </c>
      <c r="K43">
        <v>549.1988251419773</v>
      </c>
      <c r="L43" t="str">
        <f t="shared" si="1"/>
        <v>UP</v>
      </c>
      <c r="M43" t="str">
        <f t="shared" si="2"/>
        <v>UP</v>
      </c>
      <c r="N43">
        <v>68.745994807470083</v>
      </c>
      <c r="O43" t="str">
        <f t="shared" si="3"/>
        <v>UP</v>
      </c>
      <c r="P43" t="str">
        <f t="shared" si="4"/>
        <v>UP</v>
      </c>
      <c r="Q43">
        <f t="shared" si="5"/>
        <v>2.7999999999999545</v>
      </c>
      <c r="R43">
        <f t="shared" si="6"/>
        <v>11.649999999999977</v>
      </c>
      <c r="S43">
        <f t="shared" si="7"/>
        <v>0.24034334763948154</v>
      </c>
      <c r="T43" t="str">
        <f t="shared" si="8"/>
        <v>No Indication</v>
      </c>
      <c r="U43" t="str">
        <f t="shared" si="9"/>
        <v>No T+M+I</v>
      </c>
      <c r="V43">
        <v>551.69661411486072</v>
      </c>
      <c r="W43">
        <v>537.80698624497018</v>
      </c>
      <c r="X43">
        <f t="shared" si="10"/>
        <v>13.889627869890546</v>
      </c>
      <c r="Y43">
        <v>8.8250710406534623</v>
      </c>
      <c r="Z43" t="str">
        <f t="shared" si="11"/>
        <v>UP</v>
      </c>
      <c r="AA43" t="str">
        <f t="shared" si="12"/>
        <v>No TMIM</v>
      </c>
      <c r="AB43" t="str">
        <f t="shared" si="13"/>
        <v>UP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566.4</v>
      </c>
      <c r="D44">
        <v>567</v>
      </c>
      <c r="E44">
        <v>552.4</v>
      </c>
      <c r="F44">
        <v>562</v>
      </c>
      <c r="G44">
        <f>_xll.TA_TYPPRICE(D44,E44,F44)</f>
        <v>560.4666666666667</v>
      </c>
      <c r="H44">
        <v>563.10440128740061</v>
      </c>
      <c r="I44" t="str">
        <f t="shared" si="0"/>
        <v>DOWN</v>
      </c>
      <c r="J44">
        <v>566.00401278037123</v>
      </c>
      <c r="K44">
        <v>549.91019733264898</v>
      </c>
      <c r="L44" t="str">
        <f t="shared" si="1"/>
        <v>No Confirmation</v>
      </c>
      <c r="M44" t="str">
        <f t="shared" si="2"/>
        <v>No Trend</v>
      </c>
      <c r="N44">
        <v>56.467979971979354</v>
      </c>
      <c r="O44" t="str">
        <f t="shared" si="3"/>
        <v>No Momentum</v>
      </c>
      <c r="P44" t="str">
        <f t="shared" si="4"/>
        <v>No Trend + Momentum</v>
      </c>
      <c r="Q44">
        <f t="shared" si="5"/>
        <v>9.6000000000000227</v>
      </c>
      <c r="R44">
        <f t="shared" si="6"/>
        <v>14.600000000000023</v>
      </c>
      <c r="S44">
        <f t="shared" si="7"/>
        <v>0.65753424657534298</v>
      </c>
      <c r="T44" t="str">
        <f t="shared" si="8"/>
        <v>No Indication</v>
      </c>
      <c r="U44" t="str">
        <f t="shared" si="9"/>
        <v>No T+M+I</v>
      </c>
      <c r="V44">
        <v>553.28175040488213</v>
      </c>
      <c r="W44">
        <v>539.59906133793538</v>
      </c>
      <c r="X44">
        <f t="shared" si="10"/>
        <v>13.68268906694675</v>
      </c>
      <c r="Y44">
        <v>9.7965946459121191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566</v>
      </c>
      <c r="D45">
        <v>589.20000000000005</v>
      </c>
      <c r="E45">
        <v>553.15</v>
      </c>
      <c r="F45">
        <v>583</v>
      </c>
      <c r="G45">
        <f>_xll.TA_TYPPRICE(D45,E45,F45)</f>
        <v>575.11666666666667</v>
      </c>
      <c r="H45">
        <v>569.11053397703358</v>
      </c>
      <c r="I45" t="str">
        <f t="shared" si="0"/>
        <v>UP</v>
      </c>
      <c r="J45">
        <v>571.1586766069554</v>
      </c>
      <c r="K45">
        <v>550.63015348094916</v>
      </c>
      <c r="L45" t="str">
        <f t="shared" si="1"/>
        <v>UP</v>
      </c>
      <c r="M45" t="str">
        <f t="shared" si="2"/>
        <v>UP</v>
      </c>
      <c r="N45">
        <v>73.929002402076307</v>
      </c>
      <c r="O45" t="str">
        <f t="shared" si="3"/>
        <v>UP</v>
      </c>
      <c r="P45" t="str">
        <f t="shared" si="4"/>
        <v>UP</v>
      </c>
      <c r="Q45">
        <f t="shared" si="5"/>
        <v>29.850000000000023</v>
      </c>
      <c r="R45">
        <f t="shared" si="6"/>
        <v>36.050000000000068</v>
      </c>
      <c r="S45">
        <f t="shared" si="7"/>
        <v>0.82801664355062321</v>
      </c>
      <c r="T45" t="str">
        <f t="shared" si="8"/>
        <v>UP</v>
      </c>
      <c r="U45" t="str">
        <f t="shared" si="9"/>
        <v>UP</v>
      </c>
      <c r="V45">
        <v>557.853788804131</v>
      </c>
      <c r="W45">
        <v>542.81394568327346</v>
      </c>
      <c r="X45">
        <f t="shared" si="10"/>
        <v>15.03984312085754</v>
      </c>
      <c r="Y45">
        <v>10.845244340901203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585.04999999999995</v>
      </c>
      <c r="D46">
        <v>588</v>
      </c>
      <c r="E46">
        <v>573.65</v>
      </c>
      <c r="F46">
        <v>576</v>
      </c>
      <c r="G46">
        <f>_xll.TA_TYPPRICE(D46,E46,F46)</f>
        <v>579.2166666666667</v>
      </c>
      <c r="H46">
        <v>574.16360032185014</v>
      </c>
      <c r="I46" t="str">
        <f t="shared" si="0"/>
        <v>UP</v>
      </c>
      <c r="J46">
        <v>574.90119291652081</v>
      </c>
      <c r="K46">
        <v>555.74567492962717</v>
      </c>
      <c r="L46" t="str">
        <f t="shared" si="1"/>
        <v>UP</v>
      </c>
      <c r="M46" t="str">
        <f t="shared" si="2"/>
        <v>UP</v>
      </c>
      <c r="N46">
        <v>63.342660653509888</v>
      </c>
      <c r="O46" t="str">
        <f t="shared" si="3"/>
        <v>UP</v>
      </c>
      <c r="P46" t="str">
        <f t="shared" si="4"/>
        <v>UP</v>
      </c>
      <c r="Q46">
        <f t="shared" si="5"/>
        <v>2.3500000000000227</v>
      </c>
      <c r="R46">
        <f t="shared" si="6"/>
        <v>14.350000000000023</v>
      </c>
      <c r="S46">
        <f t="shared" si="7"/>
        <v>0.16376306620209191</v>
      </c>
      <c r="T46" t="str">
        <f t="shared" si="8"/>
        <v>DOWN</v>
      </c>
      <c r="U46" t="str">
        <f t="shared" si="9"/>
        <v>No T+M+I</v>
      </c>
      <c r="V46">
        <v>560.64551360349549</v>
      </c>
      <c r="W46">
        <v>545.27217192895694</v>
      </c>
      <c r="X46">
        <f t="shared" si="10"/>
        <v>15.373341674538551</v>
      </c>
      <c r="Y46">
        <v>11.750863807628672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578.9</v>
      </c>
      <c r="D47">
        <v>584</v>
      </c>
      <c r="E47">
        <v>571.1</v>
      </c>
      <c r="F47">
        <v>582</v>
      </c>
      <c r="G47">
        <f>_xll.TA_TYPPRICE(D47,E47,F47)</f>
        <v>579.0333333333333</v>
      </c>
      <c r="H47">
        <v>576.59846682759166</v>
      </c>
      <c r="I47" t="str">
        <f t="shared" si="0"/>
        <v>UP</v>
      </c>
      <c r="J47">
        <v>576.92315004618285</v>
      </c>
      <c r="K47">
        <v>559.15774716748786</v>
      </c>
      <c r="L47" t="str">
        <f t="shared" si="1"/>
        <v>UP</v>
      </c>
      <c r="M47" t="str">
        <f t="shared" si="2"/>
        <v>UP</v>
      </c>
      <c r="N47">
        <v>68.218687771310002</v>
      </c>
      <c r="O47" t="str">
        <f t="shared" si="3"/>
        <v>UP</v>
      </c>
      <c r="P47" t="str">
        <f t="shared" si="4"/>
        <v>UP</v>
      </c>
      <c r="Q47">
        <f t="shared" si="5"/>
        <v>10.899999999999977</v>
      </c>
      <c r="R47">
        <f t="shared" si="6"/>
        <v>12.899999999999977</v>
      </c>
      <c r="S47">
        <f t="shared" si="7"/>
        <v>0.84496124031007724</v>
      </c>
      <c r="T47" t="str">
        <f t="shared" si="8"/>
        <v>UP</v>
      </c>
      <c r="U47" t="str">
        <f t="shared" si="9"/>
        <v>UP</v>
      </c>
      <c r="V47">
        <v>563.93081920295776</v>
      </c>
      <c r="W47">
        <v>547.99275178607127</v>
      </c>
      <c r="X47">
        <f t="shared" si="10"/>
        <v>15.938067416886497</v>
      </c>
      <c r="Y47">
        <v>12.588304529480236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583</v>
      </c>
      <c r="D48">
        <v>596.70000000000005</v>
      </c>
      <c r="E48">
        <v>581</v>
      </c>
      <c r="F48">
        <v>592</v>
      </c>
      <c r="G48">
        <f>_xll.TA_TYPPRICE(D48,E48,F48)</f>
        <v>589.9</v>
      </c>
      <c r="H48">
        <v>583.24923341379576</v>
      </c>
      <c r="I48" t="str">
        <f t="shared" si="0"/>
        <v>UP</v>
      </c>
      <c r="J48">
        <v>581.31800559147553</v>
      </c>
      <c r="K48">
        <v>564.01158113026838</v>
      </c>
      <c r="L48" t="str">
        <f t="shared" si="1"/>
        <v>UP</v>
      </c>
      <c r="M48" t="str">
        <f t="shared" si="2"/>
        <v>UP</v>
      </c>
      <c r="N48">
        <v>75.114809322248192</v>
      </c>
      <c r="O48" t="str">
        <f t="shared" si="3"/>
        <v>UP</v>
      </c>
      <c r="P48" t="str">
        <f t="shared" si="4"/>
        <v>UP</v>
      </c>
      <c r="Q48">
        <f t="shared" si="5"/>
        <v>11</v>
      </c>
      <c r="R48">
        <f t="shared" si="6"/>
        <v>15.700000000000045</v>
      </c>
      <c r="S48">
        <f t="shared" si="7"/>
        <v>0.70063694267515719</v>
      </c>
      <c r="T48" t="str">
        <f t="shared" si="8"/>
        <v>No Indication</v>
      </c>
      <c r="U48" t="str">
        <f t="shared" si="9"/>
        <v>No T+M+I</v>
      </c>
      <c r="V48">
        <v>568.24915471019506</v>
      </c>
      <c r="W48">
        <v>551.25254795006595</v>
      </c>
      <c r="X48">
        <f t="shared" si="10"/>
        <v>16.996606760129112</v>
      </c>
      <c r="Y48">
        <v>13.469964975610011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594.29999999999995</v>
      </c>
      <c r="D49">
        <v>598</v>
      </c>
      <c r="E49">
        <v>585.35</v>
      </c>
      <c r="F49">
        <v>589</v>
      </c>
      <c r="G49">
        <f>_xll.TA_TYPPRICE(D49,E49,F49)</f>
        <v>590.7833333333333</v>
      </c>
      <c r="H49">
        <v>587.01628337356453</v>
      </c>
      <c r="I49" t="str">
        <f t="shared" si="0"/>
        <v>UP</v>
      </c>
      <c r="J49">
        <v>585.02511546003655</v>
      </c>
      <c r="K49">
        <v>568.75345199020876</v>
      </c>
      <c r="L49" t="str">
        <f t="shared" si="1"/>
        <v>UP</v>
      </c>
      <c r="M49" t="str">
        <f t="shared" si="2"/>
        <v>UP</v>
      </c>
      <c r="N49">
        <v>69.462634318486565</v>
      </c>
      <c r="O49" t="str">
        <f t="shared" si="3"/>
        <v>UP</v>
      </c>
      <c r="P49" t="str">
        <f t="shared" si="4"/>
        <v>UP</v>
      </c>
      <c r="Q49">
        <f t="shared" si="5"/>
        <v>3.6499999999999773</v>
      </c>
      <c r="R49">
        <f t="shared" si="6"/>
        <v>12.649999999999977</v>
      </c>
      <c r="S49">
        <f t="shared" si="7"/>
        <v>0.28853754940711335</v>
      </c>
      <c r="T49" t="str">
        <f t="shared" si="8"/>
        <v>No Indication</v>
      </c>
      <c r="U49" t="str">
        <f t="shared" si="9"/>
        <v>No T+M+I</v>
      </c>
      <c r="V49">
        <v>571.44159244708817</v>
      </c>
      <c r="W49">
        <v>554.04865550932027</v>
      </c>
      <c r="X49">
        <f t="shared" si="10"/>
        <v>17.3929369377679</v>
      </c>
      <c r="Y49">
        <v>14.254559368041589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602</v>
      </c>
      <c r="D50">
        <v>607.70000000000005</v>
      </c>
      <c r="E50">
        <v>589.04999999999995</v>
      </c>
      <c r="F50">
        <v>607</v>
      </c>
      <c r="G50">
        <f>_xll.TA_TYPPRICE(D50,E50,F50)</f>
        <v>601.25</v>
      </c>
      <c r="H50">
        <v>594.13314168678221</v>
      </c>
      <c r="I50" t="str">
        <f t="shared" si="0"/>
        <v>UP</v>
      </c>
      <c r="J50">
        <v>590.0639786911396</v>
      </c>
      <c r="K50">
        <v>573.26379599238453</v>
      </c>
      <c r="L50" t="str">
        <f t="shared" si="1"/>
        <v>UP</v>
      </c>
      <c r="M50" t="str">
        <f t="shared" si="2"/>
        <v>UP</v>
      </c>
      <c r="N50">
        <v>80.479243427931564</v>
      </c>
      <c r="O50" t="str">
        <f t="shared" si="3"/>
        <v>UP</v>
      </c>
      <c r="P50" t="str">
        <f t="shared" si="4"/>
        <v>UP</v>
      </c>
      <c r="Q50">
        <f t="shared" si="5"/>
        <v>17.950000000000045</v>
      </c>
      <c r="R50">
        <f t="shared" si="6"/>
        <v>18.650000000000091</v>
      </c>
      <c r="S50">
        <f t="shared" si="7"/>
        <v>0.96246648793565459</v>
      </c>
      <c r="T50" t="str">
        <f t="shared" si="8"/>
        <v>UP</v>
      </c>
      <c r="U50" t="str">
        <f t="shared" si="9"/>
        <v>UP</v>
      </c>
      <c r="V50">
        <v>576.91211668599772</v>
      </c>
      <c r="W50">
        <v>557.97097732344469</v>
      </c>
      <c r="X50">
        <f t="shared" si="10"/>
        <v>18.941139362553031</v>
      </c>
      <c r="Y50">
        <v>15.191875366943878</v>
      </c>
      <c r="Z50" t="str">
        <f t="shared" si="11"/>
        <v>UP</v>
      </c>
      <c r="AA50" t="str">
        <f t="shared" si="12"/>
        <v>UP</v>
      </c>
      <c r="AB50" t="str">
        <f t="shared" si="13"/>
        <v>UP</v>
      </c>
      <c r="AC50" t="str">
        <f t="shared" si="14"/>
        <v>UP</v>
      </c>
      <c r="AD50">
        <f t="shared" si="15"/>
        <v>591.20000000000005</v>
      </c>
      <c r="AE50">
        <f t="shared" si="16"/>
        <v>596.15</v>
      </c>
      <c r="AF50">
        <f t="shared" si="17"/>
        <v>598.4</v>
      </c>
      <c r="AG50">
        <f t="shared" si="18"/>
        <v>600.6</v>
      </c>
      <c r="AH50">
        <f t="shared" si="19"/>
        <v>600.6</v>
      </c>
    </row>
    <row r="51" spans="1:34" x14ac:dyDescent="0.25">
      <c r="A51" t="s">
        <v>5</v>
      </c>
      <c r="B51" s="1">
        <v>42927</v>
      </c>
      <c r="C51">
        <v>615.45000000000005</v>
      </c>
      <c r="D51">
        <v>624</v>
      </c>
      <c r="E51">
        <v>603</v>
      </c>
      <c r="F51">
        <v>605</v>
      </c>
      <c r="G51">
        <f>_xll.TA_TYPPRICE(D51,E51,F51)</f>
        <v>610.66666666666663</v>
      </c>
      <c r="H51">
        <v>602.39990417672448</v>
      </c>
      <c r="I51" t="str">
        <f t="shared" si="0"/>
        <v>UP</v>
      </c>
      <c r="J51">
        <v>597.60531675977529</v>
      </c>
      <c r="K51">
        <v>579.87184132741015</v>
      </c>
      <c r="L51" t="str">
        <f t="shared" si="1"/>
        <v>UP</v>
      </c>
      <c r="M51" t="str">
        <f t="shared" si="2"/>
        <v>UP</v>
      </c>
      <c r="N51">
        <v>76.639210940304466</v>
      </c>
      <c r="O51" t="str">
        <f t="shared" si="3"/>
        <v>UP</v>
      </c>
      <c r="P51" t="str">
        <f t="shared" si="4"/>
        <v>UP</v>
      </c>
      <c r="Q51">
        <f t="shared" si="5"/>
        <v>2</v>
      </c>
      <c r="R51">
        <f t="shared" si="6"/>
        <v>21</v>
      </c>
      <c r="S51">
        <f t="shared" si="7"/>
        <v>9.5238095238095233E-2</v>
      </c>
      <c r="T51" t="str">
        <f t="shared" si="8"/>
        <v>DOWN</v>
      </c>
      <c r="U51" t="str">
        <f t="shared" si="9"/>
        <v>No T+M+I</v>
      </c>
      <c r="V51">
        <v>581.23332950353654</v>
      </c>
      <c r="W51">
        <v>561.45460863281914</v>
      </c>
      <c r="X51">
        <f t="shared" si="10"/>
        <v>19.778720870717393</v>
      </c>
      <c r="Y51">
        <v>16.109244467698581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605.1</v>
      </c>
      <c r="D52">
        <v>611.95000000000005</v>
      </c>
      <c r="E52">
        <v>596.20000000000005</v>
      </c>
      <c r="F52">
        <v>608</v>
      </c>
      <c r="G52">
        <f>_xll.TA_TYPPRICE(D52,E52,F52)</f>
        <v>605.38333333333333</v>
      </c>
      <c r="H52">
        <v>603.89161875502896</v>
      </c>
      <c r="I52" t="str">
        <f t="shared" si="0"/>
        <v>UP</v>
      </c>
      <c r="J52">
        <v>600.79302414649192</v>
      </c>
      <c r="K52">
        <v>583.50032103243018</v>
      </c>
      <c r="L52" t="str">
        <f t="shared" si="1"/>
        <v>UP</v>
      </c>
      <c r="M52" t="str">
        <f t="shared" si="2"/>
        <v>UP</v>
      </c>
      <c r="N52">
        <v>78.557555360321999</v>
      </c>
      <c r="O52" t="str">
        <f t="shared" si="3"/>
        <v>UP</v>
      </c>
      <c r="P52" t="str">
        <f t="shared" si="4"/>
        <v>UP</v>
      </c>
      <c r="Q52">
        <f t="shared" si="5"/>
        <v>11.799999999999955</v>
      </c>
      <c r="R52">
        <f t="shared" si="6"/>
        <v>15.75</v>
      </c>
      <c r="S52">
        <f t="shared" si="7"/>
        <v>0.74920634920634632</v>
      </c>
      <c r="T52" t="str">
        <f t="shared" si="8"/>
        <v>No Indication</v>
      </c>
      <c r="U52" t="str">
        <f t="shared" si="9"/>
        <v>No T+M+I</v>
      </c>
      <c r="V52">
        <v>585.35127881068479</v>
      </c>
      <c r="W52">
        <v>564.90241540075851</v>
      </c>
      <c r="X52">
        <f t="shared" si="10"/>
        <v>20.448863409926275</v>
      </c>
      <c r="Y52">
        <v>16.977168256144118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611</v>
      </c>
      <c r="D53">
        <v>617.75</v>
      </c>
      <c r="E53">
        <v>606.70000000000005</v>
      </c>
      <c r="F53">
        <v>615</v>
      </c>
      <c r="G53">
        <f>_xll.TA_TYPPRICE(D53,E53,F53)</f>
        <v>613.15</v>
      </c>
      <c r="H53">
        <v>608.52080937751452</v>
      </c>
      <c r="I53" t="str">
        <f t="shared" si="0"/>
        <v>UP</v>
      </c>
      <c r="J53">
        <v>604.56124100282705</v>
      </c>
      <c r="K53">
        <v>588.65580524744576</v>
      </c>
      <c r="L53" t="str">
        <f t="shared" si="1"/>
        <v>UP</v>
      </c>
      <c r="M53" t="str">
        <f t="shared" si="2"/>
        <v>UP</v>
      </c>
      <c r="N53">
        <v>82.700887097998049</v>
      </c>
      <c r="O53" t="str">
        <f t="shared" si="3"/>
        <v>UP</v>
      </c>
      <c r="P53" t="str">
        <f t="shared" si="4"/>
        <v>UP</v>
      </c>
      <c r="Q53">
        <f t="shared" si="5"/>
        <v>8.2999999999999545</v>
      </c>
      <c r="R53">
        <f t="shared" si="6"/>
        <v>11.049999999999955</v>
      </c>
      <c r="S53">
        <f t="shared" si="7"/>
        <v>0.75113122171945601</v>
      </c>
      <c r="T53" t="str">
        <f t="shared" si="8"/>
        <v>No Indication</v>
      </c>
      <c r="U53" t="str">
        <f t="shared" si="9"/>
        <v>No T+M+I</v>
      </c>
      <c r="V53">
        <v>589.9126205321179</v>
      </c>
      <c r="W53">
        <v>568.61334759329498</v>
      </c>
      <c r="X53">
        <f t="shared" si="10"/>
        <v>21.299272938822924</v>
      </c>
      <c r="Y53">
        <v>17.84158919267988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617.5</v>
      </c>
      <c r="D54">
        <v>621.79999999999995</v>
      </c>
      <c r="E54">
        <v>607.1</v>
      </c>
      <c r="F54">
        <v>616</v>
      </c>
      <c r="G54">
        <f>_xll.TA_TYPPRICE(D54,E54,F54)</f>
        <v>614.9666666666667</v>
      </c>
      <c r="H54">
        <v>611.74373802209061</v>
      </c>
      <c r="I54" t="str">
        <f t="shared" si="0"/>
        <v>UP</v>
      </c>
      <c r="J54">
        <v>608.39207633553212</v>
      </c>
      <c r="K54">
        <v>592.7545151924578</v>
      </c>
      <c r="L54" t="str">
        <f t="shared" si="1"/>
        <v>UP</v>
      </c>
      <c r="M54" t="str">
        <f t="shared" si="2"/>
        <v>UP</v>
      </c>
      <c r="N54">
        <v>83.277890591675146</v>
      </c>
      <c r="O54" t="str">
        <f t="shared" si="3"/>
        <v>UP</v>
      </c>
      <c r="P54" t="str">
        <f t="shared" si="4"/>
        <v>UP</v>
      </c>
      <c r="Q54">
        <f t="shared" si="5"/>
        <v>8.8999999999999773</v>
      </c>
      <c r="R54">
        <f t="shared" si="6"/>
        <v>14.699999999999932</v>
      </c>
      <c r="S54">
        <f t="shared" si="7"/>
        <v>0.60544217687074953</v>
      </c>
      <c r="T54" t="str">
        <f t="shared" si="8"/>
        <v>No Indication</v>
      </c>
      <c r="U54" t="str">
        <f t="shared" si="9"/>
        <v>No T+M+I</v>
      </c>
      <c r="V54">
        <v>593.92606352717667</v>
      </c>
      <c r="W54">
        <v>572.12346999379167</v>
      </c>
      <c r="X54">
        <f t="shared" si="10"/>
        <v>21.802593533384993</v>
      </c>
      <c r="Y54">
        <v>18.633790060820903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616.5</v>
      </c>
      <c r="D55">
        <v>621.95000000000005</v>
      </c>
      <c r="E55">
        <v>608</v>
      </c>
      <c r="F55">
        <v>609</v>
      </c>
      <c r="G55">
        <f>_xll.TA_TYPPRICE(D55,E55,F55)</f>
        <v>612.98333333333335</v>
      </c>
      <c r="H55">
        <v>612.36353567771198</v>
      </c>
      <c r="I55" t="str">
        <f t="shared" si="0"/>
        <v>DOWN</v>
      </c>
      <c r="J55">
        <v>611.40494826096949</v>
      </c>
      <c r="K55">
        <v>596.142400705245</v>
      </c>
      <c r="L55" t="str">
        <f t="shared" si="1"/>
        <v>No Confirmation</v>
      </c>
      <c r="M55" t="str">
        <f t="shared" si="2"/>
        <v>No Trend</v>
      </c>
      <c r="N55">
        <v>64.463956453515095</v>
      </c>
      <c r="O55" t="str">
        <f t="shared" si="3"/>
        <v>UP</v>
      </c>
      <c r="P55" t="str">
        <f t="shared" si="4"/>
        <v>No Trend + Momentum</v>
      </c>
      <c r="Q55">
        <f t="shared" si="5"/>
        <v>1</v>
      </c>
      <c r="R55">
        <f t="shared" si="6"/>
        <v>13.950000000000045</v>
      </c>
      <c r="S55">
        <f t="shared" si="7"/>
        <v>7.1684587813619832E-2</v>
      </c>
      <c r="T55" t="str">
        <f t="shared" si="8"/>
        <v>DOWN</v>
      </c>
      <c r="U55" t="str">
        <f t="shared" si="9"/>
        <v>No T+M+I</v>
      </c>
      <c r="V55">
        <v>596.24513067684177</v>
      </c>
      <c r="W55">
        <v>574.85506480906633</v>
      </c>
      <c r="X55">
        <f t="shared" si="10"/>
        <v>21.390065867775434</v>
      </c>
      <c r="Y55">
        <v>19.185045222211809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607</v>
      </c>
      <c r="D56">
        <v>615.9</v>
      </c>
      <c r="E56">
        <v>603.29999999999995</v>
      </c>
      <c r="F56">
        <v>606</v>
      </c>
      <c r="G56">
        <f>_xll.TA_TYPPRICE(D56,E56,F56)</f>
        <v>608.4</v>
      </c>
      <c r="H56">
        <v>610.38176783885592</v>
      </c>
      <c r="I56" t="str">
        <f t="shared" si="0"/>
        <v>DOWN</v>
      </c>
      <c r="J56">
        <v>612.40384864742066</v>
      </c>
      <c r="K56">
        <v>597.73297832630169</v>
      </c>
      <c r="L56" t="str">
        <f t="shared" si="1"/>
        <v>No Confirmation</v>
      </c>
      <c r="M56" t="str">
        <f t="shared" si="2"/>
        <v>No Trend</v>
      </c>
      <c r="N56">
        <v>57.504362184801614</v>
      </c>
      <c r="O56" t="str">
        <f t="shared" si="3"/>
        <v>No Momentum</v>
      </c>
      <c r="P56" t="str">
        <f t="shared" si="4"/>
        <v>No Trend + Momentum</v>
      </c>
      <c r="Q56">
        <f t="shared" si="5"/>
        <v>2.7000000000000455</v>
      </c>
      <c r="R56">
        <f t="shared" si="6"/>
        <v>12.600000000000023</v>
      </c>
      <c r="S56">
        <f t="shared" si="7"/>
        <v>0.21428571428571752</v>
      </c>
      <c r="T56" t="str">
        <f t="shared" si="8"/>
        <v>No Indication</v>
      </c>
      <c r="U56" t="str">
        <f t="shared" si="9"/>
        <v>No T+M+I</v>
      </c>
      <c r="V56">
        <v>597.74587980348144</v>
      </c>
      <c r="W56">
        <v>577.16209704543178</v>
      </c>
      <c r="X56">
        <f t="shared" si="10"/>
        <v>20.583782758049665</v>
      </c>
      <c r="Y56">
        <v>19.464792729379379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609.35</v>
      </c>
      <c r="D57">
        <v>613.95000000000005</v>
      </c>
      <c r="E57">
        <v>605.1</v>
      </c>
      <c r="F57">
        <v>609</v>
      </c>
      <c r="G57">
        <f>_xll.TA_TYPPRICE(D57,E57,F57)</f>
        <v>609.35</v>
      </c>
      <c r="H57">
        <v>609.86588391942792</v>
      </c>
      <c r="I57" t="str">
        <f t="shared" si="0"/>
        <v>DOWN</v>
      </c>
      <c r="J57">
        <v>612.7474378368828</v>
      </c>
      <c r="K57">
        <v>599.37009425379017</v>
      </c>
      <c r="L57" t="str">
        <f t="shared" si="1"/>
        <v>No Confirmation</v>
      </c>
      <c r="M57" t="str">
        <f t="shared" si="2"/>
        <v>No Trend</v>
      </c>
      <c r="N57">
        <v>62.557301874230639</v>
      </c>
      <c r="O57" t="str">
        <f t="shared" si="3"/>
        <v>UP</v>
      </c>
      <c r="P57" t="str">
        <f t="shared" si="4"/>
        <v>No Trend + Momentum</v>
      </c>
      <c r="Q57">
        <f t="shared" si="5"/>
        <v>3.8999999999999773</v>
      </c>
      <c r="R57">
        <f t="shared" si="6"/>
        <v>8.8500000000000227</v>
      </c>
      <c r="S57">
        <f t="shared" si="7"/>
        <v>0.44067796610169119</v>
      </c>
      <c r="T57" t="str">
        <f t="shared" si="8"/>
        <v>No Indication</v>
      </c>
      <c r="U57" t="str">
        <f t="shared" si="9"/>
        <v>No T+M+I</v>
      </c>
      <c r="V57">
        <v>599.47728291063811</v>
      </c>
      <c r="W57">
        <v>579.52046022725165</v>
      </c>
      <c r="X57">
        <f t="shared" si="10"/>
        <v>19.956822683386463</v>
      </c>
      <c r="Y57">
        <v>19.563198720180797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608.9</v>
      </c>
      <c r="D58">
        <v>609</v>
      </c>
      <c r="E58">
        <v>590.29999999999995</v>
      </c>
      <c r="F58">
        <v>591</v>
      </c>
      <c r="G58">
        <f>_xll.TA_TYPPRICE(D58,E58,F58)</f>
        <v>596.76666666666665</v>
      </c>
      <c r="H58">
        <v>603.31627529304728</v>
      </c>
      <c r="I58" t="str">
        <f t="shared" si="0"/>
        <v>DOWN</v>
      </c>
      <c r="J58">
        <v>611.91467387313105</v>
      </c>
      <c r="K58">
        <v>597.35451775294791</v>
      </c>
      <c r="L58" t="str">
        <f t="shared" si="1"/>
        <v>DOWN</v>
      </c>
      <c r="M58" t="str">
        <f t="shared" si="2"/>
        <v>DOWN</v>
      </c>
      <c r="N58">
        <v>33.067839780138435</v>
      </c>
      <c r="O58" t="str">
        <f t="shared" si="3"/>
        <v>DOWN</v>
      </c>
      <c r="P58" t="str">
        <f t="shared" si="4"/>
        <v>DOWN</v>
      </c>
      <c r="Q58">
        <f t="shared" si="5"/>
        <v>0.70000000000004547</v>
      </c>
      <c r="R58">
        <f t="shared" si="6"/>
        <v>18.700000000000045</v>
      </c>
      <c r="S58">
        <f t="shared" si="7"/>
        <v>3.7433155080216246E-2</v>
      </c>
      <c r="T58" t="str">
        <f t="shared" si="8"/>
        <v>DOWN</v>
      </c>
      <c r="U58" t="str">
        <f t="shared" si="9"/>
        <v>DOWN</v>
      </c>
      <c r="V58">
        <v>598.17308553977068</v>
      </c>
      <c r="W58">
        <v>580.37079650671444</v>
      </c>
      <c r="X58">
        <f t="shared" si="10"/>
        <v>17.80228903305624</v>
      </c>
      <c r="Y58">
        <v>19.211016782755884</v>
      </c>
      <c r="Z58" t="str">
        <f t="shared" si="11"/>
        <v>DOWN</v>
      </c>
      <c r="AA58" t="str">
        <f t="shared" si="12"/>
        <v>DOWN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590</v>
      </c>
      <c r="D59">
        <v>601.9</v>
      </c>
      <c r="E59">
        <v>580</v>
      </c>
      <c r="F59">
        <v>593</v>
      </c>
      <c r="G59">
        <f>_xll.TA_TYPPRICE(D59,E59,F59)</f>
        <v>591.63333333333333</v>
      </c>
      <c r="H59">
        <v>597.47480431319036</v>
      </c>
      <c r="I59" t="str">
        <f t="shared" si="0"/>
        <v>DOWN</v>
      </c>
      <c r="J59">
        <v>609.68919079021305</v>
      </c>
      <c r="K59">
        <v>593.49795825229285</v>
      </c>
      <c r="L59" t="str">
        <f t="shared" si="1"/>
        <v>DOWN</v>
      </c>
      <c r="M59" t="str">
        <f t="shared" si="2"/>
        <v>DOWN</v>
      </c>
      <c r="N59">
        <v>37.180748780948676</v>
      </c>
      <c r="O59" t="str">
        <f t="shared" si="3"/>
        <v>DOWN</v>
      </c>
      <c r="P59" t="str">
        <f t="shared" si="4"/>
        <v>DOWN</v>
      </c>
      <c r="Q59">
        <f t="shared" si="5"/>
        <v>13</v>
      </c>
      <c r="R59">
        <f t="shared" si="6"/>
        <v>21.899999999999977</v>
      </c>
      <c r="S59">
        <f t="shared" si="7"/>
        <v>0.59360730593607369</v>
      </c>
      <c r="T59" t="str">
        <f t="shared" si="8"/>
        <v>No Indication</v>
      </c>
      <c r="U59" t="str">
        <f t="shared" si="9"/>
        <v>No T+M+I</v>
      </c>
      <c r="V59">
        <v>597.37722622595982</v>
      </c>
      <c r="W59">
        <v>581.30629306177264</v>
      </c>
      <c r="X59">
        <f t="shared" si="10"/>
        <v>16.070933164187181</v>
      </c>
      <c r="Y59">
        <v>18.583000059042142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590</v>
      </c>
      <c r="D60">
        <v>605.79999999999995</v>
      </c>
      <c r="E60">
        <v>590</v>
      </c>
      <c r="F60">
        <v>598</v>
      </c>
      <c r="G60">
        <f>_xll.TA_TYPPRICE(D60,E60,F60)</f>
        <v>597.93333333333328</v>
      </c>
      <c r="H60">
        <v>597.70406882326188</v>
      </c>
      <c r="I60" t="str">
        <f t="shared" si="0"/>
        <v>UP</v>
      </c>
      <c r="J60">
        <v>608.82492617016567</v>
      </c>
      <c r="K60">
        <v>592.72063419622782</v>
      </c>
      <c r="L60" t="str">
        <f t="shared" si="1"/>
        <v>No Confirmation</v>
      </c>
      <c r="M60" t="str">
        <f t="shared" si="2"/>
        <v>No Trend</v>
      </c>
      <c r="N60">
        <v>47.300518357735463</v>
      </c>
      <c r="O60" t="str">
        <f t="shared" si="3"/>
        <v>No Momentum</v>
      </c>
      <c r="P60" t="str">
        <f t="shared" si="4"/>
        <v>No Trend + Momentum</v>
      </c>
      <c r="Q60">
        <f t="shared" si="5"/>
        <v>8</v>
      </c>
      <c r="R60">
        <f t="shared" si="6"/>
        <v>15.799999999999955</v>
      </c>
      <c r="S60">
        <f t="shared" si="7"/>
        <v>0.50632911392405211</v>
      </c>
      <c r="T60" t="str">
        <f t="shared" si="8"/>
        <v>No Indication</v>
      </c>
      <c r="U60" t="str">
        <f t="shared" si="9"/>
        <v>No T+M+I</v>
      </c>
      <c r="V60">
        <v>597.4730375758121</v>
      </c>
      <c r="W60">
        <v>582.54286394608573</v>
      </c>
      <c r="X60">
        <f t="shared" si="10"/>
        <v>14.930173629726369</v>
      </c>
      <c r="Y60">
        <v>17.852434773178988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599.79999999999995</v>
      </c>
      <c r="D61">
        <v>601</v>
      </c>
      <c r="E61">
        <v>584</v>
      </c>
      <c r="F61">
        <v>586</v>
      </c>
      <c r="G61">
        <f>_xll.TA_TYPPRICE(D61,E61,F61)</f>
        <v>590.33333333333337</v>
      </c>
      <c r="H61">
        <v>594.01870107829768</v>
      </c>
      <c r="I61" t="str">
        <f t="shared" si="0"/>
        <v>DOWN</v>
      </c>
      <c r="J61">
        <v>607.08605368790666</v>
      </c>
      <c r="K61">
        <v>590.78271548595501</v>
      </c>
      <c r="L61" t="str">
        <f t="shared" si="1"/>
        <v>DOWN</v>
      </c>
      <c r="M61" t="str">
        <f t="shared" si="2"/>
        <v>DOWN</v>
      </c>
      <c r="N61">
        <v>31.889129292394625</v>
      </c>
      <c r="O61" t="str">
        <f t="shared" si="3"/>
        <v>DOWN</v>
      </c>
      <c r="P61" t="str">
        <f t="shared" si="4"/>
        <v>DOWN</v>
      </c>
      <c r="Q61">
        <f t="shared" si="5"/>
        <v>2</v>
      </c>
      <c r="R61">
        <f t="shared" si="6"/>
        <v>17</v>
      </c>
      <c r="S61">
        <f t="shared" si="7"/>
        <v>0.11764705882352941</v>
      </c>
      <c r="T61" t="str">
        <f t="shared" si="8"/>
        <v>DOWN</v>
      </c>
      <c r="U61" t="str">
        <f t="shared" si="9"/>
        <v>DOWN</v>
      </c>
      <c r="V61">
        <v>595.70795487184103</v>
      </c>
      <c r="W61">
        <v>582.79894809822758</v>
      </c>
      <c r="X61">
        <f t="shared" si="10"/>
        <v>12.909006773613442</v>
      </c>
      <c r="Y61">
        <v>16.86374917326588</v>
      </c>
      <c r="Z61" t="str">
        <f t="shared" si="11"/>
        <v>DOWN</v>
      </c>
      <c r="AA61" t="str">
        <f t="shared" si="12"/>
        <v>DOWN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585</v>
      </c>
      <c r="D62">
        <v>593.5</v>
      </c>
      <c r="E62">
        <v>582.1</v>
      </c>
      <c r="F62">
        <v>585</v>
      </c>
      <c r="G62">
        <f>_xll.TA_TYPPRICE(D62,E62,F62)</f>
        <v>586.86666666666667</v>
      </c>
      <c r="H62">
        <v>590.44268387248212</v>
      </c>
      <c r="I62" t="str">
        <f t="shared" si="0"/>
        <v>DOWN</v>
      </c>
      <c r="J62">
        <v>604.06693064614967</v>
      </c>
      <c r="K62">
        <v>588.85322315574274</v>
      </c>
      <c r="L62" t="str">
        <f t="shared" si="1"/>
        <v>DOWN</v>
      </c>
      <c r="M62" t="str">
        <f t="shared" si="2"/>
        <v>DOWN</v>
      </c>
      <c r="N62">
        <v>30.842357017243067</v>
      </c>
      <c r="O62" t="str">
        <f t="shared" si="3"/>
        <v>DOWN</v>
      </c>
      <c r="P62" t="str">
        <f t="shared" si="4"/>
        <v>DOWN</v>
      </c>
      <c r="Q62">
        <f t="shared" si="5"/>
        <v>2.8999999999999773</v>
      </c>
      <c r="R62">
        <f t="shared" si="6"/>
        <v>11.399999999999977</v>
      </c>
      <c r="S62">
        <f t="shared" si="7"/>
        <v>0.25438596491227922</v>
      </c>
      <c r="T62" t="str">
        <f t="shared" si="8"/>
        <v>No Indication</v>
      </c>
      <c r="U62" t="str">
        <f t="shared" si="9"/>
        <v>No T+M+I</v>
      </c>
      <c r="V62">
        <v>594.06057719925013</v>
      </c>
      <c r="W62">
        <v>582.96198897984038</v>
      </c>
      <c r="X62">
        <f t="shared" si="10"/>
        <v>11.098588219409748</v>
      </c>
      <c r="Y62">
        <v>15.710716982494654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587.6</v>
      </c>
      <c r="D63">
        <v>587.79999999999995</v>
      </c>
      <c r="E63">
        <v>571.5</v>
      </c>
      <c r="F63">
        <v>573</v>
      </c>
      <c r="G63">
        <f>_xll.TA_TYPPRICE(D63,E63,F63)</f>
        <v>577.43333333333328</v>
      </c>
      <c r="H63">
        <v>583.93800860290776</v>
      </c>
      <c r="I63" t="str">
        <f t="shared" si="0"/>
        <v>DOWN</v>
      </c>
      <c r="J63">
        <v>600.45205716922749</v>
      </c>
      <c r="K63">
        <v>584.99695134335548</v>
      </c>
      <c r="L63" t="str">
        <f t="shared" si="1"/>
        <v>DOWN</v>
      </c>
      <c r="M63" t="str">
        <f t="shared" si="2"/>
        <v>DOWN</v>
      </c>
      <c r="N63">
        <v>20.66655109647062</v>
      </c>
      <c r="O63" t="str">
        <f t="shared" si="3"/>
        <v>DOWN</v>
      </c>
      <c r="P63" t="str">
        <f t="shared" si="4"/>
        <v>DOWN</v>
      </c>
      <c r="Q63">
        <f t="shared" si="5"/>
        <v>1.5</v>
      </c>
      <c r="R63">
        <f t="shared" si="6"/>
        <v>16.299999999999955</v>
      </c>
      <c r="S63">
        <f t="shared" si="7"/>
        <v>9.2024539877300873E-2</v>
      </c>
      <c r="T63" t="str">
        <f t="shared" si="8"/>
        <v>DOWN</v>
      </c>
      <c r="U63" t="str">
        <f t="shared" si="9"/>
        <v>DOWN</v>
      </c>
      <c r="V63">
        <v>590.82048839936544</v>
      </c>
      <c r="W63">
        <v>582.22406387022261</v>
      </c>
      <c r="X63">
        <f t="shared" si="10"/>
        <v>8.5964245291428369</v>
      </c>
      <c r="Y63">
        <v>14.287858491824291</v>
      </c>
      <c r="Z63" t="str">
        <f t="shared" si="11"/>
        <v>DOWN</v>
      </c>
      <c r="AA63" t="str">
        <f t="shared" si="12"/>
        <v>DOWN</v>
      </c>
      <c r="AB63" t="str">
        <f t="shared" si="13"/>
        <v>DOWN</v>
      </c>
      <c r="AC63" t="str">
        <f t="shared" si="14"/>
        <v>DOWN</v>
      </c>
      <c r="AD63">
        <f t="shared" si="15"/>
        <v>585.95000000000005</v>
      </c>
      <c r="AE63">
        <f t="shared" si="16"/>
        <v>581.55000000000007</v>
      </c>
      <c r="AF63">
        <f t="shared" si="17"/>
        <v>579.65</v>
      </c>
      <c r="AG63">
        <f t="shared" si="18"/>
        <v>577.75</v>
      </c>
    </row>
    <row r="64" spans="1:34" x14ac:dyDescent="0.25">
      <c r="A64" t="s">
        <v>5</v>
      </c>
      <c r="B64" s="1">
        <v>42944</v>
      </c>
      <c r="C64">
        <v>572</v>
      </c>
      <c r="D64">
        <v>599.75</v>
      </c>
      <c r="E64">
        <v>568.4</v>
      </c>
      <c r="F64">
        <v>597.04999999999995</v>
      </c>
      <c r="G64">
        <f>_xll.TA_TYPPRICE(D64,E64,F64)</f>
        <v>588.4</v>
      </c>
      <c r="H64">
        <v>586.16900430145392</v>
      </c>
      <c r="I64" t="str">
        <f t="shared" si="0"/>
        <v>UP</v>
      </c>
      <c r="J64">
        <v>600.29604446495466</v>
      </c>
      <c r="K64">
        <v>581.30873993372097</v>
      </c>
      <c r="L64" t="str">
        <f t="shared" si="1"/>
        <v>No Confirmation</v>
      </c>
      <c r="M64" t="str">
        <f t="shared" si="2"/>
        <v>No Trend</v>
      </c>
      <c r="N64">
        <v>56.566323497640511</v>
      </c>
      <c r="O64" t="str">
        <f t="shared" si="3"/>
        <v>No Momentum</v>
      </c>
      <c r="P64" t="str">
        <f t="shared" si="4"/>
        <v>No Trend + Momentum</v>
      </c>
      <c r="Q64">
        <f t="shared" si="5"/>
        <v>28.649999999999977</v>
      </c>
      <c r="R64">
        <f t="shared" si="6"/>
        <v>31.350000000000023</v>
      </c>
      <c r="S64">
        <f t="shared" si="7"/>
        <v>0.91387559808612306</v>
      </c>
      <c r="T64" t="str">
        <f t="shared" si="8"/>
        <v>UP</v>
      </c>
      <c r="U64" t="str">
        <f t="shared" si="9"/>
        <v>No T+M+I</v>
      </c>
      <c r="V64">
        <v>591.7788747994631</v>
      </c>
      <c r="W64">
        <v>583.32228136131721</v>
      </c>
      <c r="X64">
        <f t="shared" si="10"/>
        <v>8.4565934381458874</v>
      </c>
      <c r="Y64">
        <v>13.121605481088611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598.75</v>
      </c>
      <c r="D65">
        <v>603.70000000000005</v>
      </c>
      <c r="E65">
        <v>592.1</v>
      </c>
      <c r="F65">
        <v>596</v>
      </c>
      <c r="G65">
        <f>_xll.TA_TYPPRICE(D65,E65,F65)</f>
        <v>597.26666666666677</v>
      </c>
      <c r="H65">
        <v>591.71783548406029</v>
      </c>
      <c r="I65" t="str">
        <f t="shared" si="0"/>
        <v>UP</v>
      </c>
      <c r="J65">
        <v>601.05247902829808</v>
      </c>
      <c r="K65">
        <v>583.70679772622748</v>
      </c>
      <c r="L65" t="str">
        <f t="shared" si="1"/>
        <v>No Confirmation</v>
      </c>
      <c r="M65" t="str">
        <f t="shared" si="2"/>
        <v>No Trend</v>
      </c>
      <c r="N65">
        <v>55.203051001732803</v>
      </c>
      <c r="O65" t="str">
        <f t="shared" si="3"/>
        <v>No Momentum</v>
      </c>
      <c r="P65" t="str">
        <f t="shared" si="4"/>
        <v>No Trend + Momentum</v>
      </c>
      <c r="Q65">
        <f t="shared" si="5"/>
        <v>3.8999999999999773</v>
      </c>
      <c r="R65">
        <f t="shared" si="6"/>
        <v>11.600000000000023</v>
      </c>
      <c r="S65">
        <f t="shared" si="7"/>
        <v>0.33620689655172153</v>
      </c>
      <c r="T65" t="str">
        <f t="shared" si="8"/>
        <v>No Indication</v>
      </c>
      <c r="U65" t="str">
        <f t="shared" si="9"/>
        <v>No T+M+I</v>
      </c>
      <c r="V65">
        <v>592.42827867646872</v>
      </c>
      <c r="W65">
        <v>584.26137163084923</v>
      </c>
      <c r="X65">
        <f t="shared" si="10"/>
        <v>8.1669070456194959</v>
      </c>
      <c r="Y65">
        <v>12.130665793994789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602.1</v>
      </c>
      <c r="D66">
        <v>607</v>
      </c>
      <c r="E66">
        <v>592.20000000000005</v>
      </c>
      <c r="F66">
        <v>592.75</v>
      </c>
      <c r="G66">
        <f>_xll.TA_TYPPRICE(D66,E66,F66)</f>
        <v>597.31666666666672</v>
      </c>
      <c r="H66">
        <v>594.51725107536345</v>
      </c>
      <c r="I66" t="str">
        <f t="shared" si="0"/>
        <v>DOWN</v>
      </c>
      <c r="J66">
        <v>602.37415035534298</v>
      </c>
      <c r="K66">
        <v>585.59417600928805</v>
      </c>
      <c r="L66" t="str">
        <f t="shared" si="1"/>
        <v>No Confirmation</v>
      </c>
      <c r="M66" t="str">
        <f t="shared" si="2"/>
        <v>No Trend</v>
      </c>
      <c r="N66">
        <v>50.494642882175015</v>
      </c>
      <c r="O66" t="str">
        <f t="shared" si="3"/>
        <v>No Momentum</v>
      </c>
      <c r="P66" t="str">
        <f t="shared" si="4"/>
        <v>No Trend + Momentum</v>
      </c>
      <c r="Q66">
        <f t="shared" si="5"/>
        <v>0.54999999999995453</v>
      </c>
      <c r="R66">
        <f t="shared" si="6"/>
        <v>14.799999999999955</v>
      </c>
      <c r="S66">
        <f t="shared" si="7"/>
        <v>3.7162162162159201E-2</v>
      </c>
      <c r="T66" t="str">
        <f t="shared" si="8"/>
        <v>DOWN</v>
      </c>
      <c r="U66" t="str">
        <f t="shared" si="9"/>
        <v>No T+M+I</v>
      </c>
      <c r="V66">
        <v>592.47777426470429</v>
      </c>
      <c r="W66">
        <v>584.89015891745294</v>
      </c>
      <c r="X66">
        <f t="shared" si="10"/>
        <v>7.5876153472513579</v>
      </c>
      <c r="Y66">
        <v>11.222055704646102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597</v>
      </c>
      <c r="D67">
        <v>601</v>
      </c>
      <c r="E67">
        <v>588.45000000000005</v>
      </c>
      <c r="F67">
        <v>590.75</v>
      </c>
      <c r="G67">
        <f>_xll.TA_TYPPRICE(D67,E67,F67)</f>
        <v>593.4</v>
      </c>
      <c r="H67">
        <v>593.95862553768166</v>
      </c>
      <c r="I67" t="str">
        <f t="shared" ref="I67:I127" si="20">IF(F67&gt;H67,"UP","DOWN")</f>
        <v>DOWN</v>
      </c>
      <c r="J67">
        <v>602.0687836097112</v>
      </c>
      <c r="K67">
        <v>586.2288035627796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47.385685061286466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2.2999999999999545</v>
      </c>
      <c r="R67">
        <f t="shared" ref="R67:R127" si="26">D67-E67</f>
        <v>12.549999999999955</v>
      </c>
      <c r="S67">
        <f t="shared" ref="S67:S127" si="27">Q67/R67</f>
        <v>0.18326693227091337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No T+M+I</v>
      </c>
      <c r="V67">
        <v>592.21196283936513</v>
      </c>
      <c r="W67">
        <v>585.32422121986383</v>
      </c>
      <c r="X67">
        <f t="shared" ref="X67:X127" si="30">V67-W67</f>
        <v>6.8877416195012984</v>
      </c>
      <c r="Y67">
        <v>10.355192887617141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592.9</v>
      </c>
      <c r="D68">
        <v>599</v>
      </c>
      <c r="E68">
        <v>584.04999999999995</v>
      </c>
      <c r="F68">
        <v>584.75</v>
      </c>
      <c r="G68">
        <f>_xll.TA_TYPPRICE(D68,E68,F68)</f>
        <v>589.26666666666665</v>
      </c>
      <c r="H68">
        <v>591.61264610217415</v>
      </c>
      <c r="I68" t="str">
        <f t="shared" si="20"/>
        <v>DOWN</v>
      </c>
      <c r="J68">
        <v>601.38683169644207</v>
      </c>
      <c r="K68">
        <v>585.74462499327296</v>
      </c>
      <c r="L68" t="str">
        <f t="shared" si="21"/>
        <v>DOWN</v>
      </c>
      <c r="M68" t="str">
        <f t="shared" si="22"/>
        <v>DOWN</v>
      </c>
      <c r="N68">
        <v>38.497163599634582</v>
      </c>
      <c r="O68" t="str">
        <f t="shared" si="23"/>
        <v>DOWN</v>
      </c>
      <c r="P68" t="str">
        <f t="shared" si="24"/>
        <v>DOWN</v>
      </c>
      <c r="Q68">
        <f t="shared" si="25"/>
        <v>0.70000000000004547</v>
      </c>
      <c r="R68">
        <f t="shared" si="26"/>
        <v>14.950000000000045</v>
      </c>
      <c r="S68">
        <f t="shared" si="27"/>
        <v>4.6822742474919285E-2</v>
      </c>
      <c r="T68" t="str">
        <f t="shared" si="28"/>
        <v>DOWN</v>
      </c>
      <c r="U68" t="str">
        <f t="shared" si="29"/>
        <v>DOWN</v>
      </c>
      <c r="V68">
        <v>591.06396855638593</v>
      </c>
      <c r="W68">
        <v>585.28168631468873</v>
      </c>
      <c r="X68">
        <f t="shared" si="30"/>
        <v>5.7822822416972031</v>
      </c>
      <c r="Y68">
        <v>9.440610758433154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589</v>
      </c>
      <c r="D69">
        <v>614</v>
      </c>
      <c r="E69">
        <v>584.04999999999995</v>
      </c>
      <c r="F69">
        <v>614</v>
      </c>
      <c r="G69">
        <f>_xll.TA_TYPPRICE(D69,E69,F69)</f>
        <v>604.01666666666665</v>
      </c>
      <c r="H69">
        <v>597.81465638442046</v>
      </c>
      <c r="I69" t="str">
        <f t="shared" si="20"/>
        <v>UP</v>
      </c>
      <c r="J69">
        <v>604.18975798612166</v>
      </c>
      <c r="K69">
        <v>585.36804166143452</v>
      </c>
      <c r="L69" t="str">
        <f t="shared" si="21"/>
        <v>UP</v>
      </c>
      <c r="M69" t="str">
        <f t="shared" si="22"/>
        <v>UP</v>
      </c>
      <c r="N69">
        <v>71.301321504880704</v>
      </c>
      <c r="O69" t="str">
        <f t="shared" si="23"/>
        <v>UP</v>
      </c>
      <c r="P69" t="str">
        <f t="shared" si="24"/>
        <v>UP</v>
      </c>
      <c r="Q69">
        <f t="shared" si="25"/>
        <v>29.950000000000045</v>
      </c>
      <c r="R69">
        <f t="shared" si="26"/>
        <v>29.950000000000045</v>
      </c>
      <c r="S69">
        <f t="shared" si="27"/>
        <v>1</v>
      </c>
      <c r="T69" t="str">
        <f t="shared" si="28"/>
        <v>UP</v>
      </c>
      <c r="U69" t="str">
        <f t="shared" si="29"/>
        <v>UP</v>
      </c>
      <c r="V69">
        <v>594.59258877848038</v>
      </c>
      <c r="W69">
        <v>587.40896880989692</v>
      </c>
      <c r="X69">
        <f t="shared" si="30"/>
        <v>7.1836199685834572</v>
      </c>
      <c r="Y69">
        <v>8.9892126004632154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615</v>
      </c>
      <c r="D70">
        <v>637.35</v>
      </c>
      <c r="E70">
        <v>610.1</v>
      </c>
      <c r="F70">
        <v>633.5</v>
      </c>
      <c r="G70">
        <f>_xll.TA_TYPPRICE(D70,E70,F70)</f>
        <v>626.98333333333335</v>
      </c>
      <c r="H70">
        <v>612.3989948588769</v>
      </c>
      <c r="I70" t="str">
        <f t="shared" si="20"/>
        <v>UP</v>
      </c>
      <c r="J70">
        <v>611.55870065587237</v>
      </c>
      <c r="K70">
        <v>590.864032403338</v>
      </c>
      <c r="L70" t="str">
        <f t="shared" si="21"/>
        <v>UP</v>
      </c>
      <c r="M70" t="str">
        <f t="shared" si="22"/>
        <v>UP</v>
      </c>
      <c r="N70">
        <v>80.132177093572849</v>
      </c>
      <c r="O70" t="str">
        <f t="shared" si="23"/>
        <v>UP</v>
      </c>
      <c r="P70" t="str">
        <f t="shared" si="24"/>
        <v>UP</v>
      </c>
      <c r="Q70">
        <f t="shared" si="25"/>
        <v>23.399999999999977</v>
      </c>
      <c r="R70">
        <f t="shared" si="26"/>
        <v>27.25</v>
      </c>
      <c r="S70">
        <f t="shared" si="27"/>
        <v>0.85871559633027439</v>
      </c>
      <c r="T70" t="str">
        <f t="shared" si="28"/>
        <v>UP</v>
      </c>
      <c r="U70" t="str">
        <f t="shared" si="29"/>
        <v>UP</v>
      </c>
      <c r="V70">
        <v>600.57834435102188</v>
      </c>
      <c r="W70">
        <v>590.82311926842306</v>
      </c>
      <c r="X70">
        <f t="shared" si="30"/>
        <v>9.7552250825988267</v>
      </c>
      <c r="Y70">
        <v>9.1424150968903373</v>
      </c>
      <c r="Z70" t="str">
        <f t="shared" si="31"/>
        <v>UP</v>
      </c>
      <c r="AA70" t="str">
        <f t="shared" si="32"/>
        <v>UP</v>
      </c>
      <c r="AB70" t="str">
        <f t="shared" si="33"/>
        <v>UP</v>
      </c>
      <c r="AC70" t="str">
        <f t="shared" si="34"/>
        <v>UP</v>
      </c>
      <c r="AD70">
        <f t="shared" si="35"/>
        <v>613.20000000000005</v>
      </c>
      <c r="AE70">
        <f t="shared" si="36"/>
        <v>620.5</v>
      </c>
      <c r="AF70">
        <f t="shared" si="37"/>
        <v>623.75</v>
      </c>
      <c r="AG70">
        <f t="shared" si="38"/>
        <v>626.95000000000005</v>
      </c>
    </row>
    <row r="71" spans="1:33" x14ac:dyDescent="0.25">
      <c r="A71" t="s">
        <v>5</v>
      </c>
      <c r="B71" s="1">
        <v>42955</v>
      </c>
      <c r="C71">
        <v>630.15</v>
      </c>
      <c r="D71">
        <v>646</v>
      </c>
      <c r="E71">
        <v>626.1</v>
      </c>
      <c r="F71">
        <v>631.25</v>
      </c>
      <c r="G71">
        <f>_xll.TA_TYPPRICE(D71,E71,F71)</f>
        <v>634.44999999999993</v>
      </c>
      <c r="H71">
        <v>623.42449742943836</v>
      </c>
      <c r="I71" t="str">
        <f t="shared" si="20"/>
        <v>UP</v>
      </c>
      <c r="J71">
        <v>619.21232273234523</v>
      </c>
      <c r="K71">
        <v>598.6942474248184</v>
      </c>
      <c r="L71" t="str">
        <f t="shared" si="21"/>
        <v>UP</v>
      </c>
      <c r="M71" t="str">
        <f t="shared" si="22"/>
        <v>UP</v>
      </c>
      <c r="N71">
        <v>76.726945058978018</v>
      </c>
      <c r="O71" t="str">
        <f t="shared" si="23"/>
        <v>UP</v>
      </c>
      <c r="P71" t="str">
        <f t="shared" si="24"/>
        <v>UP</v>
      </c>
      <c r="Q71">
        <f t="shared" si="25"/>
        <v>5.1499999999999773</v>
      </c>
      <c r="R71">
        <f t="shared" si="26"/>
        <v>19.899999999999977</v>
      </c>
      <c r="S71">
        <f t="shared" si="27"/>
        <v>0.25879396984924541</v>
      </c>
      <c r="T71" t="str">
        <f t="shared" si="28"/>
        <v>No Indication</v>
      </c>
      <c r="U71" t="str">
        <f t="shared" si="29"/>
        <v>No T+M+I</v>
      </c>
      <c r="V71">
        <v>605.29706060471085</v>
      </c>
      <c r="W71">
        <v>593.81770302631764</v>
      </c>
      <c r="X71">
        <f t="shared" si="30"/>
        <v>11.479357578393206</v>
      </c>
      <c r="Y71">
        <v>9.6098035931909109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628.9</v>
      </c>
      <c r="D72">
        <v>636.75</v>
      </c>
      <c r="E72">
        <v>609.1</v>
      </c>
      <c r="F72">
        <v>612.6</v>
      </c>
      <c r="G72">
        <f>_xll.TA_TYPPRICE(D72,E72,F72)</f>
        <v>619.48333333333323</v>
      </c>
      <c r="H72">
        <v>621.45391538138574</v>
      </c>
      <c r="I72" t="str">
        <f t="shared" si="20"/>
        <v>DOWN</v>
      </c>
      <c r="J72">
        <v>623.10958434737961</v>
      </c>
      <c r="K72">
        <v>601.0066368859699</v>
      </c>
      <c r="L72" t="str">
        <f t="shared" si="21"/>
        <v>No Confirmation</v>
      </c>
      <c r="M72" t="str">
        <f t="shared" si="22"/>
        <v>No Trend</v>
      </c>
      <c r="N72">
        <v>53.271599483372803</v>
      </c>
      <c r="O72" t="str">
        <f t="shared" si="23"/>
        <v>No Momentum</v>
      </c>
      <c r="P72" t="str">
        <f t="shared" si="24"/>
        <v>No Trend + Momentum</v>
      </c>
      <c r="Q72">
        <f t="shared" si="25"/>
        <v>3.5</v>
      </c>
      <c r="R72">
        <f t="shared" si="26"/>
        <v>27.649999999999977</v>
      </c>
      <c r="S72">
        <f t="shared" si="27"/>
        <v>0.12658227848101275</v>
      </c>
      <c r="T72" t="str">
        <f t="shared" si="28"/>
        <v>DOWN</v>
      </c>
      <c r="U72" t="str">
        <f t="shared" si="29"/>
        <v>No T+M+I</v>
      </c>
      <c r="V72">
        <v>606.42058974244765</v>
      </c>
      <c r="W72">
        <v>595.2089842836275</v>
      </c>
      <c r="X72">
        <f t="shared" si="30"/>
        <v>11.211605458820145</v>
      </c>
      <c r="Y72">
        <v>9.9301639663167585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615</v>
      </c>
      <c r="D73">
        <v>615</v>
      </c>
      <c r="E73">
        <v>550.29999999999995</v>
      </c>
      <c r="F73">
        <v>562</v>
      </c>
      <c r="G73">
        <f>_xll.TA_TYPPRICE(D73,E73,F73)</f>
        <v>575.76666666666665</v>
      </c>
      <c r="H73">
        <v>598.6102910240262</v>
      </c>
      <c r="I73" t="str">
        <f t="shared" si="20"/>
        <v>DOWN</v>
      </c>
      <c r="J73">
        <v>621.30745449240635</v>
      </c>
      <c r="K73">
        <v>589.73849535575437</v>
      </c>
      <c r="L73" t="str">
        <f t="shared" si="21"/>
        <v>DOWN</v>
      </c>
      <c r="M73" t="str">
        <f t="shared" si="22"/>
        <v>DOWN</v>
      </c>
      <c r="N73">
        <v>26.155149579051773</v>
      </c>
      <c r="O73" t="str">
        <f t="shared" si="23"/>
        <v>DOWN</v>
      </c>
      <c r="P73" t="str">
        <f t="shared" si="24"/>
        <v>DOWN</v>
      </c>
      <c r="Q73">
        <f t="shared" si="25"/>
        <v>11.700000000000045</v>
      </c>
      <c r="R73">
        <f t="shared" si="26"/>
        <v>64.700000000000045</v>
      </c>
      <c r="S73">
        <f t="shared" si="27"/>
        <v>0.18083462132921233</v>
      </c>
      <c r="T73" t="str">
        <f t="shared" si="28"/>
        <v>DOWN</v>
      </c>
      <c r="U73" t="str">
        <f t="shared" si="29"/>
        <v>DOWN</v>
      </c>
      <c r="V73">
        <v>599.58665285899417</v>
      </c>
      <c r="W73">
        <v>592.74905952187737</v>
      </c>
      <c r="X73">
        <f t="shared" si="30"/>
        <v>6.8375933371168003</v>
      </c>
      <c r="Y73">
        <v>9.3116498404767665</v>
      </c>
      <c r="Z73" t="str">
        <f t="shared" si="31"/>
        <v>DOWN</v>
      </c>
      <c r="AA73" t="str">
        <f t="shared" si="32"/>
        <v>DOWN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546.9</v>
      </c>
      <c r="D74">
        <v>575.4</v>
      </c>
      <c r="E74">
        <v>517</v>
      </c>
      <c r="F74">
        <v>555.25</v>
      </c>
      <c r="G74">
        <f>_xll.TA_TYPPRICE(D74,E74,F74)</f>
        <v>549.2166666666667</v>
      </c>
      <c r="H74">
        <v>573.91347884534639</v>
      </c>
      <c r="I74" t="str">
        <f t="shared" si="20"/>
        <v>DOWN</v>
      </c>
      <c r="J74">
        <v>611.10579793853822</v>
      </c>
      <c r="K74">
        <v>573.57438527669785</v>
      </c>
      <c r="L74" t="str">
        <f t="shared" si="21"/>
        <v>DOWN</v>
      </c>
      <c r="M74" t="str">
        <f t="shared" si="22"/>
        <v>DOWN</v>
      </c>
      <c r="N74">
        <v>24.108816804275303</v>
      </c>
      <c r="O74" t="str">
        <f t="shared" si="23"/>
        <v>DOWN</v>
      </c>
      <c r="P74" t="str">
        <f t="shared" si="24"/>
        <v>DOWN</v>
      </c>
      <c r="Q74">
        <f t="shared" si="25"/>
        <v>38.25</v>
      </c>
      <c r="R74">
        <f t="shared" si="26"/>
        <v>58.399999999999977</v>
      </c>
      <c r="S74">
        <f t="shared" si="27"/>
        <v>0.65496575342465779</v>
      </c>
      <c r="T74" t="str">
        <f t="shared" si="28"/>
        <v>No Indication</v>
      </c>
      <c r="U74" t="str">
        <f t="shared" si="29"/>
        <v>No T+M+I</v>
      </c>
      <c r="V74">
        <v>592.76562934222579</v>
      </c>
      <c r="W74">
        <v>589.97135140914577</v>
      </c>
      <c r="X74">
        <f t="shared" si="30"/>
        <v>2.7942779330800249</v>
      </c>
      <c r="Y74">
        <v>8.0081754589974175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562.79999999999995</v>
      </c>
      <c r="D75">
        <v>571.5</v>
      </c>
      <c r="E75">
        <v>558.65</v>
      </c>
      <c r="F75">
        <v>564.04999999999995</v>
      </c>
      <c r="G75">
        <f>_xll.TA_TYPPRICE(D75,E75,F75)</f>
        <v>564.73333333333335</v>
      </c>
      <c r="H75">
        <v>569.32340608933987</v>
      </c>
      <c r="I75" t="str">
        <f t="shared" si="20"/>
        <v>DOWN</v>
      </c>
      <c r="J75">
        <v>602.30450950775196</v>
      </c>
      <c r="K75">
        <v>570.25785521520947</v>
      </c>
      <c r="L75" t="str">
        <f t="shared" si="21"/>
        <v>DOWN</v>
      </c>
      <c r="M75" t="str">
        <f t="shared" si="22"/>
        <v>DOWN</v>
      </c>
      <c r="N75">
        <v>32.690707696765799</v>
      </c>
      <c r="O75" t="str">
        <f t="shared" si="23"/>
        <v>DOWN</v>
      </c>
      <c r="P75" t="str">
        <f t="shared" si="24"/>
        <v>DOWN</v>
      </c>
      <c r="Q75">
        <f t="shared" si="25"/>
        <v>5.3999999999999773</v>
      </c>
      <c r="R75">
        <f t="shared" si="26"/>
        <v>12.850000000000023</v>
      </c>
      <c r="S75">
        <f t="shared" si="27"/>
        <v>0.42023346303501696</v>
      </c>
      <c r="T75" t="str">
        <f t="shared" si="28"/>
        <v>No Indication</v>
      </c>
      <c r="U75" t="str">
        <f t="shared" si="29"/>
        <v>No T+M+I</v>
      </c>
      <c r="V75">
        <v>588.34784021265261</v>
      </c>
      <c r="W75">
        <v>588.05125130476461</v>
      </c>
      <c r="X75">
        <f t="shared" si="30"/>
        <v>0.29658890788800818</v>
      </c>
      <c r="Y75">
        <v>6.4658581487755358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568</v>
      </c>
      <c r="D76">
        <v>592</v>
      </c>
      <c r="E76">
        <v>560.79999999999995</v>
      </c>
      <c r="F76">
        <v>585.54999999999995</v>
      </c>
      <c r="G76">
        <f>_xll.TA_TYPPRICE(D76,E76,F76)</f>
        <v>579.44999999999993</v>
      </c>
      <c r="H76">
        <v>574.38670304466996</v>
      </c>
      <c r="I76" t="str">
        <f t="shared" si="20"/>
        <v>UP</v>
      </c>
      <c r="J76">
        <v>600.01461850602925</v>
      </c>
      <c r="K76">
        <v>568.15610961182961</v>
      </c>
      <c r="L76" t="str">
        <f t="shared" si="21"/>
        <v>No Confirmation</v>
      </c>
      <c r="M76" t="str">
        <f t="shared" si="22"/>
        <v>No Trend</v>
      </c>
      <c r="N76">
        <v>49.968876753602174</v>
      </c>
      <c r="O76" t="str">
        <f t="shared" si="23"/>
        <v>No Momentum</v>
      </c>
      <c r="P76" t="str">
        <f t="shared" si="24"/>
        <v>No Trend + Momentum</v>
      </c>
      <c r="Q76">
        <f t="shared" si="25"/>
        <v>24.75</v>
      </c>
      <c r="R76">
        <f t="shared" si="26"/>
        <v>31.200000000000045</v>
      </c>
      <c r="S76">
        <f t="shared" si="27"/>
        <v>0.79326923076922962</v>
      </c>
      <c r="T76" t="str">
        <f t="shared" si="28"/>
        <v>No Indication</v>
      </c>
      <c r="U76" t="str">
        <f t="shared" si="29"/>
        <v>No T+M+I</v>
      </c>
      <c r="V76">
        <v>587.91740325685987</v>
      </c>
      <c r="W76">
        <v>587.86597343033759</v>
      </c>
      <c r="X76">
        <f t="shared" si="30"/>
        <v>5.1429826522280564E-2</v>
      </c>
      <c r="Y76">
        <v>5.1829724843248846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591.95000000000005</v>
      </c>
      <c r="D77">
        <v>602.95000000000005</v>
      </c>
      <c r="E77">
        <v>586.5</v>
      </c>
      <c r="F77">
        <v>591.54999999999995</v>
      </c>
      <c r="G77">
        <f>_xll.TA_TYPPRICE(D77,E77,F77)</f>
        <v>593.66666666666663</v>
      </c>
      <c r="H77">
        <v>584.02668485566824</v>
      </c>
      <c r="I77" t="str">
        <f t="shared" si="20"/>
        <v>UP</v>
      </c>
      <c r="J77">
        <v>600.6669255046894</v>
      </c>
      <c r="K77">
        <v>572.23252969808971</v>
      </c>
      <c r="L77" t="str">
        <f t="shared" si="21"/>
        <v>No Confirmation</v>
      </c>
      <c r="M77" t="str">
        <f t="shared" si="22"/>
        <v>No Trend</v>
      </c>
      <c r="N77">
        <v>54.080754915836891</v>
      </c>
      <c r="O77" t="str">
        <f t="shared" si="23"/>
        <v>No Momentum</v>
      </c>
      <c r="P77" t="str">
        <f t="shared" si="24"/>
        <v>No Trend + Momentum</v>
      </c>
      <c r="Q77">
        <f t="shared" si="25"/>
        <v>5.0499999999999545</v>
      </c>
      <c r="R77">
        <f t="shared" si="26"/>
        <v>16.450000000000045</v>
      </c>
      <c r="S77">
        <f t="shared" si="27"/>
        <v>0.30699088145896297</v>
      </c>
      <c r="T77" t="str">
        <f t="shared" si="28"/>
        <v>No Indication</v>
      </c>
      <c r="U77" t="str">
        <f t="shared" si="29"/>
        <v>No T+M+I</v>
      </c>
      <c r="V77">
        <v>588.476264294266</v>
      </c>
      <c r="W77">
        <v>588.13886428734963</v>
      </c>
      <c r="X77">
        <f t="shared" si="30"/>
        <v>0.33740000691636851</v>
      </c>
      <c r="Y77">
        <v>4.2138579888431815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588.79999999999995</v>
      </c>
      <c r="D78">
        <v>590.9</v>
      </c>
      <c r="E78">
        <v>568.95000000000005</v>
      </c>
      <c r="F78">
        <v>579</v>
      </c>
      <c r="G78">
        <f>_xll.TA_TYPPRICE(D78,E78,F78)</f>
        <v>579.61666666666667</v>
      </c>
      <c r="H78">
        <v>581.8216757611674</v>
      </c>
      <c r="I78" t="str">
        <f t="shared" si="20"/>
        <v>DOWN</v>
      </c>
      <c r="J78">
        <v>598.49649761475837</v>
      </c>
      <c r="K78">
        <v>571.50307865406978</v>
      </c>
      <c r="L78" t="str">
        <f t="shared" si="21"/>
        <v>No Confirmation</v>
      </c>
      <c r="M78" t="str">
        <f t="shared" si="22"/>
        <v>No Trend</v>
      </c>
      <c r="N78">
        <v>44.515188533664698</v>
      </c>
      <c r="O78" t="str">
        <f t="shared" si="23"/>
        <v>No Momentum</v>
      </c>
      <c r="P78" t="str">
        <f t="shared" si="24"/>
        <v>No Trend + Momentum</v>
      </c>
      <c r="Q78">
        <f t="shared" si="25"/>
        <v>10.049999999999955</v>
      </c>
      <c r="R78">
        <f t="shared" si="26"/>
        <v>21.949999999999932</v>
      </c>
      <c r="S78">
        <f t="shared" si="27"/>
        <v>0.45785876993166225</v>
      </c>
      <c r="T78" t="str">
        <f t="shared" si="28"/>
        <v>No Indication</v>
      </c>
      <c r="U78" t="str">
        <f t="shared" si="29"/>
        <v>No T+M+I</v>
      </c>
      <c r="V78">
        <v>587.01837747976356</v>
      </c>
      <c r="W78">
        <v>587.46191137717562</v>
      </c>
      <c r="X78">
        <f t="shared" si="30"/>
        <v>-0.44353389741206684</v>
      </c>
      <c r="Y78">
        <v>3.2823796115921318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578.25</v>
      </c>
      <c r="D79">
        <v>578.25</v>
      </c>
      <c r="E79">
        <v>553.70000000000005</v>
      </c>
      <c r="F79">
        <v>562.4</v>
      </c>
      <c r="G79">
        <f>_xll.TA_TYPPRICE(D79,E79,F79)</f>
        <v>564.7833333333333</v>
      </c>
      <c r="H79">
        <v>573.30250454725035</v>
      </c>
      <c r="I79" t="str">
        <f t="shared" si="20"/>
        <v>DOWN</v>
      </c>
      <c r="J79">
        <v>593.99727592258989</v>
      </c>
      <c r="K79">
        <v>567.54683895316543</v>
      </c>
      <c r="L79" t="str">
        <f t="shared" si="21"/>
        <v>DOWN</v>
      </c>
      <c r="M79" t="str">
        <f t="shared" si="22"/>
        <v>DOWN</v>
      </c>
      <c r="N79">
        <v>34.442651062314091</v>
      </c>
      <c r="O79" t="str">
        <f t="shared" si="23"/>
        <v>DOWN</v>
      </c>
      <c r="P79" t="str">
        <f t="shared" si="24"/>
        <v>DOWN</v>
      </c>
      <c r="Q79">
        <f t="shared" si="25"/>
        <v>8.6999999999999318</v>
      </c>
      <c r="R79">
        <f t="shared" si="26"/>
        <v>24.549999999999955</v>
      </c>
      <c r="S79">
        <f t="shared" si="27"/>
        <v>0.35437881873726873</v>
      </c>
      <c r="T79" t="str">
        <f t="shared" si="28"/>
        <v>No Indication</v>
      </c>
      <c r="U79" t="str">
        <f t="shared" si="29"/>
        <v>No T+M+I</v>
      </c>
      <c r="V79">
        <v>583.23093479056911</v>
      </c>
      <c r="W79">
        <v>585.60547349738488</v>
      </c>
      <c r="X79">
        <f t="shared" si="30"/>
        <v>-2.3745387068157697</v>
      </c>
      <c r="Y79">
        <v>2.1509959479105514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563</v>
      </c>
      <c r="D80">
        <v>568.6</v>
      </c>
      <c r="E80">
        <v>546.35</v>
      </c>
      <c r="F80">
        <v>559.9</v>
      </c>
      <c r="G80">
        <f>_xll.TA_TYPPRICE(D80,E80,F80)</f>
        <v>558.2833333333333</v>
      </c>
      <c r="H80">
        <v>565.79291894029188</v>
      </c>
      <c r="I80" t="str">
        <f t="shared" si="20"/>
        <v>DOWN</v>
      </c>
      <c r="J80">
        <v>588.35343682868108</v>
      </c>
      <c r="K80">
        <v>562.83643029690643</v>
      </c>
      <c r="L80" t="str">
        <f t="shared" si="21"/>
        <v>DOWN</v>
      </c>
      <c r="M80" t="str">
        <f t="shared" si="22"/>
        <v>DOWN</v>
      </c>
      <c r="N80">
        <v>33.035460314814685</v>
      </c>
      <c r="O80" t="str">
        <f t="shared" si="23"/>
        <v>DOWN</v>
      </c>
      <c r="P80" t="str">
        <f t="shared" si="24"/>
        <v>DOWN</v>
      </c>
      <c r="Q80">
        <f t="shared" si="25"/>
        <v>13.549999999999955</v>
      </c>
      <c r="R80">
        <f t="shared" si="26"/>
        <v>22.25</v>
      </c>
      <c r="S80">
        <f t="shared" si="27"/>
        <v>0.60898876404494173</v>
      </c>
      <c r="T80" t="str">
        <f t="shared" si="28"/>
        <v>No Indication</v>
      </c>
      <c r="U80" t="str">
        <f t="shared" si="29"/>
        <v>No T+M+I</v>
      </c>
      <c r="V80">
        <v>579.64156020740461</v>
      </c>
      <c r="W80">
        <v>583.70136434943049</v>
      </c>
      <c r="X80">
        <f t="shared" si="30"/>
        <v>-4.0598041420258824</v>
      </c>
      <c r="Y80">
        <v>0.90883592992326445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560</v>
      </c>
      <c r="D81">
        <v>578.20000000000005</v>
      </c>
      <c r="E81">
        <v>557.20000000000005</v>
      </c>
      <c r="F81">
        <v>572.79999999999995</v>
      </c>
      <c r="G81">
        <f>_xll.TA_TYPPRICE(D81,E81,F81)</f>
        <v>569.4</v>
      </c>
      <c r="H81">
        <v>567.59645947014587</v>
      </c>
      <c r="I81" t="str">
        <f t="shared" si="20"/>
        <v>UP</v>
      </c>
      <c r="J81">
        <v>586.09711753341867</v>
      </c>
      <c r="K81">
        <v>561.58389023092718</v>
      </c>
      <c r="L81" t="str">
        <f t="shared" si="21"/>
        <v>No Confirmation</v>
      </c>
      <c r="M81" t="str">
        <f t="shared" si="22"/>
        <v>No Trend</v>
      </c>
      <c r="N81">
        <v>47.001663396626604</v>
      </c>
      <c r="O81" t="str">
        <f t="shared" si="23"/>
        <v>No Momentum</v>
      </c>
      <c r="P81" t="str">
        <f t="shared" si="24"/>
        <v>No Trend + Momentum</v>
      </c>
      <c r="Q81">
        <f t="shared" si="25"/>
        <v>15.599999999999909</v>
      </c>
      <c r="R81">
        <f t="shared" si="26"/>
        <v>21</v>
      </c>
      <c r="S81">
        <f t="shared" si="27"/>
        <v>0.74285714285713855</v>
      </c>
      <c r="T81" t="str">
        <f t="shared" si="28"/>
        <v>No Indication</v>
      </c>
      <c r="U81" t="str">
        <f t="shared" si="29"/>
        <v>No T+M+I</v>
      </c>
      <c r="V81">
        <v>578.58901248318853</v>
      </c>
      <c r="W81">
        <v>582.89385587910226</v>
      </c>
      <c r="X81">
        <f t="shared" si="30"/>
        <v>-4.3048433959137355</v>
      </c>
      <c r="Y81">
        <v>-0.13389993524413568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570.25</v>
      </c>
      <c r="D82">
        <v>576.25</v>
      </c>
      <c r="E82">
        <v>566.1</v>
      </c>
      <c r="F82">
        <v>574.1</v>
      </c>
      <c r="G82">
        <f>_xll.TA_TYPPRICE(D82,E82,F82)</f>
        <v>572.15</v>
      </c>
      <c r="H82">
        <v>569.87322973507298</v>
      </c>
      <c r="I82" t="str">
        <f t="shared" si="20"/>
        <v>UP</v>
      </c>
      <c r="J82">
        <v>583.90886919265893</v>
      </c>
      <c r="K82">
        <v>562.58747017961002</v>
      </c>
      <c r="L82" t="str">
        <f t="shared" si="21"/>
        <v>No Confirmation</v>
      </c>
      <c r="M82" t="str">
        <f t="shared" si="22"/>
        <v>No Trend</v>
      </c>
      <c r="N82">
        <v>48.358403858159903</v>
      </c>
      <c r="O82" t="str">
        <f t="shared" si="23"/>
        <v>No Momentum</v>
      </c>
      <c r="P82" t="str">
        <f t="shared" si="24"/>
        <v>No Trend + Momentum</v>
      </c>
      <c r="Q82">
        <f t="shared" si="25"/>
        <v>8</v>
      </c>
      <c r="R82">
        <f t="shared" si="26"/>
        <v>10.149999999999977</v>
      </c>
      <c r="S82">
        <f t="shared" si="27"/>
        <v>0.78817733990147965</v>
      </c>
      <c r="T82" t="str">
        <f t="shared" si="28"/>
        <v>No Indication</v>
      </c>
      <c r="U82" t="str">
        <f t="shared" si="29"/>
        <v>No T+M+I</v>
      </c>
      <c r="V82">
        <v>577.89839517808264</v>
      </c>
      <c r="W82">
        <v>582.24245914731694</v>
      </c>
      <c r="X82">
        <f t="shared" si="30"/>
        <v>-4.3440639692342984</v>
      </c>
      <c r="Y82">
        <v>-0.97593274204216818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574.20000000000005</v>
      </c>
      <c r="D83">
        <v>584.9</v>
      </c>
      <c r="E83">
        <v>570.65</v>
      </c>
      <c r="F83">
        <v>573.04999999999995</v>
      </c>
      <c r="G83">
        <f>_xll.TA_TYPPRICE(D83,E83,F83)</f>
        <v>576.19999999999993</v>
      </c>
      <c r="H83">
        <v>573.0366148675364</v>
      </c>
      <c r="I83" t="str">
        <f t="shared" si="20"/>
        <v>UP</v>
      </c>
      <c r="J83">
        <v>584.12912048317912</v>
      </c>
      <c r="K83">
        <v>564.37914347303001</v>
      </c>
      <c r="L83" t="str">
        <f t="shared" si="21"/>
        <v>No Confirmation</v>
      </c>
      <c r="M83" t="str">
        <f t="shared" si="22"/>
        <v>No Trend</v>
      </c>
      <c r="N83">
        <v>47.140030601232738</v>
      </c>
      <c r="O83" t="str">
        <f t="shared" si="23"/>
        <v>No Momentum</v>
      </c>
      <c r="P83" t="str">
        <f t="shared" si="24"/>
        <v>No Trend + Momentum</v>
      </c>
      <c r="Q83">
        <f t="shared" si="25"/>
        <v>2.3999999999999773</v>
      </c>
      <c r="R83">
        <f t="shared" si="26"/>
        <v>14.25</v>
      </c>
      <c r="S83">
        <f t="shared" si="27"/>
        <v>0.16842105263157736</v>
      </c>
      <c r="T83" t="str">
        <f t="shared" si="28"/>
        <v>DOWN</v>
      </c>
      <c r="U83" t="str">
        <f t="shared" si="29"/>
        <v>No T+M+I</v>
      </c>
      <c r="V83">
        <v>577.15248822760839</v>
      </c>
      <c r="W83">
        <v>581.56153624751573</v>
      </c>
      <c r="X83">
        <f t="shared" si="30"/>
        <v>-4.4090480199073454</v>
      </c>
      <c r="Y83">
        <v>-1.6625557976152037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569.5</v>
      </c>
      <c r="D84">
        <v>572.35</v>
      </c>
      <c r="E84">
        <v>543.79999999999995</v>
      </c>
      <c r="F84">
        <v>545.5</v>
      </c>
      <c r="G84">
        <f>_xll.TA_TYPPRICE(D84,E84,F84)</f>
        <v>553.88333333333333</v>
      </c>
      <c r="H84">
        <v>563.45997410043492</v>
      </c>
      <c r="I84" t="str">
        <f t="shared" si="20"/>
        <v>DOWN</v>
      </c>
      <c r="J84">
        <v>581.51153815358373</v>
      </c>
      <c r="K84">
        <v>559.80600047902328</v>
      </c>
      <c r="L84" t="str">
        <f t="shared" si="21"/>
        <v>DOWN</v>
      </c>
      <c r="M84" t="str">
        <f t="shared" si="22"/>
        <v>DOWN</v>
      </c>
      <c r="N84">
        <v>25.811418674355817</v>
      </c>
      <c r="O84" t="str">
        <f t="shared" si="23"/>
        <v>DOWN</v>
      </c>
      <c r="P84" t="str">
        <f t="shared" si="24"/>
        <v>DOWN</v>
      </c>
      <c r="Q84">
        <f t="shared" si="25"/>
        <v>1.7000000000000455</v>
      </c>
      <c r="R84">
        <f t="shared" si="26"/>
        <v>28.550000000000068</v>
      </c>
      <c r="S84">
        <f t="shared" si="27"/>
        <v>5.9544658493871853E-2</v>
      </c>
      <c r="T84" t="str">
        <f t="shared" si="28"/>
        <v>DOWN</v>
      </c>
      <c r="U84" t="str">
        <f t="shared" si="29"/>
        <v>DOWN</v>
      </c>
      <c r="V84">
        <v>572.28287465413018</v>
      </c>
      <c r="W84">
        <v>578.89031134029233</v>
      </c>
      <c r="X84">
        <f t="shared" si="30"/>
        <v>-6.6074366861621456</v>
      </c>
      <c r="Y84">
        <v>-2.6515319753245921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546.04999999999995</v>
      </c>
      <c r="D85">
        <v>564.65</v>
      </c>
      <c r="E85">
        <v>546.04999999999995</v>
      </c>
      <c r="F85">
        <v>559.04999999999995</v>
      </c>
      <c r="G85">
        <f>_xll.TA_TYPPRICE(D85,E85,F85)</f>
        <v>556.58333333333326</v>
      </c>
      <c r="H85">
        <v>560.02165371688409</v>
      </c>
      <c r="I85" t="str">
        <f t="shared" si="20"/>
        <v>DOWN</v>
      </c>
      <c r="J85">
        <v>577.76452967500961</v>
      </c>
      <c r="K85">
        <v>556.74911148368471</v>
      </c>
      <c r="L85" t="str">
        <f t="shared" si="21"/>
        <v>No Confirmation</v>
      </c>
      <c r="M85" t="str">
        <f t="shared" si="22"/>
        <v>No Trend</v>
      </c>
      <c r="N85">
        <v>41.956901165099083</v>
      </c>
      <c r="O85" t="str">
        <f t="shared" si="23"/>
        <v>No Momentum</v>
      </c>
      <c r="P85" t="str">
        <f t="shared" si="24"/>
        <v>No Trend + Momentum</v>
      </c>
      <c r="Q85">
        <f t="shared" si="25"/>
        <v>13</v>
      </c>
      <c r="R85">
        <f t="shared" si="26"/>
        <v>18.600000000000023</v>
      </c>
      <c r="S85">
        <f t="shared" si="27"/>
        <v>0.69892473118279486</v>
      </c>
      <c r="T85" t="str">
        <f t="shared" si="28"/>
        <v>No Indication</v>
      </c>
      <c r="U85" t="str">
        <f t="shared" si="29"/>
        <v>No T+M+I</v>
      </c>
      <c r="V85">
        <v>570.24704778426394</v>
      </c>
      <c r="W85">
        <v>577.42065864841879</v>
      </c>
      <c r="X85">
        <f t="shared" si="30"/>
        <v>-7.1736108641548526</v>
      </c>
      <c r="Y85">
        <v>-3.5559477530906443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563.35</v>
      </c>
      <c r="D86">
        <v>582.6</v>
      </c>
      <c r="E86">
        <v>556.4</v>
      </c>
      <c r="F86">
        <v>579</v>
      </c>
      <c r="G86">
        <f>_xll.TA_TYPPRICE(D86,E86,F86)</f>
        <v>572.66666666666663</v>
      </c>
      <c r="H86">
        <v>566.34416019177536</v>
      </c>
      <c r="I86" t="str">
        <f t="shared" si="20"/>
        <v>UP</v>
      </c>
      <c r="J86">
        <v>578.83907863611864</v>
      </c>
      <c r="K86">
        <v>556.67153115397696</v>
      </c>
      <c r="L86" t="str">
        <f t="shared" si="21"/>
        <v>UP</v>
      </c>
      <c r="M86" t="str">
        <f t="shared" si="22"/>
        <v>UP</v>
      </c>
      <c r="N86">
        <v>58.556129184030084</v>
      </c>
      <c r="O86" t="str">
        <f t="shared" si="23"/>
        <v>No Momentum</v>
      </c>
      <c r="P86" t="str">
        <f t="shared" si="24"/>
        <v>No Trend + Momentum</v>
      </c>
      <c r="Q86">
        <f t="shared" si="25"/>
        <v>22.600000000000023</v>
      </c>
      <c r="R86">
        <f t="shared" si="26"/>
        <v>26.200000000000045</v>
      </c>
      <c r="S86">
        <f t="shared" si="27"/>
        <v>0.86259541984732757</v>
      </c>
      <c r="T86" t="str">
        <f t="shared" si="28"/>
        <v>UP</v>
      </c>
      <c r="U86" t="str">
        <f t="shared" si="29"/>
        <v>No T+M+I</v>
      </c>
      <c r="V86">
        <v>571.59365581745408</v>
      </c>
      <c r="W86">
        <v>577.53764689668412</v>
      </c>
      <c r="X86">
        <f t="shared" si="30"/>
        <v>-5.9439910792300452</v>
      </c>
      <c r="Y86">
        <v>-4.0335564183185246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579</v>
      </c>
      <c r="D87">
        <v>584.95000000000005</v>
      </c>
      <c r="E87">
        <v>572</v>
      </c>
      <c r="F87">
        <v>577.4</v>
      </c>
      <c r="G87">
        <f>_xll.TA_TYPPRICE(D87,E87,F87)</f>
        <v>578.11666666666667</v>
      </c>
      <c r="H87">
        <v>572.23041342922102</v>
      </c>
      <c r="I87" t="str">
        <f t="shared" si="20"/>
        <v>UP</v>
      </c>
      <c r="J87">
        <v>580.19706116142561</v>
      </c>
      <c r="K87">
        <v>560.07785756420435</v>
      </c>
      <c r="L87" t="str">
        <f t="shared" si="21"/>
        <v>No Confirmation</v>
      </c>
      <c r="M87" t="str">
        <f t="shared" si="22"/>
        <v>No Trend</v>
      </c>
      <c r="N87">
        <v>56.924126857636146</v>
      </c>
      <c r="O87" t="str">
        <f t="shared" si="23"/>
        <v>No Momentum</v>
      </c>
      <c r="P87" t="str">
        <f t="shared" si="24"/>
        <v>No Trend + Momentum</v>
      </c>
      <c r="Q87">
        <f t="shared" si="25"/>
        <v>5.3999999999999773</v>
      </c>
      <c r="R87">
        <f t="shared" si="26"/>
        <v>12.950000000000045</v>
      </c>
      <c r="S87">
        <f t="shared" si="27"/>
        <v>0.41698841698841377</v>
      </c>
      <c r="T87" t="str">
        <f t="shared" si="28"/>
        <v>No Indication</v>
      </c>
      <c r="U87" t="str">
        <f t="shared" si="29"/>
        <v>No T+M+I</v>
      </c>
      <c r="V87">
        <v>572.48693953784573</v>
      </c>
      <c r="W87">
        <v>577.52745083026309</v>
      </c>
      <c r="X87">
        <f t="shared" si="30"/>
        <v>-5.0405112924173636</v>
      </c>
      <c r="Y87">
        <v>-4.2349473931382926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575.6</v>
      </c>
      <c r="D88">
        <v>576.15</v>
      </c>
      <c r="E88">
        <v>559.6</v>
      </c>
      <c r="F88">
        <v>568.6</v>
      </c>
      <c r="G88">
        <f>_xll.TA_TYPPRICE(D88,E88,F88)</f>
        <v>568.11666666666667</v>
      </c>
      <c r="H88">
        <v>570.17354004794379</v>
      </c>
      <c r="I88" t="str">
        <f t="shared" si="20"/>
        <v>DOWN</v>
      </c>
      <c r="J88">
        <v>579.29771423666432</v>
      </c>
      <c r="K88">
        <v>559.97166699438117</v>
      </c>
      <c r="L88" t="str">
        <f t="shared" si="21"/>
        <v>No Confirmation</v>
      </c>
      <c r="M88" t="str">
        <f t="shared" si="22"/>
        <v>No Trend</v>
      </c>
      <c r="N88">
        <v>47.77071759211173</v>
      </c>
      <c r="O88" t="str">
        <f t="shared" si="23"/>
        <v>No Momentum</v>
      </c>
      <c r="P88" t="str">
        <f t="shared" si="24"/>
        <v>No Trend + Momentum</v>
      </c>
      <c r="Q88">
        <f t="shared" si="25"/>
        <v>9</v>
      </c>
      <c r="R88">
        <f t="shared" si="26"/>
        <v>16.549999999999955</v>
      </c>
      <c r="S88">
        <f t="shared" si="27"/>
        <v>0.54380664652568123</v>
      </c>
      <c r="T88" t="str">
        <f t="shared" si="28"/>
        <v>No Indication</v>
      </c>
      <c r="U88" t="str">
        <f t="shared" si="29"/>
        <v>No T+M+I</v>
      </c>
      <c r="V88">
        <v>571.88894883971557</v>
      </c>
      <c r="W88">
        <v>576.86615817616951</v>
      </c>
      <c r="X88">
        <f t="shared" si="30"/>
        <v>-4.9772093364539387</v>
      </c>
      <c r="Y88">
        <v>-4.3833997818014216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571</v>
      </c>
      <c r="D89">
        <v>582.79999999999995</v>
      </c>
      <c r="E89">
        <v>569.1</v>
      </c>
      <c r="F89">
        <v>577</v>
      </c>
      <c r="G89">
        <f>_xll.TA_TYPPRICE(D89,E89,F89)</f>
        <v>576.30000000000007</v>
      </c>
      <c r="H89">
        <v>573.23677002397199</v>
      </c>
      <c r="I89" t="str">
        <f t="shared" si="20"/>
        <v>UP</v>
      </c>
      <c r="J89">
        <v>580.07599996185002</v>
      </c>
      <c r="K89">
        <v>562.00018544007423</v>
      </c>
      <c r="L89" t="str">
        <f t="shared" si="21"/>
        <v>No Confirmation</v>
      </c>
      <c r="M89" t="str">
        <f t="shared" si="22"/>
        <v>No Trend</v>
      </c>
      <c r="N89">
        <v>56.178482223109071</v>
      </c>
      <c r="O89" t="str">
        <f t="shared" si="23"/>
        <v>No Momentum</v>
      </c>
      <c r="P89" t="str">
        <f t="shared" si="24"/>
        <v>No Trend + Momentum</v>
      </c>
      <c r="Q89">
        <f t="shared" si="25"/>
        <v>7.8999999999999773</v>
      </c>
      <c r="R89">
        <f t="shared" si="26"/>
        <v>13.699999999999932</v>
      </c>
      <c r="S89">
        <f t="shared" si="27"/>
        <v>0.57664233576642454</v>
      </c>
      <c r="T89" t="str">
        <f t="shared" si="28"/>
        <v>No Indication</v>
      </c>
      <c r="U89" t="str">
        <f t="shared" si="29"/>
        <v>No T+M+I</v>
      </c>
      <c r="V89">
        <v>572.67526440283621</v>
      </c>
      <c r="W89">
        <v>576.87607238534213</v>
      </c>
      <c r="X89">
        <f t="shared" si="30"/>
        <v>-4.2008079825059212</v>
      </c>
      <c r="Y89">
        <v>-4.3468814219423217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576.9</v>
      </c>
      <c r="D90">
        <v>584.9</v>
      </c>
      <c r="E90">
        <v>571</v>
      </c>
      <c r="F90">
        <v>581</v>
      </c>
      <c r="G90">
        <f>_xll.TA_TYPPRICE(D90,E90,F90)</f>
        <v>578.9666666666667</v>
      </c>
      <c r="H90">
        <v>576.10171834531934</v>
      </c>
      <c r="I90" t="str">
        <f t="shared" si="20"/>
        <v>UP</v>
      </c>
      <c r="J90">
        <v>581.14799997032776</v>
      </c>
      <c r="K90">
        <v>564.00014423116886</v>
      </c>
      <c r="L90" t="str">
        <f t="shared" si="21"/>
        <v>No Confirmation</v>
      </c>
      <c r="M90" t="str">
        <f t="shared" si="22"/>
        <v>No Trend</v>
      </c>
      <c r="N90">
        <v>60.010304049299471</v>
      </c>
      <c r="O90" t="str">
        <f t="shared" si="23"/>
        <v>UP</v>
      </c>
      <c r="P90" t="str">
        <f t="shared" si="24"/>
        <v>No Trend + Momentum</v>
      </c>
      <c r="Q90">
        <f t="shared" si="25"/>
        <v>10</v>
      </c>
      <c r="R90">
        <f t="shared" si="26"/>
        <v>13.899999999999977</v>
      </c>
      <c r="S90">
        <f t="shared" si="27"/>
        <v>0.71942446043165587</v>
      </c>
      <c r="T90" t="str">
        <f t="shared" si="28"/>
        <v>No Indication</v>
      </c>
      <c r="U90" t="str">
        <f t="shared" si="29"/>
        <v>No T+M+I</v>
      </c>
      <c r="V90">
        <v>573.95599295624606</v>
      </c>
      <c r="W90">
        <v>577.18154850494636</v>
      </c>
      <c r="X90">
        <f t="shared" si="30"/>
        <v>-3.2255555487002994</v>
      </c>
      <c r="Y90">
        <v>-4.1226162472939176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590</v>
      </c>
      <c r="D91">
        <v>597.54999999999995</v>
      </c>
      <c r="E91">
        <v>574.04999999999995</v>
      </c>
      <c r="F91">
        <v>576</v>
      </c>
      <c r="G91">
        <f>_xll.TA_TYPPRICE(D91,E91,F91)</f>
        <v>582.5333333333333</v>
      </c>
      <c r="H91">
        <v>579.31752583932632</v>
      </c>
      <c r="I91" t="str">
        <f t="shared" si="20"/>
        <v>DOWN</v>
      </c>
      <c r="J91">
        <v>584.79288886581048</v>
      </c>
      <c r="K91">
        <v>566.2334455131313</v>
      </c>
      <c r="L91" t="str">
        <f t="shared" si="21"/>
        <v>No Confirmation</v>
      </c>
      <c r="M91" t="str">
        <f t="shared" si="22"/>
        <v>No Trend</v>
      </c>
      <c r="N91">
        <v>52.796811130144661</v>
      </c>
      <c r="O91" t="str">
        <f t="shared" si="23"/>
        <v>No Momentum</v>
      </c>
      <c r="P91" t="str">
        <f t="shared" si="24"/>
        <v>No Trend + Momentum</v>
      </c>
      <c r="Q91">
        <f t="shared" si="25"/>
        <v>1.9500000000000455</v>
      </c>
      <c r="R91">
        <f t="shared" si="26"/>
        <v>23.5</v>
      </c>
      <c r="S91">
        <f t="shared" si="27"/>
        <v>8.2978723404257257E-2</v>
      </c>
      <c r="T91" t="str">
        <f t="shared" si="28"/>
        <v>DOWN</v>
      </c>
      <c r="U91" t="str">
        <f t="shared" si="29"/>
        <v>No T+M+I</v>
      </c>
      <c r="V91">
        <v>574.27045557836209</v>
      </c>
      <c r="W91">
        <v>577.09402639346888</v>
      </c>
      <c r="X91">
        <f t="shared" si="30"/>
        <v>-2.8235708151067911</v>
      </c>
      <c r="Y91">
        <v>-3.8628071608564922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580.70000000000005</v>
      </c>
      <c r="D92">
        <v>586.79999999999995</v>
      </c>
      <c r="E92">
        <v>565.29999999999995</v>
      </c>
      <c r="F92">
        <v>567</v>
      </c>
      <c r="G92">
        <f>_xll.TA_TYPPRICE(D92,E92,F92)</f>
        <v>573.0333333333333</v>
      </c>
      <c r="H92">
        <v>576.17542958632976</v>
      </c>
      <c r="I92" t="str">
        <f t="shared" si="20"/>
        <v>DOWN</v>
      </c>
      <c r="J92">
        <v>585.23891356229706</v>
      </c>
      <c r="K92">
        <v>566.02601317687993</v>
      </c>
      <c r="L92" t="str">
        <f t="shared" si="21"/>
        <v>No Confirmation</v>
      </c>
      <c r="M92" t="str">
        <f t="shared" si="22"/>
        <v>No Trend</v>
      </c>
      <c r="N92">
        <v>41.557255133978686</v>
      </c>
      <c r="O92" t="str">
        <f t="shared" si="23"/>
        <v>No Momentum</v>
      </c>
      <c r="P92" t="str">
        <f t="shared" si="24"/>
        <v>No Trend + Momentum</v>
      </c>
      <c r="Q92">
        <f t="shared" si="25"/>
        <v>1.7000000000000455</v>
      </c>
      <c r="R92">
        <f t="shared" si="26"/>
        <v>21.5</v>
      </c>
      <c r="S92">
        <f t="shared" si="27"/>
        <v>7.9069767441862573E-2</v>
      </c>
      <c r="T92" t="str">
        <f t="shared" si="28"/>
        <v>DOWN</v>
      </c>
      <c r="U92" t="str">
        <f t="shared" si="29"/>
        <v>No T+M+I</v>
      </c>
      <c r="V92">
        <v>573.15192395092174</v>
      </c>
      <c r="W92">
        <v>576.34632073469345</v>
      </c>
      <c r="X92">
        <f t="shared" si="30"/>
        <v>-3.1943967837717082</v>
      </c>
      <c r="Y92">
        <v>-3.7291250854395352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572.95000000000005</v>
      </c>
      <c r="D93">
        <v>582.9</v>
      </c>
      <c r="E93">
        <v>568.5</v>
      </c>
      <c r="F93">
        <v>574</v>
      </c>
      <c r="G93">
        <f>_xll.TA_TYPPRICE(D93,E93,F93)</f>
        <v>575.13333333333333</v>
      </c>
      <c r="H93">
        <v>575.65438145983148</v>
      </c>
      <c r="I93" t="str">
        <f t="shared" si="20"/>
        <v>DOWN</v>
      </c>
      <c r="J93">
        <v>584.71915499289776</v>
      </c>
      <c r="K93">
        <v>566.57578802646219</v>
      </c>
      <c r="L93" t="str">
        <f t="shared" si="21"/>
        <v>No Confirmation</v>
      </c>
      <c r="M93" t="str">
        <f t="shared" si="22"/>
        <v>No Trend</v>
      </c>
      <c r="N93">
        <v>51.578950646342925</v>
      </c>
      <c r="O93" t="str">
        <f t="shared" si="23"/>
        <v>No Momentum</v>
      </c>
      <c r="P93" t="str">
        <f t="shared" si="24"/>
        <v>No Trend + Momentum</v>
      </c>
      <c r="Q93">
        <f t="shared" si="25"/>
        <v>5.5</v>
      </c>
      <c r="R93">
        <f t="shared" si="26"/>
        <v>14.399999999999977</v>
      </c>
      <c r="S93">
        <f t="shared" si="27"/>
        <v>0.38194444444444503</v>
      </c>
      <c r="T93" t="str">
        <f t="shared" si="28"/>
        <v>No Indication</v>
      </c>
      <c r="U93" t="str">
        <f t="shared" si="29"/>
        <v>No T+M+I</v>
      </c>
      <c r="V93">
        <v>573.28239718924146</v>
      </c>
      <c r="W93">
        <v>576.17251919879027</v>
      </c>
      <c r="X93">
        <f t="shared" si="30"/>
        <v>-2.8901220095488043</v>
      </c>
      <c r="Y93">
        <v>-3.5613244702613889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578.75</v>
      </c>
      <c r="D94">
        <v>589</v>
      </c>
      <c r="E94">
        <v>574.70000000000005</v>
      </c>
      <c r="F94">
        <v>581.9</v>
      </c>
      <c r="G94">
        <f>_xll.TA_TYPPRICE(D94,E94,F94)</f>
        <v>581.86666666666667</v>
      </c>
      <c r="H94">
        <v>578.76052406324902</v>
      </c>
      <c r="I94" t="str">
        <f t="shared" si="20"/>
        <v>UP</v>
      </c>
      <c r="J94">
        <v>585.67045388336487</v>
      </c>
      <c r="K94">
        <v>568.38116846502612</v>
      </c>
      <c r="L94" t="str">
        <f t="shared" si="21"/>
        <v>No Confirmation</v>
      </c>
      <c r="M94" t="str">
        <f t="shared" si="22"/>
        <v>No Trend</v>
      </c>
      <c r="N94">
        <v>61.010749834296377</v>
      </c>
      <c r="O94" t="str">
        <f t="shared" si="23"/>
        <v>UP</v>
      </c>
      <c r="P94" t="str">
        <f t="shared" si="24"/>
        <v>No Trend + Momentum</v>
      </c>
      <c r="Q94">
        <f t="shared" si="25"/>
        <v>7.1999999999999318</v>
      </c>
      <c r="R94">
        <f t="shared" si="26"/>
        <v>14.299999999999955</v>
      </c>
      <c r="S94">
        <f t="shared" si="27"/>
        <v>0.50349650349650032</v>
      </c>
      <c r="T94" t="str">
        <f t="shared" si="28"/>
        <v>No Indication</v>
      </c>
      <c r="U94" t="str">
        <f t="shared" si="29"/>
        <v>No T+M+I</v>
      </c>
      <c r="V94">
        <v>574.60818223705041</v>
      </c>
      <c r="W94">
        <v>576.59677703591694</v>
      </c>
      <c r="X94">
        <f t="shared" si="30"/>
        <v>-1.9885947988665293</v>
      </c>
      <c r="Y94">
        <v>-3.2467785359824171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583</v>
      </c>
      <c r="D95">
        <v>588.5</v>
      </c>
      <c r="E95">
        <v>572.70000000000005</v>
      </c>
      <c r="F95">
        <v>577.5</v>
      </c>
      <c r="G95">
        <f>_xll.TA_TYPPRICE(D95,E95,F95)</f>
        <v>579.56666666666672</v>
      </c>
      <c r="H95">
        <v>579.16359536495793</v>
      </c>
      <c r="I95" t="str">
        <f t="shared" si="20"/>
        <v>DOWN</v>
      </c>
      <c r="J95">
        <v>586.29924190928375</v>
      </c>
      <c r="K95">
        <v>569.34090880613144</v>
      </c>
      <c r="L95" t="str">
        <f t="shared" si="21"/>
        <v>No Confirmation</v>
      </c>
      <c r="M95" t="str">
        <f t="shared" si="22"/>
        <v>No Trend</v>
      </c>
      <c r="N95">
        <v>53.725027832930564</v>
      </c>
      <c r="O95" t="str">
        <f t="shared" si="23"/>
        <v>No Momentum</v>
      </c>
      <c r="P95" t="str">
        <f t="shared" si="24"/>
        <v>No Trend + Momentum</v>
      </c>
      <c r="Q95">
        <f t="shared" si="25"/>
        <v>4.7999999999999545</v>
      </c>
      <c r="R95">
        <f t="shared" si="26"/>
        <v>15.799999999999955</v>
      </c>
      <c r="S95">
        <f t="shared" si="27"/>
        <v>0.30379746835442839</v>
      </c>
      <c r="T95" t="str">
        <f t="shared" si="28"/>
        <v>No Indication</v>
      </c>
      <c r="U95" t="str">
        <f t="shared" si="29"/>
        <v>No T+M+I</v>
      </c>
      <c r="V95">
        <v>575.05307727750414</v>
      </c>
      <c r="W95">
        <v>576.66368244066382</v>
      </c>
      <c r="X95">
        <f t="shared" si="30"/>
        <v>-1.6106051631596756</v>
      </c>
      <c r="Y95">
        <v>-2.9195438614178686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576</v>
      </c>
      <c r="D96">
        <v>582.6</v>
      </c>
      <c r="E96">
        <v>574</v>
      </c>
      <c r="F96">
        <v>576.79999999999995</v>
      </c>
      <c r="G96">
        <f>_xll.TA_TYPPRICE(D96,E96,F96)</f>
        <v>577.79999999999995</v>
      </c>
      <c r="H96">
        <v>578.48179768247894</v>
      </c>
      <c r="I96" t="str">
        <f t="shared" si="20"/>
        <v>DOWN</v>
      </c>
      <c r="J96">
        <v>585.47718815166513</v>
      </c>
      <c r="K96">
        <v>570.37626240476891</v>
      </c>
      <c r="L96" t="str">
        <f t="shared" si="21"/>
        <v>No Confirmation</v>
      </c>
      <c r="M96" t="str">
        <f t="shared" si="22"/>
        <v>No Trend</v>
      </c>
      <c r="N96">
        <v>52.478777409882461</v>
      </c>
      <c r="O96" t="str">
        <f t="shared" si="23"/>
        <v>No Momentum</v>
      </c>
      <c r="P96" t="str">
        <f t="shared" si="24"/>
        <v>No Trend + Momentum</v>
      </c>
      <c r="Q96">
        <f t="shared" si="25"/>
        <v>2.7999999999999545</v>
      </c>
      <c r="R96">
        <f t="shared" si="26"/>
        <v>8.6000000000000227</v>
      </c>
      <c r="S96">
        <f t="shared" si="27"/>
        <v>0.32558139534883107</v>
      </c>
      <c r="T96" t="str">
        <f t="shared" si="28"/>
        <v>No Indication</v>
      </c>
      <c r="U96" t="str">
        <f t="shared" si="29"/>
        <v>No T+M+I</v>
      </c>
      <c r="V96">
        <v>575.32183461942657</v>
      </c>
      <c r="W96">
        <v>576.67378003765168</v>
      </c>
      <c r="X96">
        <f t="shared" si="30"/>
        <v>-1.3519454182251138</v>
      </c>
      <c r="Y96">
        <v>-2.6060241727793176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574</v>
      </c>
      <c r="D97">
        <v>574</v>
      </c>
      <c r="E97">
        <v>561.1</v>
      </c>
      <c r="F97">
        <v>566</v>
      </c>
      <c r="G97">
        <f>_xll.TA_TYPPRICE(D97,E97,F97)</f>
        <v>567.0333333333333</v>
      </c>
      <c r="H97">
        <v>572.75756550790607</v>
      </c>
      <c r="I97" t="str">
        <f t="shared" si="20"/>
        <v>DOWN</v>
      </c>
      <c r="J97">
        <v>582.9267018957396</v>
      </c>
      <c r="K97">
        <v>568.31487075926475</v>
      </c>
      <c r="L97" t="str">
        <f t="shared" si="21"/>
        <v>DOWN</v>
      </c>
      <c r="M97" t="str">
        <f t="shared" si="22"/>
        <v>DOWN</v>
      </c>
      <c r="N97">
        <v>36.258088305709705</v>
      </c>
      <c r="O97" t="str">
        <f t="shared" si="23"/>
        <v>DOWN</v>
      </c>
      <c r="P97" t="str">
        <f t="shared" si="24"/>
        <v>DOWN</v>
      </c>
      <c r="Q97">
        <f t="shared" si="25"/>
        <v>4.8999999999999773</v>
      </c>
      <c r="R97">
        <f t="shared" si="26"/>
        <v>12.899999999999977</v>
      </c>
      <c r="S97">
        <f t="shared" si="27"/>
        <v>0.37984496124030898</v>
      </c>
      <c r="T97" t="str">
        <f t="shared" si="28"/>
        <v>No Indication</v>
      </c>
      <c r="U97" t="str">
        <f t="shared" si="29"/>
        <v>No T+M+I</v>
      </c>
      <c r="V97">
        <v>573.88770621643789</v>
      </c>
      <c r="W97">
        <v>575.88312966449234</v>
      </c>
      <c r="X97">
        <f t="shared" si="30"/>
        <v>-1.9954234480544528</v>
      </c>
      <c r="Y97">
        <v>-2.4839040278343445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567.54999999999995</v>
      </c>
      <c r="D98">
        <v>574.9</v>
      </c>
      <c r="E98">
        <v>555.5</v>
      </c>
      <c r="F98">
        <v>559.5</v>
      </c>
      <c r="G98">
        <f>_xll.TA_TYPPRICE(D98,E98,F98)</f>
        <v>563.30000000000007</v>
      </c>
      <c r="H98">
        <v>568.02878275395301</v>
      </c>
      <c r="I98" t="str">
        <f t="shared" si="20"/>
        <v>DOWN</v>
      </c>
      <c r="J98">
        <v>581.14299036335296</v>
      </c>
      <c r="K98">
        <v>565.4671217016504</v>
      </c>
      <c r="L98" t="str">
        <f t="shared" si="21"/>
        <v>DOWN</v>
      </c>
      <c r="M98" t="str">
        <f t="shared" si="22"/>
        <v>DOWN</v>
      </c>
      <c r="N98">
        <v>29.417531765636777</v>
      </c>
      <c r="O98" t="str">
        <f t="shared" si="23"/>
        <v>DOWN</v>
      </c>
      <c r="P98" t="str">
        <f t="shared" si="24"/>
        <v>DOWN</v>
      </c>
      <c r="Q98">
        <f t="shared" si="25"/>
        <v>4</v>
      </c>
      <c r="R98">
        <f t="shared" si="26"/>
        <v>19.399999999999977</v>
      </c>
      <c r="S98">
        <f t="shared" si="27"/>
        <v>0.20618556701030952</v>
      </c>
      <c r="T98" t="str">
        <f t="shared" si="28"/>
        <v>No Indication</v>
      </c>
      <c r="U98" t="str">
        <f t="shared" si="29"/>
        <v>No T+M+I</v>
      </c>
      <c r="V98">
        <v>571.67421295237057</v>
      </c>
      <c r="W98">
        <v>574.66956450415955</v>
      </c>
      <c r="X98">
        <f t="shared" si="30"/>
        <v>-2.9953515517889855</v>
      </c>
      <c r="Y98">
        <v>-2.5861935326252725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562</v>
      </c>
      <c r="D99">
        <v>565</v>
      </c>
      <c r="E99">
        <v>553.04999999999995</v>
      </c>
      <c r="F99">
        <v>555.4</v>
      </c>
      <c r="G99">
        <f>_xll.TA_TYPPRICE(D99,E99,F99)</f>
        <v>557.81666666666661</v>
      </c>
      <c r="H99">
        <v>562.92272471030981</v>
      </c>
      <c r="I99" t="str">
        <f t="shared" si="20"/>
        <v>DOWN</v>
      </c>
      <c r="J99">
        <v>577.5556591714967</v>
      </c>
      <c r="K99">
        <v>562.70776132350591</v>
      </c>
      <c r="L99" t="str">
        <f t="shared" si="21"/>
        <v>DOWN</v>
      </c>
      <c r="M99" t="str">
        <f t="shared" si="22"/>
        <v>DOWN</v>
      </c>
      <c r="N99">
        <v>25.608220597936622</v>
      </c>
      <c r="O99" t="str">
        <f t="shared" si="23"/>
        <v>DOWN</v>
      </c>
      <c r="P99" t="str">
        <f t="shared" si="24"/>
        <v>DOWN</v>
      </c>
      <c r="Q99">
        <f t="shared" si="25"/>
        <v>2.3500000000000227</v>
      </c>
      <c r="R99">
        <f t="shared" si="26"/>
        <v>11.950000000000045</v>
      </c>
      <c r="S99">
        <f t="shared" si="27"/>
        <v>0.19665271966527312</v>
      </c>
      <c r="T99" t="str">
        <f t="shared" si="28"/>
        <v>DOWN</v>
      </c>
      <c r="U99" t="str">
        <f t="shared" si="29"/>
        <v>DOWN</v>
      </c>
      <c r="V99">
        <v>569.17048788277509</v>
      </c>
      <c r="W99">
        <v>573.24218935570332</v>
      </c>
      <c r="X99">
        <f t="shared" si="30"/>
        <v>-4.0717014729282255</v>
      </c>
      <c r="Y99">
        <v>-2.883295120685863</v>
      </c>
      <c r="Z99" t="str">
        <f t="shared" si="31"/>
        <v>DOWN</v>
      </c>
      <c r="AA99" t="str">
        <f t="shared" si="32"/>
        <v>DOWN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557</v>
      </c>
      <c r="D100">
        <v>559.45000000000005</v>
      </c>
      <c r="E100">
        <v>546.20000000000005</v>
      </c>
      <c r="F100">
        <v>548.79999999999995</v>
      </c>
      <c r="G100">
        <f>_xll.TA_TYPPRICE(D100,E100,F100)</f>
        <v>551.48333333333335</v>
      </c>
      <c r="H100">
        <v>557.20302902182152</v>
      </c>
      <c r="I100" t="str">
        <f t="shared" si="20"/>
        <v>DOWN</v>
      </c>
      <c r="J100">
        <v>573.5321793556086</v>
      </c>
      <c r="K100">
        <v>559.03936991828243</v>
      </c>
      <c r="L100" t="str">
        <f t="shared" si="21"/>
        <v>DOWN</v>
      </c>
      <c r="M100" t="str">
        <f t="shared" si="22"/>
        <v>DOWN</v>
      </c>
      <c r="N100">
        <v>20.314930930544392</v>
      </c>
      <c r="O100" t="str">
        <f t="shared" si="23"/>
        <v>DOWN</v>
      </c>
      <c r="P100" t="str">
        <f t="shared" si="24"/>
        <v>DOWN</v>
      </c>
      <c r="Q100">
        <f t="shared" si="25"/>
        <v>2.5999999999999091</v>
      </c>
      <c r="R100">
        <f t="shared" si="26"/>
        <v>13.25</v>
      </c>
      <c r="S100">
        <f t="shared" si="27"/>
        <v>0.19622641509433275</v>
      </c>
      <c r="T100" t="str">
        <f t="shared" si="28"/>
        <v>DOWN</v>
      </c>
      <c r="U100" t="str">
        <f t="shared" si="29"/>
        <v>DOWN</v>
      </c>
      <c r="V100">
        <v>566.03656667004043</v>
      </c>
      <c r="W100">
        <v>571.43165681083644</v>
      </c>
      <c r="X100">
        <f t="shared" si="30"/>
        <v>-5.3950901407960146</v>
      </c>
      <c r="Y100">
        <v>-3.3856541247078935</v>
      </c>
      <c r="Z100" t="str">
        <f t="shared" si="31"/>
        <v>DOWN</v>
      </c>
      <c r="AA100" t="str">
        <f t="shared" si="32"/>
        <v>DOWN</v>
      </c>
      <c r="AB100" t="str">
        <f t="shared" si="33"/>
        <v>DOWN</v>
      </c>
      <c r="AC100" t="str">
        <f t="shared" si="34"/>
        <v>DOWN</v>
      </c>
      <c r="AD100">
        <f t="shared" si="35"/>
        <v>557.95000000000005</v>
      </c>
      <c r="AE100">
        <f t="shared" si="36"/>
        <v>554.4</v>
      </c>
      <c r="AF100">
        <f t="shared" si="37"/>
        <v>552.85</v>
      </c>
      <c r="AG100">
        <f t="shared" si="38"/>
        <v>551.25</v>
      </c>
    </row>
    <row r="101" spans="1:33" x14ac:dyDescent="0.25">
      <c r="A101" t="s">
        <v>5</v>
      </c>
      <c r="B101" s="1">
        <v>42999</v>
      </c>
      <c r="C101">
        <v>549</v>
      </c>
      <c r="D101">
        <v>549</v>
      </c>
      <c r="E101">
        <v>534.70000000000005</v>
      </c>
      <c r="F101">
        <v>537</v>
      </c>
      <c r="G101">
        <f>_xll.TA_TYPPRICE(D101,E101,F101)</f>
        <v>540.23333333333335</v>
      </c>
      <c r="H101">
        <v>548.71818117757743</v>
      </c>
      <c r="I101" t="str">
        <f t="shared" si="20"/>
        <v>DOWN</v>
      </c>
      <c r="J101">
        <v>568.0805839432511</v>
      </c>
      <c r="K101">
        <v>553.63062104755306</v>
      </c>
      <c r="L101" t="str">
        <f t="shared" si="21"/>
        <v>DOWN</v>
      </c>
      <c r="M101" t="str">
        <f t="shared" si="22"/>
        <v>DOWN</v>
      </c>
      <c r="N101">
        <v>13.895783177347781</v>
      </c>
      <c r="O101" t="str">
        <f t="shared" si="23"/>
        <v>DOWN</v>
      </c>
      <c r="P101" t="str">
        <f t="shared" si="24"/>
        <v>DOWN</v>
      </c>
      <c r="Q101">
        <f t="shared" si="25"/>
        <v>2.2999999999999545</v>
      </c>
      <c r="R101">
        <f t="shared" si="26"/>
        <v>14.299999999999955</v>
      </c>
      <c r="S101">
        <f t="shared" si="27"/>
        <v>0.16083916083915817</v>
      </c>
      <c r="T101" t="str">
        <f t="shared" si="28"/>
        <v>DOWN</v>
      </c>
      <c r="U101" t="str">
        <f t="shared" si="29"/>
        <v>DOWN</v>
      </c>
      <c r="V101">
        <v>561.56940256695725</v>
      </c>
      <c r="W101">
        <v>568.88116371373746</v>
      </c>
      <c r="X101">
        <f t="shared" si="30"/>
        <v>-7.3117611467802135</v>
      </c>
      <c r="Y101">
        <v>-4.1708755291223572</v>
      </c>
      <c r="Z101" t="str">
        <f t="shared" si="31"/>
        <v>DOWN</v>
      </c>
      <c r="AA101" t="str">
        <f t="shared" si="32"/>
        <v>DOWN</v>
      </c>
      <c r="AB101" t="str">
        <f t="shared" si="33"/>
        <v>DOWN</v>
      </c>
      <c r="AC101" t="str">
        <f t="shared" si="34"/>
        <v>DOWN</v>
      </c>
      <c r="AD101">
        <f t="shared" si="35"/>
        <v>547.35</v>
      </c>
      <c r="AE101">
        <f t="shared" si="36"/>
        <v>543.55000000000007</v>
      </c>
      <c r="AF101">
        <f t="shared" si="37"/>
        <v>541.85</v>
      </c>
      <c r="AG101">
        <f t="shared" si="38"/>
        <v>540.15</v>
      </c>
    </row>
    <row r="102" spans="1:33" x14ac:dyDescent="0.25">
      <c r="A102" t="s">
        <v>5</v>
      </c>
      <c r="B102" s="1">
        <v>43000</v>
      </c>
      <c r="C102">
        <v>533</v>
      </c>
      <c r="D102">
        <v>534</v>
      </c>
      <c r="E102">
        <v>506.8</v>
      </c>
      <c r="F102">
        <v>507.95</v>
      </c>
      <c r="G102">
        <f>_xll.TA_TYPPRICE(D102,E102,F102)</f>
        <v>516.25</v>
      </c>
      <c r="H102">
        <v>532.48409058878872</v>
      </c>
      <c r="I102" t="str">
        <f t="shared" si="20"/>
        <v>DOWN</v>
      </c>
      <c r="J102">
        <v>560.50712084475083</v>
      </c>
      <c r="K102">
        <v>543.22381637031901</v>
      </c>
      <c r="L102" t="str">
        <f t="shared" si="21"/>
        <v>DOWN</v>
      </c>
      <c r="M102" t="str">
        <f t="shared" si="22"/>
        <v>DOWN</v>
      </c>
      <c r="N102">
        <v>7.0451844271194801</v>
      </c>
      <c r="O102" t="str">
        <f t="shared" si="23"/>
        <v>DOWN</v>
      </c>
      <c r="P102" t="str">
        <f t="shared" si="24"/>
        <v>DOWN</v>
      </c>
      <c r="Q102">
        <f t="shared" si="25"/>
        <v>1.1499999999999773</v>
      </c>
      <c r="R102">
        <f t="shared" si="26"/>
        <v>27.199999999999989</v>
      </c>
      <c r="S102">
        <f t="shared" si="27"/>
        <v>4.2279411764705066E-2</v>
      </c>
      <c r="T102" t="str">
        <f t="shared" si="28"/>
        <v>DOWN</v>
      </c>
      <c r="U102" t="str">
        <f t="shared" si="29"/>
        <v>DOWN</v>
      </c>
      <c r="V102">
        <v>553.32026371050233</v>
      </c>
      <c r="W102">
        <v>564.36774417938659</v>
      </c>
      <c r="X102">
        <f t="shared" si="30"/>
        <v>-11.04748046888426</v>
      </c>
      <c r="Y102">
        <v>-5.5461965170747378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530.9</v>
      </c>
      <c r="AE102">
        <f t="shared" si="36"/>
        <v>523.6</v>
      </c>
      <c r="AF102">
        <f t="shared" si="37"/>
        <v>520.4</v>
      </c>
      <c r="AG102">
        <f t="shared" si="38"/>
        <v>517.20000000000005</v>
      </c>
    </row>
    <row r="103" spans="1:33" x14ac:dyDescent="0.25">
      <c r="A103" t="s">
        <v>5</v>
      </c>
      <c r="B103" s="1">
        <v>43003</v>
      </c>
      <c r="C103">
        <v>509.35</v>
      </c>
      <c r="D103">
        <v>510</v>
      </c>
      <c r="E103">
        <v>492</v>
      </c>
      <c r="F103">
        <v>498</v>
      </c>
      <c r="G103">
        <f>_xll.TA_TYPPRICE(D103,E103,F103)</f>
        <v>500</v>
      </c>
      <c r="H103">
        <v>516.2420452943943</v>
      </c>
      <c r="I103" t="str">
        <f t="shared" si="20"/>
        <v>DOWN</v>
      </c>
      <c r="J103">
        <v>549.28331621258394</v>
      </c>
      <c r="K103">
        <v>531.84074606580373</v>
      </c>
      <c r="L103" t="str">
        <f t="shared" si="21"/>
        <v>DOWN</v>
      </c>
      <c r="M103" t="str">
        <f t="shared" si="22"/>
        <v>DOWN</v>
      </c>
      <c r="N103">
        <v>5.8173083372547261</v>
      </c>
      <c r="O103" t="str">
        <f t="shared" si="23"/>
        <v>DOWN</v>
      </c>
      <c r="P103" t="str">
        <f t="shared" si="24"/>
        <v>DOWN</v>
      </c>
      <c r="Q103">
        <f t="shared" si="25"/>
        <v>6</v>
      </c>
      <c r="R103">
        <f t="shared" si="26"/>
        <v>18</v>
      </c>
      <c r="S103">
        <f t="shared" si="27"/>
        <v>0.33333333333333331</v>
      </c>
      <c r="T103" t="str">
        <f t="shared" si="28"/>
        <v>No Indication</v>
      </c>
      <c r="U103" t="str">
        <f t="shared" si="29"/>
        <v>No T+M+I</v>
      </c>
      <c r="V103">
        <v>544.80945390888655</v>
      </c>
      <c r="W103">
        <v>559.45161498091352</v>
      </c>
      <c r="X103">
        <f t="shared" si="30"/>
        <v>-14.642161072026965</v>
      </c>
      <c r="Y103">
        <v>-7.3653894280651837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495.1</v>
      </c>
      <c r="D104">
        <v>495.1</v>
      </c>
      <c r="E104">
        <v>476.1</v>
      </c>
      <c r="F104">
        <v>480.5</v>
      </c>
      <c r="G104">
        <f>_xll.TA_TYPPRICE(D104,E104,F104)</f>
        <v>483.90000000000003</v>
      </c>
      <c r="H104">
        <v>500.0710226471972</v>
      </c>
      <c r="I104" t="str">
        <f t="shared" si="20"/>
        <v>DOWN</v>
      </c>
      <c r="J104">
        <v>537.24257927645419</v>
      </c>
      <c r="K104">
        <v>519.45391360673625</v>
      </c>
      <c r="L104" t="str">
        <f t="shared" si="21"/>
        <v>DOWN</v>
      </c>
      <c r="M104" t="str">
        <f t="shared" si="22"/>
        <v>DOWN</v>
      </c>
      <c r="N104">
        <v>4.2057913696915001</v>
      </c>
      <c r="O104" t="str">
        <f t="shared" si="23"/>
        <v>DOWN</v>
      </c>
      <c r="P104" t="str">
        <f t="shared" si="24"/>
        <v>DOWN</v>
      </c>
      <c r="Q104">
        <f t="shared" si="25"/>
        <v>4.3999999999999773</v>
      </c>
      <c r="R104">
        <f t="shared" si="26"/>
        <v>19</v>
      </c>
      <c r="S104">
        <f t="shared" si="27"/>
        <v>0.23157894736841986</v>
      </c>
      <c r="T104" t="str">
        <f t="shared" si="28"/>
        <v>No Indication</v>
      </c>
      <c r="U104" t="str">
        <f t="shared" si="29"/>
        <v>No T+M+I</v>
      </c>
      <c r="V104">
        <v>534.91569176905784</v>
      </c>
      <c r="W104">
        <v>553.60334720454955</v>
      </c>
      <c r="X104">
        <f t="shared" si="30"/>
        <v>-18.687655435491706</v>
      </c>
      <c r="Y104">
        <v>-9.6298426295504882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483</v>
      </c>
      <c r="D105">
        <v>491</v>
      </c>
      <c r="E105">
        <v>466.4</v>
      </c>
      <c r="F105">
        <v>471.1</v>
      </c>
      <c r="G105">
        <f>_xll.TA_TYPPRICE(D105,E105,F105)</f>
        <v>476.16666666666669</v>
      </c>
      <c r="H105">
        <v>488.11884465693197</v>
      </c>
      <c r="I105" t="str">
        <f t="shared" si="20"/>
        <v>DOWN</v>
      </c>
      <c r="J105">
        <v>526.96645054835324</v>
      </c>
      <c r="K105">
        <v>507.6641550274615</v>
      </c>
      <c r="L105" t="str">
        <f t="shared" si="21"/>
        <v>DOWN</v>
      </c>
      <c r="M105" t="str">
        <f t="shared" si="22"/>
        <v>DOWN</v>
      </c>
      <c r="N105">
        <v>3.5461988758294982</v>
      </c>
      <c r="O105" t="str">
        <f t="shared" si="23"/>
        <v>DOWN</v>
      </c>
      <c r="P105" t="str">
        <f t="shared" si="24"/>
        <v>DOWN</v>
      </c>
      <c r="Q105">
        <f t="shared" si="25"/>
        <v>4.7000000000000455</v>
      </c>
      <c r="R105">
        <f t="shared" si="26"/>
        <v>24.600000000000023</v>
      </c>
      <c r="S105">
        <f t="shared" si="27"/>
        <v>0.19105691056910737</v>
      </c>
      <c r="T105" t="str">
        <f t="shared" si="28"/>
        <v>DOWN</v>
      </c>
      <c r="U105" t="str">
        <f t="shared" si="29"/>
        <v>DOWN</v>
      </c>
      <c r="V105">
        <v>525.09789303535661</v>
      </c>
      <c r="W105">
        <v>547.4919881523607</v>
      </c>
      <c r="X105">
        <f t="shared" si="30"/>
        <v>-22.394095117004099</v>
      </c>
      <c r="Y105">
        <v>-12.18269312704121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488.20000000000005</v>
      </c>
      <c r="AE105">
        <f t="shared" si="36"/>
        <v>481.6</v>
      </c>
      <c r="AF105">
        <f t="shared" si="37"/>
        <v>478.70000000000005</v>
      </c>
      <c r="AG105">
        <f t="shared" si="38"/>
        <v>475.8</v>
      </c>
    </row>
    <row r="106" spans="1:33" x14ac:dyDescent="0.25">
      <c r="A106" t="s">
        <v>5</v>
      </c>
      <c r="B106" s="1">
        <v>43006</v>
      </c>
      <c r="C106">
        <v>474</v>
      </c>
      <c r="D106">
        <v>481.6</v>
      </c>
      <c r="E106">
        <v>466.65</v>
      </c>
      <c r="F106">
        <v>479.5</v>
      </c>
      <c r="G106">
        <f>_xll.TA_TYPPRICE(D106,E106,F106)</f>
        <v>475.91666666666669</v>
      </c>
      <c r="H106">
        <v>482.01775566179936</v>
      </c>
      <c r="I106" t="str">
        <f t="shared" si="20"/>
        <v>DOWN</v>
      </c>
      <c r="J106">
        <v>516.88501709316358</v>
      </c>
      <c r="K106">
        <v>498.54989835469229</v>
      </c>
      <c r="L106" t="str">
        <f t="shared" si="21"/>
        <v>DOWN</v>
      </c>
      <c r="M106" t="str">
        <f t="shared" si="22"/>
        <v>DOWN</v>
      </c>
      <c r="N106">
        <v>17.924370044429441</v>
      </c>
      <c r="O106" t="str">
        <f t="shared" si="23"/>
        <v>DOWN</v>
      </c>
      <c r="P106" t="str">
        <f t="shared" si="24"/>
        <v>DOWN</v>
      </c>
      <c r="Q106">
        <f t="shared" si="25"/>
        <v>12.850000000000023</v>
      </c>
      <c r="R106">
        <f t="shared" si="26"/>
        <v>14.950000000000045</v>
      </c>
      <c r="S106">
        <f t="shared" si="27"/>
        <v>0.85953177257524971</v>
      </c>
      <c r="T106" t="str">
        <f t="shared" si="28"/>
        <v>UP</v>
      </c>
      <c r="U106" t="str">
        <f t="shared" si="29"/>
        <v>No T+M+I</v>
      </c>
      <c r="V106">
        <v>518.08283256837865</v>
      </c>
      <c r="W106">
        <v>542.45554458551919</v>
      </c>
      <c r="X106">
        <f t="shared" si="30"/>
        <v>-24.372712017140543</v>
      </c>
      <c r="Y106">
        <v>-14.620696905061077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472.6</v>
      </c>
      <c r="D107">
        <v>488</v>
      </c>
      <c r="E107">
        <v>470.5</v>
      </c>
      <c r="F107">
        <v>481.15</v>
      </c>
      <c r="G107">
        <f>_xll.TA_TYPPRICE(D107,E107,F107)</f>
        <v>479.88333333333338</v>
      </c>
      <c r="H107">
        <v>480.9505444975664</v>
      </c>
      <c r="I107" t="str">
        <f t="shared" si="20"/>
        <v>UP</v>
      </c>
      <c r="J107">
        <v>510.46612440579389</v>
      </c>
      <c r="K107">
        <v>492.3165876092051</v>
      </c>
      <c r="L107" t="str">
        <f t="shared" si="21"/>
        <v>DOWN</v>
      </c>
      <c r="M107" t="str">
        <f t="shared" si="22"/>
        <v>No Trend</v>
      </c>
      <c r="N107">
        <v>20.822389935305623</v>
      </c>
      <c r="O107" t="str">
        <f t="shared" si="23"/>
        <v>DOWN</v>
      </c>
      <c r="P107" t="str">
        <f t="shared" si="24"/>
        <v>No Trend + Momentum</v>
      </c>
      <c r="Q107">
        <f t="shared" si="25"/>
        <v>10.649999999999977</v>
      </c>
      <c r="R107">
        <f t="shared" si="26"/>
        <v>17.5</v>
      </c>
      <c r="S107">
        <f t="shared" si="27"/>
        <v>0.60857142857142732</v>
      </c>
      <c r="T107" t="str">
        <f t="shared" si="28"/>
        <v>No Indication</v>
      </c>
      <c r="U107" t="str">
        <f t="shared" si="29"/>
        <v>No T+M+I</v>
      </c>
      <c r="V107">
        <v>512.40085832708962</v>
      </c>
      <c r="W107">
        <v>537.91439313473995</v>
      </c>
      <c r="X107">
        <f t="shared" si="30"/>
        <v>-25.513534807650331</v>
      </c>
      <c r="Y107">
        <v>-16.799264485578927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480.4</v>
      </c>
      <c r="D108">
        <v>486.55</v>
      </c>
      <c r="E108">
        <v>465.2</v>
      </c>
      <c r="F108">
        <v>471.2</v>
      </c>
      <c r="G108">
        <f>_xll.TA_TYPPRICE(D108,E108,F108)</f>
        <v>474.31666666666666</v>
      </c>
      <c r="H108">
        <v>477.6336055821165</v>
      </c>
      <c r="I108" t="str">
        <f t="shared" si="20"/>
        <v>DOWN</v>
      </c>
      <c r="J108">
        <v>505.15143009339528</v>
      </c>
      <c r="K108">
        <v>486.29067925160399</v>
      </c>
      <c r="L108" t="str">
        <f t="shared" si="21"/>
        <v>DOWN</v>
      </c>
      <c r="M108" t="str">
        <f t="shared" si="22"/>
        <v>DOWN</v>
      </c>
      <c r="N108">
        <v>16.445358767530969</v>
      </c>
      <c r="O108" t="str">
        <f t="shared" si="23"/>
        <v>DOWN</v>
      </c>
      <c r="P108" t="str">
        <f t="shared" si="24"/>
        <v>DOWN</v>
      </c>
      <c r="Q108">
        <f t="shared" si="25"/>
        <v>6</v>
      </c>
      <c r="R108">
        <f t="shared" si="26"/>
        <v>21.350000000000023</v>
      </c>
      <c r="S108">
        <f t="shared" si="27"/>
        <v>0.2810304449648709</v>
      </c>
      <c r="T108" t="str">
        <f t="shared" si="28"/>
        <v>No Indication</v>
      </c>
      <c r="U108" t="str">
        <f t="shared" si="29"/>
        <v>No T+M+I</v>
      </c>
      <c r="V108">
        <v>506.06226473830662</v>
      </c>
      <c r="W108">
        <v>532.97258623587038</v>
      </c>
      <c r="X108">
        <f t="shared" si="30"/>
        <v>-26.910321497563757</v>
      </c>
      <c r="Y108">
        <v>-18.821475887975893</v>
      </c>
      <c r="Z108" t="str">
        <f t="shared" si="31"/>
        <v>DOWN</v>
      </c>
      <c r="AA108" t="str">
        <f t="shared" si="32"/>
        <v>No TMIM</v>
      </c>
      <c r="AB108" t="str">
        <f t="shared" si="33"/>
        <v>DOWN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473.95</v>
      </c>
      <c r="D109">
        <v>478.8</v>
      </c>
      <c r="E109">
        <v>470.4</v>
      </c>
      <c r="F109">
        <v>475.8</v>
      </c>
      <c r="G109">
        <f>_xll.TA_TYPPRICE(D109,E109,F109)</f>
        <v>475</v>
      </c>
      <c r="H109">
        <v>476.31680279105825</v>
      </c>
      <c r="I109" t="str">
        <f t="shared" si="20"/>
        <v>DOWN</v>
      </c>
      <c r="J109">
        <v>499.29555673930741</v>
      </c>
      <c r="K109">
        <v>482.75941719569198</v>
      </c>
      <c r="L109" t="str">
        <f t="shared" si="21"/>
        <v>DOWN</v>
      </c>
      <c r="M109" t="str">
        <f t="shared" si="22"/>
        <v>DOWN</v>
      </c>
      <c r="N109">
        <v>25.495889770887008</v>
      </c>
      <c r="O109" t="str">
        <f t="shared" si="23"/>
        <v>DOWN</v>
      </c>
      <c r="P109" t="str">
        <f t="shared" si="24"/>
        <v>DOWN</v>
      </c>
      <c r="Q109">
        <f t="shared" si="25"/>
        <v>5.4000000000000341</v>
      </c>
      <c r="R109">
        <f t="shared" si="26"/>
        <v>8.4000000000000341</v>
      </c>
      <c r="S109">
        <f t="shared" si="27"/>
        <v>0.64285714285714435</v>
      </c>
      <c r="T109" t="str">
        <f t="shared" si="28"/>
        <v>No Indication</v>
      </c>
      <c r="U109" t="str">
        <f t="shared" si="29"/>
        <v>No T+M+I</v>
      </c>
      <c r="V109">
        <v>501.40653170164404</v>
      </c>
      <c r="W109">
        <v>528.73757984802808</v>
      </c>
      <c r="X109">
        <f t="shared" si="30"/>
        <v>-27.331048146384035</v>
      </c>
      <c r="Y109">
        <v>-20.523390339657521</v>
      </c>
      <c r="Z109" t="str">
        <f t="shared" si="31"/>
        <v>DOWN</v>
      </c>
      <c r="AA109" t="str">
        <f t="shared" si="32"/>
        <v>No TMIM</v>
      </c>
      <c r="AB109" t="str">
        <f t="shared" si="33"/>
        <v>DOWN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478.4</v>
      </c>
      <c r="D110">
        <v>494.5</v>
      </c>
      <c r="E110">
        <v>474.4</v>
      </c>
      <c r="F110">
        <v>488.75</v>
      </c>
      <c r="G110">
        <f>_xll.TA_TYPPRICE(D110,E110,F110)</f>
        <v>485.88333333333338</v>
      </c>
      <c r="H110">
        <v>481.10006806219582</v>
      </c>
      <c r="I110" t="str">
        <f t="shared" si="20"/>
        <v>UP</v>
      </c>
      <c r="J110">
        <v>498.22987746390578</v>
      </c>
      <c r="K110">
        <v>480.90176892998267</v>
      </c>
      <c r="L110" t="str">
        <f t="shared" si="21"/>
        <v>No Confirmation</v>
      </c>
      <c r="M110" t="str">
        <f t="shared" si="22"/>
        <v>No Trend</v>
      </c>
      <c r="N110">
        <v>46.057478724608359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14.350000000000023</v>
      </c>
      <c r="R110">
        <f t="shared" si="26"/>
        <v>20.100000000000023</v>
      </c>
      <c r="S110">
        <f t="shared" si="27"/>
        <v>0.71393034825870683</v>
      </c>
      <c r="T110" t="str">
        <f t="shared" si="28"/>
        <v>No Indication</v>
      </c>
      <c r="U110" t="str">
        <f t="shared" si="29"/>
        <v>No T+M+I</v>
      </c>
      <c r="V110">
        <v>499.45937297831421</v>
      </c>
      <c r="W110">
        <v>525.77553689632225</v>
      </c>
      <c r="X110">
        <f t="shared" si="30"/>
        <v>-26.316163918008044</v>
      </c>
      <c r="Y110">
        <v>-21.681945055327624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492.15</v>
      </c>
      <c r="D111">
        <v>494</v>
      </c>
      <c r="E111">
        <v>484.05</v>
      </c>
      <c r="F111">
        <v>488</v>
      </c>
      <c r="G111">
        <f>_xll.TA_TYPPRICE(D111,E111,F111)</f>
        <v>488.68333333333334</v>
      </c>
      <c r="H111">
        <v>484.89170069776458</v>
      </c>
      <c r="I111" t="str">
        <f t="shared" si="20"/>
        <v>UP</v>
      </c>
      <c r="J111">
        <v>497.28990469414896</v>
      </c>
      <c r="K111">
        <v>481.60137583443094</v>
      </c>
      <c r="L111" t="str">
        <f t="shared" si="21"/>
        <v>No Confirmation</v>
      </c>
      <c r="M111" t="str">
        <f t="shared" si="22"/>
        <v>No Trend</v>
      </c>
      <c r="N111">
        <v>45.155312017923791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3.9499999999999886</v>
      </c>
      <c r="R111">
        <f t="shared" si="26"/>
        <v>9.9499999999999886</v>
      </c>
      <c r="S111">
        <f t="shared" si="27"/>
        <v>0.39698492462311491</v>
      </c>
      <c r="T111" t="str">
        <f t="shared" si="28"/>
        <v>No Indication</v>
      </c>
      <c r="U111" t="str">
        <f t="shared" si="29"/>
        <v>No T+M+I</v>
      </c>
      <c r="V111">
        <v>497.696392520112</v>
      </c>
      <c r="W111">
        <v>522.97734897807618</v>
      </c>
      <c r="X111">
        <f t="shared" si="30"/>
        <v>-25.28095645796418</v>
      </c>
      <c r="Y111">
        <v>-22.401747335854935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494.95</v>
      </c>
      <c r="D112">
        <v>497.2</v>
      </c>
      <c r="E112">
        <v>489</v>
      </c>
      <c r="F112">
        <v>493.6</v>
      </c>
      <c r="G112">
        <f>_xll.TA_TYPPRICE(D112,E112,F112)</f>
        <v>493.26666666666671</v>
      </c>
      <c r="H112">
        <v>489.07918368221567</v>
      </c>
      <c r="I112" t="str">
        <f t="shared" si="20"/>
        <v>UP</v>
      </c>
      <c r="J112">
        <v>497.26992587322695</v>
      </c>
      <c r="K112">
        <v>483.24551453789076</v>
      </c>
      <c r="L112" t="str">
        <f t="shared" si="21"/>
        <v>No Confirmation</v>
      </c>
      <c r="M112" t="str">
        <f t="shared" si="22"/>
        <v>No Trend</v>
      </c>
      <c r="N112">
        <v>53.632257076354449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4.6000000000000227</v>
      </c>
      <c r="R112">
        <f t="shared" si="26"/>
        <v>8.1999999999999886</v>
      </c>
      <c r="S112">
        <f t="shared" si="27"/>
        <v>0.56097560975610106</v>
      </c>
      <c r="T112" t="str">
        <f t="shared" si="28"/>
        <v>No Indication</v>
      </c>
      <c r="U112" t="str">
        <f t="shared" si="29"/>
        <v>No T+M+I</v>
      </c>
      <c r="V112">
        <v>497.0661782862486</v>
      </c>
      <c r="W112">
        <v>520.8012490537742</v>
      </c>
      <c r="X112">
        <f t="shared" si="30"/>
        <v>-23.735070767525599</v>
      </c>
      <c r="Y112">
        <v>-22.668412022189067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493.5</v>
      </c>
      <c r="D113">
        <v>501.55</v>
      </c>
      <c r="E113">
        <v>486.7</v>
      </c>
      <c r="F113">
        <v>494</v>
      </c>
      <c r="G113">
        <f>_xll.TA_TYPPRICE(D113,E113,F113)</f>
        <v>494.08333333333331</v>
      </c>
      <c r="H113">
        <v>491.58125850777446</v>
      </c>
      <c r="I113" t="str">
        <f t="shared" si="20"/>
        <v>UP</v>
      </c>
      <c r="J113">
        <v>498.22105345695428</v>
      </c>
      <c r="K113">
        <v>484.01317797391505</v>
      </c>
      <c r="L113" t="str">
        <f t="shared" si="21"/>
        <v>No Confirmation</v>
      </c>
      <c r="M113" t="str">
        <f t="shared" si="22"/>
        <v>No Trend</v>
      </c>
      <c r="N113">
        <v>54.263432877582218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7.3000000000000114</v>
      </c>
      <c r="R113">
        <f t="shared" si="26"/>
        <v>14.850000000000023</v>
      </c>
      <c r="S113">
        <f t="shared" si="27"/>
        <v>0.49158249158249162</v>
      </c>
      <c r="T113" t="str">
        <f t="shared" si="28"/>
        <v>No Indication</v>
      </c>
      <c r="U113" t="str">
        <f t="shared" si="29"/>
        <v>No T+M+I</v>
      </c>
      <c r="V113">
        <v>496.59445854990264</v>
      </c>
      <c r="W113">
        <v>518.81597134608717</v>
      </c>
      <c r="X113">
        <f t="shared" si="30"/>
        <v>-22.221512796184527</v>
      </c>
      <c r="Y113">
        <v>-22.579032176988157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495.7</v>
      </c>
      <c r="D114">
        <v>502.6</v>
      </c>
      <c r="E114">
        <v>476.95</v>
      </c>
      <c r="F114">
        <v>477.75</v>
      </c>
      <c r="G114">
        <f>_xll.TA_TYPPRICE(D114,E114,F114)</f>
        <v>485.76666666666665</v>
      </c>
      <c r="H114">
        <v>488.67396258722056</v>
      </c>
      <c r="I114" t="str">
        <f t="shared" si="20"/>
        <v>DOWN</v>
      </c>
      <c r="J114">
        <v>499.19415268874224</v>
      </c>
      <c r="K114">
        <v>482.44358286860057</v>
      </c>
      <c r="L114" t="str">
        <f t="shared" si="21"/>
        <v>DOWN</v>
      </c>
      <c r="M114" t="str">
        <f t="shared" si="22"/>
        <v>DOWN</v>
      </c>
      <c r="N114">
        <v>32.084729480374882</v>
      </c>
      <c r="O114" t="str">
        <f t="shared" si="23"/>
        <v>DOWN</v>
      </c>
      <c r="P114" t="str">
        <f t="shared" si="24"/>
        <v>DOWN</v>
      </c>
      <c r="Q114">
        <f t="shared" si="25"/>
        <v>0.80000000000001137</v>
      </c>
      <c r="R114">
        <f t="shared" si="26"/>
        <v>25.650000000000034</v>
      </c>
      <c r="S114">
        <f t="shared" si="27"/>
        <v>3.1189083820663169E-2</v>
      </c>
      <c r="T114" t="str">
        <f t="shared" si="28"/>
        <v>DOWN</v>
      </c>
      <c r="U114" t="str">
        <f t="shared" si="29"/>
        <v>DOWN</v>
      </c>
      <c r="V114">
        <v>493.69531108068685</v>
      </c>
      <c r="W114">
        <v>515.77404754267332</v>
      </c>
      <c r="X114">
        <f t="shared" si="30"/>
        <v>-22.078736461986466</v>
      </c>
      <c r="Y114">
        <v>-22.47897303398782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485.8</v>
      </c>
      <c r="D115">
        <v>488.65</v>
      </c>
      <c r="E115">
        <v>481.4</v>
      </c>
      <c r="F115">
        <v>486.55</v>
      </c>
      <c r="G115">
        <f>_xll.TA_TYPPRICE(D115,E115,F115)</f>
        <v>485.5333333333333</v>
      </c>
      <c r="H115">
        <v>487.10364796027693</v>
      </c>
      <c r="I115" t="str">
        <f t="shared" si="20"/>
        <v>DOWN</v>
      </c>
      <c r="J115">
        <v>496.85100764679953</v>
      </c>
      <c r="K115">
        <v>482.2116755644671</v>
      </c>
      <c r="L115" t="str">
        <f t="shared" si="21"/>
        <v>No Confirmation</v>
      </c>
      <c r="M115" t="str">
        <f t="shared" si="22"/>
        <v>No Trend</v>
      </c>
      <c r="N115">
        <v>46.8029619888475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5.1500000000000341</v>
      </c>
      <c r="R115">
        <f t="shared" si="26"/>
        <v>7.25</v>
      </c>
      <c r="S115">
        <f t="shared" si="27"/>
        <v>0.71034482758621165</v>
      </c>
      <c r="T115" t="str">
        <f t="shared" si="28"/>
        <v>No Indication</v>
      </c>
      <c r="U115" t="str">
        <f t="shared" si="29"/>
        <v>No T+M+I</v>
      </c>
      <c r="V115">
        <v>492.59603245288889</v>
      </c>
      <c r="W115">
        <v>513.60930328025302</v>
      </c>
      <c r="X115">
        <f t="shared" si="30"/>
        <v>-21.013270827364124</v>
      </c>
      <c r="Y115">
        <v>-22.185832592663083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488.85</v>
      </c>
      <c r="D116">
        <v>493.7</v>
      </c>
      <c r="E116">
        <v>478.8</v>
      </c>
      <c r="F116">
        <v>482.55</v>
      </c>
      <c r="G116">
        <f>_xll.TA_TYPPRICE(D116,E116,F116)</f>
        <v>485.01666666666665</v>
      </c>
      <c r="H116">
        <v>486.06015731347179</v>
      </c>
      <c r="I116" t="str">
        <f t="shared" si="20"/>
        <v>DOWN</v>
      </c>
      <c r="J116">
        <v>496.15078372528853</v>
      </c>
      <c r="K116">
        <v>481.45352543902999</v>
      </c>
      <c r="L116" t="str">
        <f t="shared" si="21"/>
        <v>No Confirmation</v>
      </c>
      <c r="M116" t="str">
        <f t="shared" si="22"/>
        <v>No Trend</v>
      </c>
      <c r="N116">
        <v>41.671778000345547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3.75</v>
      </c>
      <c r="R116">
        <f t="shared" si="26"/>
        <v>14.899999999999977</v>
      </c>
      <c r="S116">
        <f t="shared" si="27"/>
        <v>0.25167785234899365</v>
      </c>
      <c r="T116" t="str">
        <f t="shared" si="28"/>
        <v>No Indication</v>
      </c>
      <c r="U116" t="str">
        <f t="shared" si="29"/>
        <v>No T+M+I</v>
      </c>
      <c r="V116">
        <v>491.05048899859827</v>
      </c>
      <c r="W116">
        <v>511.30861414838245</v>
      </c>
      <c r="X116">
        <f t="shared" si="30"/>
        <v>-20.258125149784178</v>
      </c>
      <c r="Y116">
        <v>-21.8002911040873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484.6</v>
      </c>
      <c r="D117">
        <v>488.9</v>
      </c>
      <c r="E117">
        <v>476.5</v>
      </c>
      <c r="F117">
        <v>478.4</v>
      </c>
      <c r="G117">
        <f>_xll.TA_TYPPRICE(D117,E117,F117)</f>
        <v>481.26666666666665</v>
      </c>
      <c r="H117">
        <v>483.66341199006922</v>
      </c>
      <c r="I117" t="str">
        <f t="shared" si="20"/>
        <v>DOWN</v>
      </c>
      <c r="J117">
        <v>494.53949845300218</v>
      </c>
      <c r="K117">
        <v>480.35274200813444</v>
      </c>
      <c r="L117" t="str">
        <f t="shared" si="21"/>
        <v>DOWN</v>
      </c>
      <c r="M117" t="str">
        <f t="shared" si="22"/>
        <v>DOWN</v>
      </c>
      <c r="N117">
        <v>36.484382435704987</v>
      </c>
      <c r="O117" t="str">
        <f t="shared" si="23"/>
        <v>DOWN</v>
      </c>
      <c r="P117" t="str">
        <f t="shared" si="24"/>
        <v>DOWN</v>
      </c>
      <c r="Q117">
        <f t="shared" si="25"/>
        <v>1.8999999999999773</v>
      </c>
      <c r="R117">
        <f t="shared" si="26"/>
        <v>12.399999999999977</v>
      </c>
      <c r="S117">
        <f t="shared" si="27"/>
        <v>0.15322580645161135</v>
      </c>
      <c r="T117" t="str">
        <f t="shared" si="28"/>
        <v>DOWN</v>
      </c>
      <c r="U117" t="str">
        <f t="shared" si="29"/>
        <v>DOWN</v>
      </c>
      <c r="V117">
        <v>489.10425992189084</v>
      </c>
      <c r="W117">
        <v>508.87093902628004</v>
      </c>
      <c r="X117">
        <f t="shared" si="30"/>
        <v>-19.766679104389198</v>
      </c>
      <c r="Y117">
        <v>-21.393568704147679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477.55</v>
      </c>
      <c r="D118">
        <v>483.75</v>
      </c>
      <c r="E118">
        <v>474.2</v>
      </c>
      <c r="F118">
        <v>481.05</v>
      </c>
      <c r="G118">
        <f>_xll.TA_TYPPRICE(D118,E118,F118)</f>
        <v>479.66666666666669</v>
      </c>
      <c r="H118">
        <v>481.66503932836793</v>
      </c>
      <c r="I118" t="str">
        <f t="shared" si="20"/>
        <v>DOWN</v>
      </c>
      <c r="J118">
        <v>492.14183213011279</v>
      </c>
      <c r="K118">
        <v>478.98546600632676</v>
      </c>
      <c r="L118" t="str">
        <f t="shared" si="21"/>
        <v>No Confirmation</v>
      </c>
      <c r="M118" t="str">
        <f t="shared" si="22"/>
        <v>No Trend</v>
      </c>
      <c r="N118">
        <v>42.224957490754875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6.8500000000000227</v>
      </c>
      <c r="R118">
        <f t="shared" si="26"/>
        <v>9.5500000000000114</v>
      </c>
      <c r="S118">
        <f t="shared" si="27"/>
        <v>0.71727748691099624</v>
      </c>
      <c r="T118" t="str">
        <f t="shared" si="28"/>
        <v>No Indication</v>
      </c>
      <c r="U118" t="str">
        <f t="shared" si="29"/>
        <v>No T+M+I</v>
      </c>
      <c r="V118">
        <v>487.86514301083071</v>
      </c>
      <c r="W118">
        <v>506.81012872803706</v>
      </c>
      <c r="X118">
        <f t="shared" si="30"/>
        <v>-18.94498571720635</v>
      </c>
      <c r="Y118">
        <v>-20.903852106759413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480.05</v>
      </c>
      <c r="D119">
        <v>492</v>
      </c>
      <c r="E119">
        <v>478.2</v>
      </c>
      <c r="F119">
        <v>482.6</v>
      </c>
      <c r="G119">
        <f>_xll.TA_TYPPRICE(D119,E119,F119)</f>
        <v>484.26666666666671</v>
      </c>
      <c r="H119">
        <v>482.96585299751735</v>
      </c>
      <c r="I119" t="str">
        <f t="shared" si="20"/>
        <v>DOWN</v>
      </c>
      <c r="J119">
        <v>492.11031387897663</v>
      </c>
      <c r="K119">
        <v>478.81091800492084</v>
      </c>
      <c r="L119" t="str">
        <f t="shared" si="21"/>
        <v>No Confirmation</v>
      </c>
      <c r="M119" t="str">
        <f t="shared" si="22"/>
        <v>No Trend</v>
      </c>
      <c r="N119">
        <v>45.806096236525228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4.4000000000000341</v>
      </c>
      <c r="R119">
        <f t="shared" si="26"/>
        <v>13.800000000000011</v>
      </c>
      <c r="S119">
        <f t="shared" si="27"/>
        <v>0.31884057971014712</v>
      </c>
      <c r="T119" t="str">
        <f t="shared" si="28"/>
        <v>No Indication</v>
      </c>
      <c r="U119" t="str">
        <f t="shared" si="29"/>
        <v>No T+M+I</v>
      </c>
      <c r="V119">
        <v>487.05512100916445</v>
      </c>
      <c r="W119">
        <v>505.01678585929358</v>
      </c>
      <c r="X119">
        <f t="shared" si="30"/>
        <v>-17.961664850129125</v>
      </c>
      <c r="Y119">
        <v>-20.315414655433354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483</v>
      </c>
      <c r="D120">
        <v>484.7</v>
      </c>
      <c r="E120">
        <v>471.05</v>
      </c>
      <c r="F120">
        <v>472.5</v>
      </c>
      <c r="G120">
        <f>_xll.TA_TYPPRICE(D120,E120,F120)</f>
        <v>476.08333333333331</v>
      </c>
      <c r="H120">
        <v>479.52459316542536</v>
      </c>
      <c r="I120" t="str">
        <f t="shared" si="20"/>
        <v>DOWN</v>
      </c>
      <c r="J120">
        <v>490.46357746142627</v>
      </c>
      <c r="K120">
        <v>477.08626955938286</v>
      </c>
      <c r="L120" t="str">
        <f t="shared" si="21"/>
        <v>DOWN</v>
      </c>
      <c r="M120" t="str">
        <f t="shared" si="22"/>
        <v>DOWN</v>
      </c>
      <c r="N120">
        <v>30.438550140979508</v>
      </c>
      <c r="O120" t="str">
        <f t="shared" si="23"/>
        <v>DOWN</v>
      </c>
      <c r="P120" t="str">
        <f t="shared" si="24"/>
        <v>DOWN</v>
      </c>
      <c r="Q120">
        <f t="shared" si="25"/>
        <v>1.4499999999999886</v>
      </c>
      <c r="R120">
        <f t="shared" si="26"/>
        <v>13.649999999999977</v>
      </c>
      <c r="S120">
        <f t="shared" si="27"/>
        <v>0.10622710622710557</v>
      </c>
      <c r="T120" t="str">
        <f t="shared" si="28"/>
        <v>DOWN</v>
      </c>
      <c r="U120" t="str">
        <f t="shared" si="29"/>
        <v>DOWN</v>
      </c>
      <c r="V120">
        <v>484.81587162313917</v>
      </c>
      <c r="W120">
        <v>502.60813505490148</v>
      </c>
      <c r="X120">
        <f t="shared" si="30"/>
        <v>-17.792263431762308</v>
      </c>
      <c r="Y120">
        <v>-19.810784410699146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479.4</v>
      </c>
      <c r="D121">
        <v>479.4</v>
      </c>
      <c r="E121">
        <v>462.65</v>
      </c>
      <c r="F121">
        <v>469</v>
      </c>
      <c r="G121">
        <f>_xll.TA_TYPPRICE(D121,E121,F121)</f>
        <v>470.34999999999997</v>
      </c>
      <c r="H121">
        <v>474.93729658271263</v>
      </c>
      <c r="I121" t="str">
        <f t="shared" si="20"/>
        <v>DOWN</v>
      </c>
      <c r="J121">
        <v>488.00500469222044</v>
      </c>
      <c r="K121">
        <v>473.87820965729776</v>
      </c>
      <c r="L121" t="str">
        <f t="shared" si="21"/>
        <v>DOWN</v>
      </c>
      <c r="M121" t="str">
        <f t="shared" si="22"/>
        <v>DOWN</v>
      </c>
      <c r="N121">
        <v>26.57636175462012</v>
      </c>
      <c r="O121" t="str">
        <f t="shared" si="23"/>
        <v>DOWN</v>
      </c>
      <c r="P121" t="str">
        <f t="shared" si="24"/>
        <v>DOWN</v>
      </c>
      <c r="Q121">
        <f t="shared" si="25"/>
        <v>6.3500000000000227</v>
      </c>
      <c r="R121">
        <f t="shared" si="26"/>
        <v>16.75</v>
      </c>
      <c r="S121">
        <f t="shared" si="27"/>
        <v>0.37910447761194166</v>
      </c>
      <c r="T121" t="str">
        <f t="shared" si="28"/>
        <v>No Indication</v>
      </c>
      <c r="U121" t="str">
        <f t="shared" si="29"/>
        <v>No T+M+I</v>
      </c>
      <c r="V121">
        <v>482.38266060419471</v>
      </c>
      <c r="W121">
        <v>500.1186435693532</v>
      </c>
      <c r="X121">
        <f t="shared" si="30"/>
        <v>-17.735982965158485</v>
      </c>
      <c r="Y121">
        <v>-19.395824121591012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473</v>
      </c>
      <c r="D122">
        <v>517.15</v>
      </c>
      <c r="E122">
        <v>469.05</v>
      </c>
      <c r="F122">
        <v>514</v>
      </c>
      <c r="G122">
        <f>_xll.TA_TYPPRICE(D122,E122,F122)</f>
        <v>500.06666666666666</v>
      </c>
      <c r="H122">
        <v>487.50198162468962</v>
      </c>
      <c r="I122" t="str">
        <f t="shared" si="20"/>
        <v>UP</v>
      </c>
      <c r="J122">
        <v>494.48167031617146</v>
      </c>
      <c r="K122">
        <v>472.80527417789824</v>
      </c>
      <c r="L122" t="str">
        <f t="shared" si="21"/>
        <v>UP</v>
      </c>
      <c r="M122" t="str">
        <f t="shared" si="22"/>
        <v>UP</v>
      </c>
      <c r="N122">
        <v>75.841284771056834</v>
      </c>
      <c r="O122" t="str">
        <f t="shared" si="23"/>
        <v>UP</v>
      </c>
      <c r="P122" t="str">
        <f t="shared" si="24"/>
        <v>UP</v>
      </c>
      <c r="Q122">
        <f t="shared" si="25"/>
        <v>44.949999999999989</v>
      </c>
      <c r="R122">
        <f t="shared" si="26"/>
        <v>48.099999999999966</v>
      </c>
      <c r="S122">
        <f t="shared" si="27"/>
        <v>0.93451143451143492</v>
      </c>
      <c r="T122" t="str">
        <f t="shared" si="28"/>
        <v>UP</v>
      </c>
      <c r="U122" t="str">
        <f t="shared" si="29"/>
        <v>UP</v>
      </c>
      <c r="V122">
        <v>487.24686666508785</v>
      </c>
      <c r="W122">
        <v>501.14689219384553</v>
      </c>
      <c r="X122">
        <f t="shared" si="30"/>
        <v>-13.900025528757681</v>
      </c>
      <c r="Y122">
        <v>-18.296664403024344</v>
      </c>
      <c r="Z122" t="str">
        <f t="shared" si="31"/>
        <v>UP</v>
      </c>
      <c r="AA122" t="str">
        <f t="shared" si="32"/>
        <v>UP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514.79999999999995</v>
      </c>
      <c r="D123">
        <v>536</v>
      </c>
      <c r="E123">
        <v>503.75</v>
      </c>
      <c r="F123">
        <v>518.6</v>
      </c>
      <c r="G123">
        <f>_xll.TA_TYPPRICE(D123,E123,F123)</f>
        <v>519.44999999999993</v>
      </c>
      <c r="H123">
        <v>503.47599081234478</v>
      </c>
      <c r="I123" t="str">
        <f t="shared" si="20"/>
        <v>UP</v>
      </c>
      <c r="J123">
        <v>503.70796580146668</v>
      </c>
      <c r="K123">
        <v>479.68187991614309</v>
      </c>
      <c r="L123" t="str">
        <f t="shared" si="21"/>
        <v>UP</v>
      </c>
      <c r="M123" t="str">
        <f t="shared" si="22"/>
        <v>UP</v>
      </c>
      <c r="N123">
        <v>77.748972593512391</v>
      </c>
      <c r="O123" t="str">
        <f t="shared" si="23"/>
        <v>UP</v>
      </c>
      <c r="P123" t="str">
        <f t="shared" si="24"/>
        <v>UP</v>
      </c>
      <c r="Q123">
        <f t="shared" si="25"/>
        <v>14.850000000000023</v>
      </c>
      <c r="R123">
        <f t="shared" si="26"/>
        <v>32.25</v>
      </c>
      <c r="S123">
        <f t="shared" si="27"/>
        <v>0.4604651162790705</v>
      </c>
      <c r="T123" t="str">
        <f t="shared" si="28"/>
        <v>No Indication</v>
      </c>
      <c r="U123" t="str">
        <f t="shared" si="29"/>
        <v>No T+M+I</v>
      </c>
      <c r="V123">
        <v>492.07042563968974</v>
      </c>
      <c r="W123">
        <v>502.43971499430143</v>
      </c>
      <c r="X123">
        <f t="shared" si="30"/>
        <v>-10.369289354611681</v>
      </c>
      <c r="Y123">
        <v>-16.711189393341812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518</v>
      </c>
      <c r="D124">
        <v>535.5</v>
      </c>
      <c r="E124">
        <v>510.55</v>
      </c>
      <c r="F124">
        <v>532.6</v>
      </c>
      <c r="G124">
        <f>_xll.TA_TYPPRICE(D124,E124,F124)</f>
        <v>526.2166666666667</v>
      </c>
      <c r="H124">
        <v>514.84632873950568</v>
      </c>
      <c r="I124" t="str">
        <f t="shared" si="20"/>
        <v>UP</v>
      </c>
      <c r="J124">
        <v>510.77286229002965</v>
      </c>
      <c r="K124">
        <v>486.54146215700018</v>
      </c>
      <c r="L124" t="str">
        <f t="shared" si="21"/>
        <v>UP</v>
      </c>
      <c r="M124" t="str">
        <f t="shared" si="22"/>
        <v>UP</v>
      </c>
      <c r="N124">
        <v>82.889215218471151</v>
      </c>
      <c r="O124" t="str">
        <f t="shared" si="23"/>
        <v>UP</v>
      </c>
      <c r="P124" t="str">
        <f t="shared" si="24"/>
        <v>UP</v>
      </c>
      <c r="Q124">
        <f t="shared" si="25"/>
        <v>22.050000000000011</v>
      </c>
      <c r="R124">
        <f t="shared" si="26"/>
        <v>24.949999999999989</v>
      </c>
      <c r="S124">
        <f t="shared" si="27"/>
        <v>0.88376753507014116</v>
      </c>
      <c r="T124" t="str">
        <f t="shared" si="28"/>
        <v>UP</v>
      </c>
      <c r="U124" t="str">
        <f t="shared" si="29"/>
        <v>UP</v>
      </c>
      <c r="V124">
        <v>498.30574477204516</v>
      </c>
      <c r="W124">
        <v>504.67381017990874</v>
      </c>
      <c r="X124">
        <f t="shared" si="30"/>
        <v>-6.3680654078635825</v>
      </c>
      <c r="Y124">
        <v>-14.642564596246165</v>
      </c>
      <c r="Z124" t="str">
        <f t="shared" si="31"/>
        <v>UP</v>
      </c>
      <c r="AA124" t="str">
        <f t="shared" si="32"/>
        <v>UP</v>
      </c>
      <c r="AB124" t="str">
        <f t="shared" si="33"/>
        <v>UP</v>
      </c>
      <c r="AC124" t="str">
        <f t="shared" si="34"/>
        <v>UP</v>
      </c>
      <c r="AD124">
        <f t="shared" si="35"/>
        <v>513.4</v>
      </c>
      <c r="AE124">
        <f t="shared" si="36"/>
        <v>520.1</v>
      </c>
      <c r="AF124">
        <f t="shared" si="37"/>
        <v>523</v>
      </c>
      <c r="AG124">
        <f t="shared" si="38"/>
        <v>525.95000000000005</v>
      </c>
    </row>
    <row r="125" spans="1:33" x14ac:dyDescent="0.25">
      <c r="A125" t="s">
        <v>5</v>
      </c>
      <c r="B125" s="1">
        <v>43035</v>
      </c>
      <c r="C125">
        <v>530</v>
      </c>
      <c r="D125">
        <v>533</v>
      </c>
      <c r="E125">
        <v>519</v>
      </c>
      <c r="F125">
        <v>525.9</v>
      </c>
      <c r="G125">
        <f>_xll.TA_TYPPRICE(D125,E125,F125)</f>
        <v>525.9666666666667</v>
      </c>
      <c r="H125">
        <v>520.40649770308619</v>
      </c>
      <c r="I125" t="str">
        <f t="shared" si="20"/>
        <v>UP</v>
      </c>
      <c r="J125">
        <v>515.71222622557866</v>
      </c>
      <c r="K125">
        <v>493.75447056655571</v>
      </c>
      <c r="L125" t="str">
        <f t="shared" si="21"/>
        <v>UP</v>
      </c>
      <c r="M125" t="str">
        <f t="shared" si="22"/>
        <v>UP</v>
      </c>
      <c r="N125">
        <v>72.8251851129627</v>
      </c>
      <c r="O125" t="str">
        <f t="shared" si="23"/>
        <v>UP</v>
      </c>
      <c r="P125" t="str">
        <f t="shared" si="24"/>
        <v>UP</v>
      </c>
      <c r="Q125">
        <f t="shared" si="25"/>
        <v>6.8999999999999773</v>
      </c>
      <c r="R125">
        <f t="shared" si="26"/>
        <v>14</v>
      </c>
      <c r="S125">
        <f t="shared" si="27"/>
        <v>0.49285714285714122</v>
      </c>
      <c r="T125" t="str">
        <f t="shared" si="28"/>
        <v>No Indication</v>
      </c>
      <c r="U125" t="str">
        <f t="shared" si="29"/>
        <v>No T+M+I</v>
      </c>
      <c r="V125">
        <v>502.55101480711511</v>
      </c>
      <c r="W125">
        <v>506.24612053695256</v>
      </c>
      <c r="X125">
        <f t="shared" si="30"/>
        <v>-3.6951057298374508</v>
      </c>
      <c r="Y125">
        <v>-12.453072822964423</v>
      </c>
      <c r="Z125" t="str">
        <f t="shared" si="31"/>
        <v>UP</v>
      </c>
      <c r="AA125" t="str">
        <f t="shared" si="32"/>
        <v>No TMIM</v>
      </c>
      <c r="AB125" t="str">
        <f t="shared" si="33"/>
        <v>UP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524.5</v>
      </c>
      <c r="D126">
        <v>575.75</v>
      </c>
      <c r="E126">
        <v>524.5</v>
      </c>
      <c r="F126">
        <v>574</v>
      </c>
      <c r="G126">
        <f>_xll.TA_TYPPRICE(D126,E126,F126)</f>
        <v>558.08333333333337</v>
      </c>
      <c r="H126">
        <v>539.24491551820984</v>
      </c>
      <c r="I126" t="str">
        <f t="shared" si="20"/>
        <v>UP</v>
      </c>
      <c r="J126">
        <v>529.05395373100566</v>
      </c>
      <c r="K126">
        <v>500.58681044065446</v>
      </c>
      <c r="L126" t="str">
        <f t="shared" si="21"/>
        <v>UP</v>
      </c>
      <c r="M126" t="str">
        <f t="shared" si="22"/>
        <v>UP</v>
      </c>
      <c r="N126">
        <v>86.9950057137454</v>
      </c>
      <c r="O126" t="str">
        <f t="shared" si="23"/>
        <v>UP</v>
      </c>
      <c r="P126" t="str">
        <f t="shared" si="24"/>
        <v>UP</v>
      </c>
      <c r="Q126">
        <f t="shared" si="25"/>
        <v>49.5</v>
      </c>
      <c r="R126">
        <f t="shared" si="26"/>
        <v>51.25</v>
      </c>
      <c r="S126">
        <f t="shared" si="27"/>
        <v>0.96585365853658534</v>
      </c>
      <c r="T126" t="str">
        <f t="shared" si="28"/>
        <v>UP</v>
      </c>
      <c r="U126" t="str">
        <f t="shared" si="29"/>
        <v>UP</v>
      </c>
      <c r="V126">
        <v>513.5431663752513</v>
      </c>
      <c r="W126">
        <v>511.26492642310421</v>
      </c>
      <c r="X126">
        <f t="shared" si="30"/>
        <v>2.2782399521470893</v>
      </c>
      <c r="Y126">
        <v>-9.5068102679421198</v>
      </c>
      <c r="Z126" t="str">
        <f t="shared" si="31"/>
        <v>UP</v>
      </c>
      <c r="AA126" t="str">
        <f t="shared" si="32"/>
        <v>UP</v>
      </c>
      <c r="AB126" t="str">
        <f t="shared" si="33"/>
        <v>UP</v>
      </c>
      <c r="AC126" t="str">
        <f t="shared" si="34"/>
        <v>UP</v>
      </c>
      <c r="AD126">
        <f t="shared" si="35"/>
        <v>530.35</v>
      </c>
      <c r="AE126">
        <f t="shared" si="36"/>
        <v>544.1</v>
      </c>
      <c r="AF126">
        <f t="shared" si="37"/>
        <v>550.15</v>
      </c>
      <c r="AG126">
        <f t="shared" si="38"/>
        <v>556.15</v>
      </c>
    </row>
    <row r="127" spans="1:33" x14ac:dyDescent="0.25">
      <c r="A127" t="s">
        <v>5</v>
      </c>
      <c r="B127" s="1">
        <v>43039</v>
      </c>
      <c r="C127">
        <v>574</v>
      </c>
      <c r="D127">
        <v>589.5</v>
      </c>
      <c r="E127">
        <v>563.35</v>
      </c>
      <c r="F127">
        <v>584.70000000000005</v>
      </c>
      <c r="G127">
        <f>_xll.TA_TYPPRICE(D127,E127,F127)</f>
        <v>579.18333333333328</v>
      </c>
      <c r="H127">
        <v>559.21412442577162</v>
      </c>
      <c r="I127" t="str">
        <f t="shared" si="20"/>
        <v>UP</v>
      </c>
      <c r="J127">
        <v>542.48640845744887</v>
      </c>
      <c r="K127">
        <v>514.53418589828675</v>
      </c>
      <c r="L127" t="str">
        <f t="shared" si="21"/>
        <v>UP</v>
      </c>
      <c r="M127" t="str">
        <f t="shared" si="22"/>
        <v>UP</v>
      </c>
      <c r="N127">
        <v>88.641855081174597</v>
      </c>
      <c r="O127" t="str">
        <f t="shared" si="23"/>
        <v>UP</v>
      </c>
      <c r="P127" t="str">
        <f t="shared" si="24"/>
        <v>UP</v>
      </c>
      <c r="Q127">
        <f t="shared" si="25"/>
        <v>21.350000000000023</v>
      </c>
      <c r="R127">
        <f t="shared" si="26"/>
        <v>26.149999999999977</v>
      </c>
      <c r="S127">
        <f t="shared" si="27"/>
        <v>0.81644359464627314</v>
      </c>
      <c r="T127" t="str">
        <f t="shared" si="28"/>
        <v>UP</v>
      </c>
      <c r="U127" t="str">
        <f t="shared" si="29"/>
        <v>UP</v>
      </c>
      <c r="V127">
        <v>524.49037154828954</v>
      </c>
      <c r="W127">
        <v>516.7045615028743</v>
      </c>
      <c r="X127">
        <f t="shared" si="30"/>
        <v>7.7858100454152463</v>
      </c>
      <c r="Y127">
        <v>-6.0482862052706459</v>
      </c>
      <c r="Z127" t="str">
        <f t="shared" si="31"/>
        <v>UP</v>
      </c>
      <c r="AA127" t="str">
        <f t="shared" si="32"/>
        <v>UP</v>
      </c>
      <c r="AB127" t="str">
        <f t="shared" si="33"/>
        <v>UP</v>
      </c>
      <c r="AC127" t="str">
        <f t="shared" si="34"/>
        <v>UP</v>
      </c>
      <c r="AD127">
        <f t="shared" si="35"/>
        <v>566.35</v>
      </c>
      <c r="AE127">
        <f t="shared" si="36"/>
        <v>573.35</v>
      </c>
      <c r="AF127">
        <f t="shared" si="37"/>
        <v>576.4</v>
      </c>
      <c r="AG127">
        <f t="shared" si="38"/>
        <v>579.5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2017-07-05T05:56:18Z</dcterms:created>
  <dcterms:modified xsi:type="dcterms:W3CDTF">2017-11-01T04:18:23Z</dcterms:modified>
</cp:coreProperties>
</file>