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13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9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69" i="1"/>
  <c r="J81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73" i="1"/>
  <c r="J77" i="1"/>
  <c r="J85" i="1"/>
  <c r="J89" i="1"/>
  <c r="J93" i="1"/>
  <c r="J97" i="1"/>
  <c r="J101" i="1"/>
  <c r="J105" i="1"/>
  <c r="J109" i="1"/>
  <c r="J117" i="1"/>
  <c r="J121" i="1"/>
  <c r="J125" i="1"/>
  <c r="J126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83" i="1"/>
  <c r="G99" i="1"/>
  <c r="G111" i="1"/>
  <c r="G123" i="1"/>
  <c r="G88" i="1"/>
  <c r="G104" i="1"/>
  <c r="G112" i="1"/>
  <c r="G81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4" i="1"/>
  <c r="G100" i="1"/>
  <c r="G120" i="1"/>
  <c r="G101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9" i="1"/>
  <c r="G109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7" i="1"/>
  <c r="G75" i="1"/>
  <c r="G79" i="1"/>
  <c r="G87" i="1"/>
  <c r="G91" i="1"/>
  <c r="G95" i="1"/>
  <c r="G103" i="1"/>
  <c r="G107" i="1"/>
  <c r="G115" i="1"/>
  <c r="G119" i="1"/>
  <c r="G127" i="1"/>
  <c r="G80" i="1"/>
  <c r="G92" i="1"/>
  <c r="G96" i="1"/>
  <c r="G108" i="1"/>
  <c r="G116" i="1"/>
  <c r="G124" i="1"/>
  <c r="G85" i="1"/>
  <c r="G93" i="1"/>
  <c r="G105" i="1"/>
  <c r="G117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8" i="1"/>
  <c r="H60" i="1"/>
  <c r="H68" i="1"/>
  <c r="H72" i="1"/>
  <c r="H80" i="1"/>
  <c r="H84" i="1"/>
  <c r="H88" i="1"/>
  <c r="H96" i="1"/>
  <c r="H100" i="1"/>
  <c r="H104" i="1"/>
  <c r="H108" i="1"/>
  <c r="H116" i="1"/>
  <c r="H120" i="1"/>
  <c r="H124" i="1"/>
  <c r="H113" i="1"/>
  <c r="H117" i="1"/>
  <c r="H125" i="1"/>
  <c r="H114" i="1"/>
  <c r="H122" i="1"/>
  <c r="H126" i="1"/>
  <c r="H4" i="1"/>
  <c r="H8" i="1"/>
  <c r="H12" i="1"/>
  <c r="H16" i="1"/>
  <c r="H20" i="1"/>
  <c r="H24" i="1"/>
  <c r="H28" i="1"/>
  <c r="H32" i="1"/>
  <c r="H36" i="1"/>
  <c r="H40" i="1"/>
  <c r="H44" i="1"/>
  <c r="H52" i="1"/>
  <c r="H56" i="1"/>
  <c r="H64" i="1"/>
  <c r="H76" i="1"/>
  <c r="H92" i="1"/>
  <c r="H112" i="1"/>
  <c r="H121" i="1"/>
  <c r="H118" i="1"/>
  <c r="AH19" i="1" l="1"/>
  <c r="AH8" i="1"/>
  <c r="AH2" i="1"/>
  <c r="AH34" i="1"/>
  <c r="AH7" i="1"/>
  <c r="AH9" i="1"/>
  <c r="AH41" i="1"/>
  <c r="AH14" i="1"/>
  <c r="AH46" i="1"/>
  <c r="AH11" i="1"/>
  <c r="AH32" i="1"/>
  <c r="AH48" i="1"/>
  <c r="AH21" i="1"/>
  <c r="AH37" i="1"/>
  <c r="AH26" i="1"/>
  <c r="AH47" i="1"/>
  <c r="AH4" i="1"/>
  <c r="AH20" i="1"/>
  <c r="AH17" i="1"/>
  <c r="AH49" i="1"/>
  <c r="AH24" i="1"/>
  <c r="AH25" i="1"/>
  <c r="AH29" i="1"/>
  <c r="AH3" i="1"/>
  <c r="AH23" i="1"/>
  <c r="AH51" i="1"/>
  <c r="AH31" i="1"/>
  <c r="AH54" i="1"/>
  <c r="AH18" i="1"/>
  <c r="AH42" i="1"/>
  <c r="AH50" i="1"/>
  <c r="AH40" i="1"/>
  <c r="AH13" i="1"/>
  <c r="AH39" i="1"/>
  <c r="AH38" i="1"/>
  <c r="AH52" i="1"/>
  <c r="AH28" i="1"/>
  <c r="AH12" i="1" l="1"/>
  <c r="AH27" i="1"/>
  <c r="AH56" i="1"/>
  <c r="AH55" i="1"/>
  <c r="AH45" i="1"/>
  <c r="AH35" i="1"/>
  <c r="AH33" i="1"/>
  <c r="AH16" i="1"/>
  <c r="AH15" i="1"/>
  <c r="AH36" i="1"/>
  <c r="AH6" i="1"/>
  <c r="AH43" i="1"/>
  <c r="AH10" i="1"/>
  <c r="AH30" i="1"/>
  <c r="AH44" i="1"/>
  <c r="AH5" i="1"/>
  <c r="AH22" i="1"/>
  <c r="AH5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<sst xmlns="http://schemas.openxmlformats.org/spreadsheetml/2006/main" count="160" uniqueCount="35">
  <si>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</si>
  <si>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</si>
  <si>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</si>
  <si>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</si>
  <si>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</si>
  <si>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JINDALSTEL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</si>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</sst>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114.8</v>
      </c>
      <c r="D2">
        <v>118.1</v>
      </c>
      <c r="E2">
        <v>112.5</v>
      </c>
      <c r="F2">
        <v>114</v>
      </c>
      <c r="G2">
        <f>_xll.TA_TYPPRICE(D2,E2,F2)</f>
        <v>114.86666666666667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5.5999999999999943</v>
      </c>
      <c r="S2">
        <f>Q2/R2</f>
        <v>0.26785714285714313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114.25</v>
      </c>
      <c r="D3">
        <v>115.25</v>
      </c>
      <c r="E3">
        <v>109.7</v>
      </c>
      <c r="F3">
        <v>112</v>
      </c>
      <c r="G3">
        <f>_xll.TA_TYPPRICE(D3,E3,F3)</f>
        <v>112.31666666666666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2.2999999999999972</v>
      </c>
      <c r="R3">
        <f t="shared" ref="R3:R66" si="6">D3-E3</f>
        <v>5.5499999999999972</v>
      </c>
      <c r="S3">
        <f t="shared" ref="S3:S66" si="7">Q3/R3</f>
        <v>0.41441441441441412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113.5</v>
      </c>
      <c r="D4">
        <v>114.55</v>
      </c>
      <c r="E4">
        <v>111.2</v>
      </c>
      <c r="F4">
        <v>113</v>
      </c>
      <c r="G4">
        <f>_xll.TA_TYPPRICE(D4,E4,F4)</f>
        <v>112.91666666666667</v>
      </c>
      <c r="H4">
        <v>113.36666666666667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3.3499999999999943</v>
      </c>
      <c r="S4">
        <f t="shared" si="7"/>
        <v>0.537313432835821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112.9</v>
      </c>
      <c r="D5">
        <v>113.1</v>
      </c>
      <c r="E5">
        <v>106.75</v>
      </c>
      <c r="F5">
        <v>107</v>
      </c>
      <c r="G5">
        <f>_xll.TA_TYPPRICE(D5,E5,F5)</f>
        <v>108.95</v>
      </c>
      <c r="H5">
        <v>111.15833333333333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0.25</v>
      </c>
      <c r="R5">
        <f t="shared" si="6"/>
        <v>6.3499999999999943</v>
      </c>
      <c r="S5">
        <f t="shared" si="7"/>
        <v>3.9370078740157514E-2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108.3</v>
      </c>
      <c r="D6">
        <v>111.35</v>
      </c>
      <c r="E6">
        <v>105.3</v>
      </c>
      <c r="F6">
        <v>111</v>
      </c>
      <c r="G6">
        <f>_xll.TA_TYPPRICE(D6,E6,F6)</f>
        <v>109.21666666666665</v>
      </c>
      <c r="H6">
        <v>110.1875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5.7000000000000028</v>
      </c>
      <c r="R6">
        <f t="shared" si="6"/>
        <v>6.0499999999999972</v>
      </c>
      <c r="S6">
        <f t="shared" si="7"/>
        <v>0.94214876033057937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111.6</v>
      </c>
      <c r="D7">
        <v>114.8</v>
      </c>
      <c r="E7">
        <v>110.85</v>
      </c>
      <c r="F7">
        <v>114</v>
      </c>
      <c r="G7">
        <f>_xll.TA_TYPPRICE(D7,E7,F7)</f>
        <v>113.21666666666665</v>
      </c>
      <c r="H7">
        <v>111.70208333333332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3.1500000000000057</v>
      </c>
      <c r="R7">
        <f t="shared" si="6"/>
        <v>3.9500000000000028</v>
      </c>
      <c r="S7">
        <f t="shared" si="7"/>
        <v>0.79746835443038067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113.75</v>
      </c>
      <c r="D8">
        <v>115.55</v>
      </c>
      <c r="E8">
        <v>113.1</v>
      </c>
      <c r="F8">
        <v>114</v>
      </c>
      <c r="G8">
        <f>_xll.TA_TYPPRICE(D8,E8,F8)</f>
        <v>114.21666666666665</v>
      </c>
      <c r="H8">
        <v>112.95937499999999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0.90000000000000568</v>
      </c>
      <c r="R8">
        <f t="shared" si="6"/>
        <v>2.4500000000000028</v>
      </c>
      <c r="S8">
        <f t="shared" si="7"/>
        <v>0.36734693877551211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114.9</v>
      </c>
      <c r="D9">
        <v>116.75</v>
      </c>
      <c r="E9">
        <v>113.75</v>
      </c>
      <c r="F9">
        <v>114</v>
      </c>
      <c r="G9">
        <f>_xll.TA_TYPPRICE(D9,E9,F9)</f>
        <v>114.83333333333333</v>
      </c>
      <c r="H9">
        <v>113.89635416666667</v>
      </c>
      <c r="I9" t="str">
        <f t="shared" si="0"/>
        <v>UP</v>
      </c>
      <c r="J9">
        <v>114.93124999999999</v>
      </c>
      <c r="K9">
        <v>110.39375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0.25</v>
      </c>
      <c r="R9">
        <f t="shared" si="6"/>
        <v>3</v>
      </c>
      <c r="S9">
        <f t="shared" si="7"/>
        <v>8.3333333333333329E-2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114.85</v>
      </c>
      <c r="D10">
        <v>115.05</v>
      </c>
      <c r="E10">
        <v>111.05</v>
      </c>
      <c r="F10">
        <v>112</v>
      </c>
      <c r="G10">
        <f>_xll.TA_TYPPRICE(D10,E10,F10)</f>
        <v>112.7</v>
      </c>
      <c r="H10">
        <v>113.29817708333334</v>
      </c>
      <c r="I10" t="str">
        <f t="shared" si="0"/>
        <v>DOWN</v>
      </c>
      <c r="J10">
        <v>114.95763888888888</v>
      </c>
      <c r="K10">
        <v>110.53958333333333</v>
      </c>
      <c r="L10" t="str">
        <f t="shared" si="1"/>
        <v>No Confirmation</v>
      </c>
      <c r="M10" t="str">
        <f t="shared" si="2"/>
        <v>No Trend</v>
      </c>
      <c r="N10">
        <v>40.188383045525896</v>
      </c>
      <c r="O10" t="str">
        <f t="shared" si="3"/>
        <v>No Momentum</v>
      </c>
      <c r="P10" t="str">
        <f t="shared" si="4"/>
        <v>No Trend + Momentum</v>
      </c>
      <c r="Q10">
        <f t="shared" si="5"/>
        <v>0.95000000000000284</v>
      </c>
      <c r="R10">
        <f t="shared" si="6"/>
        <v>4</v>
      </c>
      <c r="S10">
        <f t="shared" si="7"/>
        <v>0.23750000000000071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112.9</v>
      </c>
      <c r="D11">
        <v>114.85</v>
      </c>
      <c r="E11">
        <v>112.3</v>
      </c>
      <c r="F11">
        <v>115</v>
      </c>
      <c r="G11">
        <f>_xll.TA_TYPPRICE(D11,E11,F11)</f>
        <v>114.05</v>
      </c>
      <c r="H11">
        <v>113.67408854166666</v>
      </c>
      <c r="I11" t="str">
        <f t="shared" si="0"/>
        <v>UP</v>
      </c>
      <c r="J11">
        <v>114.93371913580246</v>
      </c>
      <c r="K11">
        <v>110.93078703703704</v>
      </c>
      <c r="L11" t="str">
        <f t="shared" si="1"/>
        <v>UP</v>
      </c>
      <c r="M11" t="str">
        <f t="shared" si="2"/>
        <v>UP</v>
      </c>
      <c r="N11">
        <v>56.276000573805774</v>
      </c>
      <c r="O11" t="str">
        <f t="shared" si="3"/>
        <v>No Momentum</v>
      </c>
      <c r="P11" t="str">
        <f t="shared" si="4"/>
        <v>No Trend + Momentum</v>
      </c>
      <c r="Q11">
        <f t="shared" si="5"/>
        <v>2.7000000000000028</v>
      </c>
      <c r="R11">
        <f t="shared" si="6"/>
        <v>2.5499999999999972</v>
      </c>
      <c r="S11">
        <f t="shared" si="7"/>
        <v>1.0588235294117669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115.15</v>
      </c>
      <c r="D12">
        <v>115.75</v>
      </c>
      <c r="E12">
        <v>113.5</v>
      </c>
      <c r="F12">
        <v>114</v>
      </c>
      <c r="G12">
        <f>_xll.TA_TYPPRICE(D12,E12,F12)</f>
        <v>114.41666666666667</v>
      </c>
      <c r="H12">
        <v>114.04537760416667</v>
      </c>
      <c r="I12" t="str">
        <f t="shared" si="0"/>
        <v>DOWN</v>
      </c>
      <c r="J12">
        <v>115.11511488340192</v>
      </c>
      <c r="K12">
        <v>111.50172325102881</v>
      </c>
      <c r="L12" t="str">
        <f t="shared" si="1"/>
        <v>No Confirmation</v>
      </c>
      <c r="M12" t="str">
        <f t="shared" si="2"/>
        <v>No Trend</v>
      </c>
      <c r="N12">
        <v>50.604663162307716</v>
      </c>
      <c r="O12" t="str">
        <f t="shared" si="3"/>
        <v>No Momentum</v>
      </c>
      <c r="P12" t="str">
        <f t="shared" si="4"/>
        <v>No Trend + Momentum</v>
      </c>
      <c r="Q12">
        <f t="shared" si="5"/>
        <v>0.5</v>
      </c>
      <c r="R12">
        <f t="shared" si="6"/>
        <v>2.25</v>
      </c>
      <c r="S12">
        <f t="shared" si="7"/>
        <v>0.22222222222222221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114.5</v>
      </c>
      <c r="D13">
        <v>118.2</v>
      </c>
      <c r="E13">
        <v>114.2</v>
      </c>
      <c r="F13">
        <v>116</v>
      </c>
      <c r="G13">
        <f>_xll.TA_TYPPRICE(D13,E13,F13)</f>
        <v>116.13333333333333</v>
      </c>
      <c r="H13">
        <v>115.08935546875</v>
      </c>
      <c r="I13" t="str">
        <f t="shared" si="0"/>
        <v>UP</v>
      </c>
      <c r="J13">
        <v>115.8006449093126</v>
      </c>
      <c r="K13">
        <v>112.10134030635574</v>
      </c>
      <c r="L13" t="str">
        <f t="shared" si="1"/>
        <v>UP</v>
      </c>
      <c r="M13" t="str">
        <f t="shared" si="2"/>
        <v>UP</v>
      </c>
      <c r="N13">
        <v>60.545058794740022</v>
      </c>
      <c r="O13" t="str">
        <f t="shared" si="3"/>
        <v>UP</v>
      </c>
      <c r="P13" t="str">
        <f t="shared" si="4"/>
        <v>UP</v>
      </c>
      <c r="Q13">
        <f t="shared" si="5"/>
        <v>1.7999999999999972</v>
      </c>
      <c r="R13">
        <f t="shared" si="6"/>
        <v>4</v>
      </c>
      <c r="S13">
        <f t="shared" si="7"/>
        <v>0.44999999999999929</v>
      </c>
      <c r="T13" t="str">
        <f t="shared" si="8"/>
        <v>No Indication</v>
      </c>
      <c r="U13" t="str">
        <f t="shared" si="9"/>
        <v>No T+M+I</v>
      </c>
      <c r="V13">
        <v>113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114.7</v>
      </c>
      <c r="D14">
        <v>115.8</v>
      </c>
      <c r="E14">
        <v>112.6</v>
      </c>
      <c r="F14">
        <v>113</v>
      </c>
      <c r="G14">
        <f>_xll.TA_TYPPRICE(D14,E14,F14)</f>
        <v>113.8</v>
      </c>
      <c r="H14">
        <v>114.44467773437501</v>
      </c>
      <c r="I14" t="str">
        <f t="shared" si="0"/>
        <v>DOWN</v>
      </c>
      <c r="J14">
        <v>115.80050159613202</v>
      </c>
      <c r="K14">
        <v>112.21215357161002</v>
      </c>
      <c r="L14" t="str">
        <f t="shared" si="1"/>
        <v>No Confirmation</v>
      </c>
      <c r="M14" t="str">
        <f t="shared" si="2"/>
        <v>No Trend</v>
      </c>
      <c r="N14">
        <v>43.958345752695145</v>
      </c>
      <c r="O14" t="str">
        <f t="shared" si="3"/>
        <v>No Momentum</v>
      </c>
      <c r="P14" t="str">
        <f t="shared" si="4"/>
        <v>No Trend + Momentum</v>
      </c>
      <c r="Q14">
        <f t="shared" si="5"/>
        <v>0.40000000000000568</v>
      </c>
      <c r="R14">
        <f t="shared" si="6"/>
        <v>3.2000000000000028</v>
      </c>
      <c r="S14">
        <f t="shared" si="7"/>
        <v>0.12500000000000167</v>
      </c>
      <c r="T14" t="str">
        <f t="shared" si="8"/>
        <v>DOWN</v>
      </c>
      <c r="U14" t="str">
        <f t="shared" si="9"/>
        <v>No T+M+I</v>
      </c>
      <c r="V14">
        <v>113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113.8</v>
      </c>
      <c r="D15">
        <v>115.5</v>
      </c>
      <c r="E15">
        <v>109.3</v>
      </c>
      <c r="F15">
        <v>113</v>
      </c>
      <c r="G15">
        <f>_xll.TA_TYPPRICE(D15,E15,F15)</f>
        <v>112.60000000000001</v>
      </c>
      <c r="H15">
        <v>113.5223388671875</v>
      </c>
      <c r="I15" t="str">
        <f t="shared" si="0"/>
        <v>DOWN</v>
      </c>
      <c r="J15">
        <v>115.73372346365824</v>
      </c>
      <c r="K15">
        <v>111.56500833347445</v>
      </c>
      <c r="L15" t="str">
        <f t="shared" si="1"/>
        <v>No Confirmation</v>
      </c>
      <c r="M15" t="str">
        <f t="shared" si="2"/>
        <v>No Trend</v>
      </c>
      <c r="N15">
        <v>43.958345752695145</v>
      </c>
      <c r="O15" t="str">
        <f t="shared" si="3"/>
        <v>No Momentum</v>
      </c>
      <c r="P15" t="str">
        <f t="shared" si="4"/>
        <v>No Trend + Momentum</v>
      </c>
      <c r="Q15">
        <f t="shared" si="5"/>
        <v>3.7000000000000028</v>
      </c>
      <c r="R15">
        <f t="shared" si="6"/>
        <v>6.2000000000000028</v>
      </c>
      <c r="S15">
        <f t="shared" si="7"/>
        <v>0.59677419354838723</v>
      </c>
      <c r="T15" t="str">
        <f t="shared" si="8"/>
        <v>No Indication</v>
      </c>
      <c r="U15" t="str">
        <f t="shared" si="9"/>
        <v>No T+M+I</v>
      </c>
      <c r="V15">
        <v>113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113.45</v>
      </c>
      <c r="D16">
        <v>115.8</v>
      </c>
      <c r="E16">
        <v>111.95</v>
      </c>
      <c r="F16">
        <v>114</v>
      </c>
      <c r="G16">
        <f>_xll.TA_TYPPRICE(D16,E16,F16)</f>
        <v>113.91666666666667</v>
      </c>
      <c r="H16">
        <v>113.71950276692709</v>
      </c>
      <c r="I16" t="str">
        <f t="shared" si="0"/>
        <v>UP</v>
      </c>
      <c r="J16">
        <v>115.74845158284529</v>
      </c>
      <c r="K16">
        <v>111.6505620371468</v>
      </c>
      <c r="L16" t="str">
        <f t="shared" si="1"/>
        <v>No Confirmation</v>
      </c>
      <c r="M16" t="str">
        <f t="shared" si="2"/>
        <v>No Trend</v>
      </c>
      <c r="N16">
        <v>50.956194603447038</v>
      </c>
      <c r="O16" t="str">
        <f t="shared" si="3"/>
        <v>No Momentum</v>
      </c>
      <c r="P16" t="str">
        <f t="shared" si="4"/>
        <v>No Trend + Momentum</v>
      </c>
      <c r="Q16">
        <f t="shared" si="5"/>
        <v>2.0499999999999972</v>
      </c>
      <c r="R16">
        <f t="shared" si="6"/>
        <v>3.8499999999999943</v>
      </c>
      <c r="S16">
        <f t="shared" si="7"/>
        <v>0.53246753246753253</v>
      </c>
      <c r="T16" t="str">
        <f t="shared" si="8"/>
        <v>No Indication</v>
      </c>
      <c r="U16" t="str">
        <f t="shared" si="9"/>
        <v>No T+M+I</v>
      </c>
      <c r="V16">
        <v>113.15384615384616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114.85</v>
      </c>
      <c r="D17">
        <v>116.4</v>
      </c>
      <c r="E17">
        <v>102.7</v>
      </c>
      <c r="F17">
        <v>108</v>
      </c>
      <c r="G17">
        <f>_xll.TA_TYPPRICE(D17,E17,F17)</f>
        <v>109.03333333333335</v>
      </c>
      <c r="H17">
        <v>111.37641805013021</v>
      </c>
      <c r="I17" t="str">
        <f t="shared" si="0"/>
        <v>DOWN</v>
      </c>
      <c r="J17">
        <v>115.89324011999078</v>
      </c>
      <c r="K17">
        <v>109.66154825111418</v>
      </c>
      <c r="L17" t="str">
        <f t="shared" si="1"/>
        <v>DOWN</v>
      </c>
      <c r="M17" t="str">
        <f t="shared" si="2"/>
        <v>DOWN</v>
      </c>
      <c r="N17">
        <v>26.313344761687873</v>
      </c>
      <c r="O17" t="str">
        <f t="shared" si="3"/>
        <v>DOWN</v>
      </c>
      <c r="P17" t="str">
        <f t="shared" si="4"/>
        <v>DOWN</v>
      </c>
      <c r="Q17">
        <f t="shared" si="5"/>
        <v>5.2999999999999972</v>
      </c>
      <c r="R17">
        <f t="shared" si="6"/>
        <v>13.700000000000003</v>
      </c>
      <c r="S17">
        <f t="shared" si="7"/>
        <v>0.38686131386861283</v>
      </c>
      <c r="T17" t="str">
        <f t="shared" si="8"/>
        <v>No Indication</v>
      </c>
      <c r="U17" t="str">
        <f t="shared" si="9"/>
        <v>No T+M+I</v>
      </c>
      <c r="V17">
        <v>112.36094674556213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109.9</v>
      </c>
      <c r="D18">
        <v>113.9</v>
      </c>
      <c r="E18">
        <v>108.9</v>
      </c>
      <c r="F18">
        <v>111</v>
      </c>
      <c r="G18">
        <f>_xll.TA_TYPPRICE(D18,E18,F18)</f>
        <v>111.26666666666667</v>
      </c>
      <c r="H18">
        <v>111.32154235839843</v>
      </c>
      <c r="I18" t="str">
        <f t="shared" si="0"/>
        <v>DOWN</v>
      </c>
      <c r="J18">
        <v>115.45029787110394</v>
      </c>
      <c r="K18">
        <v>109.49231530642214</v>
      </c>
      <c r="L18" t="str">
        <f t="shared" si="1"/>
        <v>No Confirmation</v>
      </c>
      <c r="M18" t="str">
        <f t="shared" si="2"/>
        <v>No Trend</v>
      </c>
      <c r="N18">
        <v>43.416122910541269</v>
      </c>
      <c r="O18" t="str">
        <f t="shared" si="3"/>
        <v>No Momentum</v>
      </c>
      <c r="P18" t="str">
        <f t="shared" si="4"/>
        <v>No Trend + Momentum</v>
      </c>
      <c r="Q18">
        <f t="shared" si="5"/>
        <v>2.0999999999999943</v>
      </c>
      <c r="R18">
        <f t="shared" si="6"/>
        <v>5</v>
      </c>
      <c r="S18">
        <f t="shared" si="7"/>
        <v>0.41999999999999887</v>
      </c>
      <c r="T18" t="str">
        <f t="shared" si="8"/>
        <v>No Indication</v>
      </c>
      <c r="U18" t="str">
        <f t="shared" si="9"/>
        <v>No T+M+I</v>
      </c>
      <c r="V18">
        <v>112.15157032316796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112</v>
      </c>
      <c r="D19">
        <v>119.5</v>
      </c>
      <c r="E19">
        <v>111.3</v>
      </c>
      <c r="F19">
        <v>118</v>
      </c>
      <c r="G19">
        <f>_xll.TA_TYPPRICE(D19,E19,F19)</f>
        <v>116.26666666666667</v>
      </c>
      <c r="H19">
        <v>113.79410451253256</v>
      </c>
      <c r="I19" t="str">
        <f t="shared" si="0"/>
        <v>UP</v>
      </c>
      <c r="J19">
        <v>116.35023167752529</v>
      </c>
      <c r="K19">
        <v>109.8940230161061</v>
      </c>
      <c r="L19" t="str">
        <f t="shared" si="1"/>
        <v>UP</v>
      </c>
      <c r="M19" t="str">
        <f t="shared" si="2"/>
        <v>UP</v>
      </c>
      <c r="N19">
        <v>66.25811440596506</v>
      </c>
      <c r="O19" t="str">
        <f t="shared" si="3"/>
        <v>UP</v>
      </c>
      <c r="P19" t="str">
        <f t="shared" si="4"/>
        <v>UP</v>
      </c>
      <c r="Q19">
        <f t="shared" si="5"/>
        <v>6.7000000000000028</v>
      </c>
      <c r="R19">
        <f t="shared" si="6"/>
        <v>8.2000000000000028</v>
      </c>
      <c r="S19">
        <f t="shared" si="7"/>
        <v>0.81707317073170738</v>
      </c>
      <c r="T19" t="str">
        <f t="shared" si="8"/>
        <v>UP</v>
      </c>
      <c r="U19" t="str">
        <f t="shared" si="9"/>
        <v>UP</v>
      </c>
      <c r="V19">
        <v>113.05132873498827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119</v>
      </c>
      <c r="D20">
        <v>125.75</v>
      </c>
      <c r="E20">
        <v>119</v>
      </c>
      <c r="F20">
        <v>125</v>
      </c>
      <c r="G20">
        <f>_xll.TA_TYPPRICE(D20,E20,F20)</f>
        <v>123.25</v>
      </c>
      <c r="H20">
        <v>118.52205225626628</v>
      </c>
      <c r="I20" t="str">
        <f t="shared" si="0"/>
        <v>UP</v>
      </c>
      <c r="J20">
        <v>118.43906908251967</v>
      </c>
      <c r="K20">
        <v>111.91757345697141</v>
      </c>
      <c r="L20" t="str">
        <f t="shared" si="1"/>
        <v>UP</v>
      </c>
      <c r="M20" t="str">
        <f t="shared" si="2"/>
        <v>UP</v>
      </c>
      <c r="N20">
        <v>77.574251913314001</v>
      </c>
      <c r="O20" t="str">
        <f t="shared" si="3"/>
        <v>UP</v>
      </c>
      <c r="P20" t="str">
        <f t="shared" si="4"/>
        <v>UP</v>
      </c>
      <c r="Q20">
        <f t="shared" si="5"/>
        <v>6</v>
      </c>
      <c r="R20">
        <f t="shared" si="6"/>
        <v>6.75</v>
      </c>
      <c r="S20">
        <f t="shared" si="7"/>
        <v>0.88888888888888884</v>
      </c>
      <c r="T20" t="str">
        <f t="shared" si="8"/>
        <v>UP</v>
      </c>
      <c r="U20" t="str">
        <f t="shared" si="9"/>
        <v>UP</v>
      </c>
      <c r="V20">
        <v>114.88958585268239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127</v>
      </c>
      <c r="D21">
        <v>129.4</v>
      </c>
      <c r="E21">
        <v>119.2</v>
      </c>
      <c r="F21">
        <v>121</v>
      </c>
      <c r="G21">
        <f>_xll.TA_TYPPRICE(D21,E21,F21)</f>
        <v>123.2</v>
      </c>
      <c r="H21">
        <v>120.86102612813315</v>
      </c>
      <c r="I21" t="str">
        <f t="shared" si="0"/>
        <v>UP</v>
      </c>
      <c r="J21">
        <v>120.87483150862641</v>
      </c>
      <c r="K21">
        <v>113.53589046653332</v>
      </c>
      <c r="L21" t="str">
        <f t="shared" si="1"/>
        <v>UP</v>
      </c>
      <c r="M21" t="str">
        <f t="shared" si="2"/>
        <v>UP</v>
      </c>
      <c r="N21">
        <v>62.582462317759678</v>
      </c>
      <c r="O21" t="str">
        <f t="shared" si="3"/>
        <v>UP</v>
      </c>
      <c r="P21" t="str">
        <f t="shared" si="4"/>
        <v>UP</v>
      </c>
      <c r="Q21">
        <f t="shared" si="5"/>
        <v>1.7999999999999972</v>
      </c>
      <c r="R21">
        <f t="shared" si="6"/>
        <v>10.200000000000003</v>
      </c>
      <c r="S21">
        <f t="shared" si="7"/>
        <v>0.1764705882352938</v>
      </c>
      <c r="T21" t="str">
        <f t="shared" si="8"/>
        <v>DOWN</v>
      </c>
      <c r="U21" t="str">
        <f t="shared" si="9"/>
        <v>No T+M+I</v>
      </c>
      <c r="V21">
        <v>115.82964956765433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120</v>
      </c>
      <c r="D22">
        <v>124.45</v>
      </c>
      <c r="E22">
        <v>117.1</v>
      </c>
      <c r="F22">
        <v>123</v>
      </c>
      <c r="G22">
        <f>_xll.TA_TYPPRICE(D22,E22,F22)</f>
        <v>121.51666666666667</v>
      </c>
      <c r="H22">
        <v>121.18884639739991</v>
      </c>
      <c r="I22" t="str">
        <f t="shared" si="0"/>
        <v>UP</v>
      </c>
      <c r="J22">
        <v>121.66931339559832</v>
      </c>
      <c r="K22">
        <v>114.32791480730369</v>
      </c>
      <c r="L22" t="str">
        <f t="shared" si="1"/>
        <v>UP</v>
      </c>
      <c r="M22" t="str">
        <f t="shared" si="2"/>
        <v>UP</v>
      </c>
      <c r="N22">
        <v>66.61490759314988</v>
      </c>
      <c r="O22" t="str">
        <f t="shared" si="3"/>
        <v>UP</v>
      </c>
      <c r="P22" t="str">
        <f t="shared" si="4"/>
        <v>UP</v>
      </c>
      <c r="Q22">
        <f t="shared" si="5"/>
        <v>5.9000000000000057</v>
      </c>
      <c r="R22">
        <f t="shared" si="6"/>
        <v>7.3500000000000085</v>
      </c>
      <c r="S22">
        <f t="shared" si="7"/>
        <v>0.80272108843537404</v>
      </c>
      <c r="T22" t="str">
        <f t="shared" si="8"/>
        <v>UP</v>
      </c>
      <c r="U22" t="str">
        <f t="shared" si="9"/>
        <v>UP</v>
      </c>
      <c r="V22">
        <v>116.93278040339982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123</v>
      </c>
      <c r="D23">
        <v>124.3</v>
      </c>
      <c r="E23">
        <v>121.2</v>
      </c>
      <c r="F23">
        <v>121</v>
      </c>
      <c r="G23">
        <f>_xll.TA_TYPPRICE(D23,E23,F23)</f>
        <v>122.16666666666667</v>
      </c>
      <c r="H23">
        <v>121.6777565320333</v>
      </c>
      <c r="I23" t="str">
        <f t="shared" si="0"/>
        <v>DOWN</v>
      </c>
      <c r="J23">
        <v>122.2539104187987</v>
      </c>
      <c r="K23">
        <v>115.85504485012508</v>
      </c>
      <c r="L23" t="str">
        <f t="shared" si="1"/>
        <v>No Confirmation</v>
      </c>
      <c r="M23" t="str">
        <f t="shared" si="2"/>
        <v>No Trend</v>
      </c>
      <c r="N23">
        <v>58.706493014843872</v>
      </c>
      <c r="O23" t="str">
        <f t="shared" si="3"/>
        <v>No Momentum</v>
      </c>
      <c r="P23" t="str">
        <f t="shared" si="4"/>
        <v>No Trend + Momentum</v>
      </c>
      <c r="Q23">
        <f t="shared" si="5"/>
        <v>-0.20000000000000284</v>
      </c>
      <c r="R23">
        <f t="shared" si="6"/>
        <v>3.0999999999999943</v>
      </c>
      <c r="S23">
        <f t="shared" si="7"/>
        <v>-6.4516129032259104E-2</v>
      </c>
      <c r="T23" t="str">
        <f t="shared" si="8"/>
        <v>DOWN</v>
      </c>
      <c r="U23" t="str">
        <f t="shared" si="9"/>
        <v>No T+M+I</v>
      </c>
      <c r="V23">
        <v>117.55850649518446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121.75</v>
      </c>
      <c r="D24">
        <v>121.9</v>
      </c>
      <c r="E24">
        <v>118.4</v>
      </c>
      <c r="F24">
        <v>121</v>
      </c>
      <c r="G24">
        <f>_xll.TA_TYPPRICE(D24,E24,F24)</f>
        <v>120.43333333333334</v>
      </c>
      <c r="H24">
        <v>121.05554493268332</v>
      </c>
      <c r="I24" t="str">
        <f t="shared" si="0"/>
        <v>DOWN</v>
      </c>
      <c r="J24">
        <v>122.17526365906565</v>
      </c>
      <c r="K24">
        <v>116.42059043898618</v>
      </c>
      <c r="L24" t="str">
        <f t="shared" si="1"/>
        <v>No Confirmation</v>
      </c>
      <c r="M24" t="str">
        <f t="shared" si="2"/>
        <v>No Trend</v>
      </c>
      <c r="N24">
        <v>58.706493014843872</v>
      </c>
      <c r="O24" t="str">
        <f t="shared" si="3"/>
        <v>No Momentum</v>
      </c>
      <c r="P24" t="str">
        <f t="shared" si="4"/>
        <v>No Trend + Momentum</v>
      </c>
      <c r="Q24">
        <f t="shared" si="5"/>
        <v>2.5999999999999943</v>
      </c>
      <c r="R24">
        <f t="shared" si="6"/>
        <v>3.5</v>
      </c>
      <c r="S24">
        <f t="shared" si="7"/>
        <v>0.74285714285714122</v>
      </c>
      <c r="T24" t="str">
        <f t="shared" si="8"/>
        <v>No Indication</v>
      </c>
      <c r="U24" t="str">
        <f t="shared" si="9"/>
        <v>No T+M+I</v>
      </c>
      <c r="V24">
        <v>118.08796703438685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121.2</v>
      </c>
      <c r="D25">
        <v>123.45</v>
      </c>
      <c r="E25">
        <v>120.6</v>
      </c>
      <c r="F25">
        <v>122</v>
      </c>
      <c r="G25">
        <f>_xll.TA_TYPPRICE(D25,E25,F25)</f>
        <v>122.01666666666667</v>
      </c>
      <c r="H25">
        <v>121.536105799675</v>
      </c>
      <c r="I25" t="str">
        <f t="shared" si="0"/>
        <v>UP</v>
      </c>
      <c r="J25">
        <v>122.4585384014955</v>
      </c>
      <c r="K25">
        <v>117.34934811921147</v>
      </c>
      <c r="L25" t="str">
        <f t="shared" si="1"/>
        <v>No Confirmation</v>
      </c>
      <c r="M25" t="str">
        <f t="shared" si="2"/>
        <v>No Trend</v>
      </c>
      <c r="N25">
        <v>62.211343384387007</v>
      </c>
      <c r="O25" t="str">
        <f t="shared" si="3"/>
        <v>UP</v>
      </c>
      <c r="P25" t="str">
        <f t="shared" si="4"/>
        <v>No Trend + Momentum</v>
      </c>
      <c r="Q25">
        <f t="shared" si="5"/>
        <v>1.4000000000000057</v>
      </c>
      <c r="R25">
        <f t="shared" si="6"/>
        <v>2.8500000000000085</v>
      </c>
      <c r="S25">
        <f t="shared" si="7"/>
        <v>0.49122807017543912</v>
      </c>
      <c r="T25" t="str">
        <f t="shared" si="8"/>
        <v>No Indication</v>
      </c>
      <c r="U25" t="str">
        <f t="shared" si="9"/>
        <v>No T+M+I</v>
      </c>
      <c r="V25">
        <v>118.6898182598658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121.9</v>
      </c>
      <c r="D26">
        <v>123.7</v>
      </c>
      <c r="E26">
        <v>121.05</v>
      </c>
      <c r="F26">
        <v>121</v>
      </c>
      <c r="G26">
        <f>_xll.TA_TYPPRICE(D26,E26,F26)</f>
        <v>121.91666666666667</v>
      </c>
      <c r="H26">
        <v>121.72638623317084</v>
      </c>
      <c r="I26" t="str">
        <f t="shared" si="0"/>
        <v>DOWN</v>
      </c>
      <c r="J26">
        <v>122.73441875671872</v>
      </c>
      <c r="K26">
        <v>118.17171520383114</v>
      </c>
      <c r="L26" t="str">
        <f t="shared" si="1"/>
        <v>No Confirmation</v>
      </c>
      <c r="M26" t="str">
        <f t="shared" si="2"/>
        <v>No Trend</v>
      </c>
      <c r="N26">
        <v>56.24408824374887</v>
      </c>
      <c r="O26" t="str">
        <f t="shared" si="3"/>
        <v>No Momentum</v>
      </c>
      <c r="P26" t="str">
        <f t="shared" si="4"/>
        <v>No Trend + Momentum</v>
      </c>
      <c r="Q26">
        <f t="shared" si="5"/>
        <v>-4.9999999999997158E-2</v>
      </c>
      <c r="R26">
        <f t="shared" si="6"/>
        <v>2.6500000000000057</v>
      </c>
      <c r="S26">
        <f t="shared" si="7"/>
        <v>-1.8867924528300772E-2</v>
      </c>
      <c r="T26" t="str">
        <f t="shared" si="8"/>
        <v>DOWN</v>
      </c>
      <c r="U26" t="str">
        <f t="shared" si="9"/>
        <v>No T+M+I</v>
      </c>
      <c r="V26">
        <v>119.04523083527107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121.9</v>
      </c>
      <c r="D27">
        <v>122.4</v>
      </c>
      <c r="E27">
        <v>117.5</v>
      </c>
      <c r="F27">
        <v>118</v>
      </c>
      <c r="G27">
        <f>_xll.TA_TYPPRICE(D27,E27,F27)</f>
        <v>119.3</v>
      </c>
      <c r="H27">
        <v>120.51319311658543</v>
      </c>
      <c r="I27" t="str">
        <f t="shared" si="0"/>
        <v>DOWN</v>
      </c>
      <c r="J27">
        <v>122.6601034774479</v>
      </c>
      <c r="K27">
        <v>118.02244515853533</v>
      </c>
      <c r="L27" t="str">
        <f t="shared" si="1"/>
        <v>DOWN</v>
      </c>
      <c r="M27" t="str">
        <f t="shared" si="2"/>
        <v>DOWN</v>
      </c>
      <c r="N27">
        <v>41.365176260635373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4.9000000000000057</v>
      </c>
      <c r="S27">
        <f t="shared" si="7"/>
        <v>0.10204081632653049</v>
      </c>
      <c r="T27" t="str">
        <f t="shared" si="8"/>
        <v>DOWN</v>
      </c>
      <c r="U27" t="str">
        <f t="shared" si="9"/>
        <v>No T+M+I</v>
      </c>
      <c r="V27">
        <v>118.88442609138322</v>
      </c>
      <c r="W27">
        <v>115.57692307692308</v>
      </c>
      <c r="X27">
        <f t="shared" si="10"/>
        <v>3.3075030144601385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118.3</v>
      </c>
      <c r="D28">
        <v>119.75</v>
      </c>
      <c r="E28">
        <v>117.7</v>
      </c>
      <c r="F28">
        <v>119</v>
      </c>
      <c r="G28">
        <f>_xll.TA_TYPPRICE(D28,E28,F28)</f>
        <v>118.81666666666666</v>
      </c>
      <c r="H28">
        <v>119.66492989162604</v>
      </c>
      <c r="I28" t="str">
        <f t="shared" si="0"/>
        <v>DOWN</v>
      </c>
      <c r="J28">
        <v>122.01341381579282</v>
      </c>
      <c r="K28">
        <v>117.95079067886081</v>
      </c>
      <c r="L28" t="str">
        <f t="shared" si="1"/>
        <v>No Confirmation</v>
      </c>
      <c r="M28" t="str">
        <f t="shared" si="2"/>
        <v>No Trend</v>
      </c>
      <c r="N28">
        <v>47.186575450702939</v>
      </c>
      <c r="O28" t="str">
        <f t="shared" si="3"/>
        <v>No Momentum</v>
      </c>
      <c r="P28" t="str">
        <f t="shared" si="4"/>
        <v>No Trend + Momentum</v>
      </c>
      <c r="Q28">
        <f t="shared" si="5"/>
        <v>1.2999999999999972</v>
      </c>
      <c r="R28">
        <f t="shared" si="6"/>
        <v>2.0499999999999972</v>
      </c>
      <c r="S28">
        <f t="shared" si="7"/>
        <v>0.63414634146341409</v>
      </c>
      <c r="T28" t="str">
        <f t="shared" si="8"/>
        <v>No Indication</v>
      </c>
      <c r="U28" t="str">
        <f t="shared" si="9"/>
        <v>No T+M+I</v>
      </c>
      <c r="V28">
        <v>118.90220669270887</v>
      </c>
      <c r="W28">
        <v>115.83048433048434</v>
      </c>
      <c r="X28">
        <f t="shared" si="10"/>
        <v>3.0717223622245342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120.25</v>
      </c>
      <c r="D29">
        <v>125.45</v>
      </c>
      <c r="E29">
        <v>120.25</v>
      </c>
      <c r="F29">
        <v>122</v>
      </c>
      <c r="G29">
        <f>_xll.TA_TYPPRICE(D29,E29,F29)</f>
        <v>122.56666666666666</v>
      </c>
      <c r="H29">
        <v>121.11579827914636</v>
      </c>
      <c r="I29" t="str">
        <f t="shared" si="0"/>
        <v>UP</v>
      </c>
      <c r="J29">
        <v>122.77709963450552</v>
      </c>
      <c r="K29">
        <v>118.4617260835584</v>
      </c>
      <c r="L29" t="str">
        <f t="shared" si="1"/>
        <v>No Confirmation</v>
      </c>
      <c r="M29" t="str">
        <f t="shared" si="2"/>
        <v>No Trend</v>
      </c>
      <c r="N29">
        <v>61.514905629247728</v>
      </c>
      <c r="O29" t="str">
        <f t="shared" si="3"/>
        <v>UP</v>
      </c>
      <c r="P29" t="str">
        <f t="shared" si="4"/>
        <v>No Trend + Momentum</v>
      </c>
      <c r="Q29">
        <f t="shared" si="5"/>
        <v>1.75</v>
      </c>
      <c r="R29">
        <f t="shared" si="6"/>
        <v>5.2000000000000028</v>
      </c>
      <c r="S29">
        <f t="shared" si="7"/>
        <v>0.33653846153846134</v>
      </c>
      <c r="T29" t="str">
        <f t="shared" si="8"/>
        <v>No Indication</v>
      </c>
      <c r="U29" t="str">
        <f t="shared" si="9"/>
        <v>No T+M+I</v>
      </c>
      <c r="V29">
        <v>119.37879027844598</v>
      </c>
      <c r="W29">
        <v>116.2874854911892</v>
      </c>
      <c r="X29">
        <f t="shared" si="10"/>
        <v>3.0913047872567745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122.85</v>
      </c>
      <c r="D30">
        <v>123.6</v>
      </c>
      <c r="E30">
        <v>121.2</v>
      </c>
      <c r="F30">
        <v>123</v>
      </c>
      <c r="G30">
        <f>_xll.TA_TYPPRICE(D30,E30,F30)</f>
        <v>122.60000000000001</v>
      </c>
      <c r="H30">
        <v>121.85789913957319</v>
      </c>
      <c r="I30" t="str">
        <f t="shared" si="0"/>
        <v>UP</v>
      </c>
      <c r="J30">
        <v>122.95996638239318</v>
      </c>
      <c r="K30">
        <v>119.0702313983232</v>
      </c>
      <c r="L30" t="str">
        <f t="shared" si="1"/>
        <v>UP</v>
      </c>
      <c r="M30" t="str">
        <f t="shared" si="2"/>
        <v>UP</v>
      </c>
      <c r="N30">
        <v>65.423503537510868</v>
      </c>
      <c r="O30" t="str">
        <f t="shared" si="3"/>
        <v>UP</v>
      </c>
      <c r="P30" t="str">
        <f t="shared" si="4"/>
        <v>UP</v>
      </c>
      <c r="Q30">
        <f t="shared" si="5"/>
        <v>1.7999999999999972</v>
      </c>
      <c r="R30">
        <f t="shared" si="6"/>
        <v>2.3999999999999915</v>
      </c>
      <c r="S30">
        <f t="shared" si="7"/>
        <v>0.75000000000000144</v>
      </c>
      <c r="T30" t="str">
        <f t="shared" si="8"/>
        <v>No Indication</v>
      </c>
      <c r="U30" t="str">
        <f t="shared" si="9"/>
        <v>No T+M+I</v>
      </c>
      <c r="V30">
        <v>119.93589946637736</v>
      </c>
      <c r="W30">
        <v>116.78470878813815</v>
      </c>
      <c r="X30">
        <f t="shared" si="10"/>
        <v>3.1511906782392174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123.75</v>
      </c>
      <c r="D31">
        <v>124.8</v>
      </c>
      <c r="E31">
        <v>121.15</v>
      </c>
      <c r="F31">
        <v>122</v>
      </c>
      <c r="G31">
        <f>_xll.TA_TYPPRICE(D31,E31,F31)</f>
        <v>122.64999999999999</v>
      </c>
      <c r="H31">
        <v>122.25394956978658</v>
      </c>
      <c r="I31" t="str">
        <f t="shared" si="0"/>
        <v>DOWN</v>
      </c>
      <c r="J31">
        <v>123.36886274186136</v>
      </c>
      <c r="K31">
        <v>119.53240219869582</v>
      </c>
      <c r="L31" t="str">
        <f t="shared" si="1"/>
        <v>No Confirmation</v>
      </c>
      <c r="M31" t="str">
        <f t="shared" si="2"/>
        <v>No Trend</v>
      </c>
      <c r="N31">
        <v>58.053512584945757</v>
      </c>
      <c r="O31" t="str">
        <f t="shared" si="3"/>
        <v>No Momentum</v>
      </c>
      <c r="P31" t="str">
        <f t="shared" si="4"/>
        <v>No Trend + Momentum</v>
      </c>
      <c r="Q31">
        <f t="shared" si="5"/>
        <v>0.84999999999999432</v>
      </c>
      <c r="R31">
        <f t="shared" si="6"/>
        <v>3.6499999999999915</v>
      </c>
      <c r="S31">
        <f t="shared" si="7"/>
        <v>0.23287671232876611</v>
      </c>
      <c r="T31" t="str">
        <f t="shared" si="8"/>
        <v>No Indication</v>
      </c>
      <c r="U31" t="str">
        <f t="shared" si="9"/>
        <v>No T+M+I</v>
      </c>
      <c r="V31">
        <v>120.253453394627</v>
      </c>
      <c r="W31">
        <v>117.17102665568346</v>
      </c>
      <c r="X31">
        <f t="shared" si="10"/>
        <v>3.0824267389435391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122.6</v>
      </c>
      <c r="D32">
        <v>123.9</v>
      </c>
      <c r="E32">
        <v>121.5</v>
      </c>
      <c r="F32">
        <v>123</v>
      </c>
      <c r="G32">
        <f>_xll.TA_TYPPRICE(D32,E32,F32)</f>
        <v>122.8</v>
      </c>
      <c r="H32">
        <v>122.5269747848933</v>
      </c>
      <c r="I32" t="str">
        <f t="shared" si="0"/>
        <v>UP</v>
      </c>
      <c r="J32">
        <v>123.48689324366995</v>
      </c>
      <c r="K32">
        <v>119.96964615454119</v>
      </c>
      <c r="L32" t="str">
        <f t="shared" si="1"/>
        <v>No Confirmation</v>
      </c>
      <c r="M32" t="str">
        <f t="shared" si="2"/>
        <v>No Trend</v>
      </c>
      <c r="N32">
        <v>63.231062040501186</v>
      </c>
      <c r="O32" t="str">
        <f t="shared" si="3"/>
        <v>UP</v>
      </c>
      <c r="P32" t="str">
        <f t="shared" si="4"/>
        <v>No Trend + Momentum</v>
      </c>
      <c r="Q32">
        <f t="shared" si="5"/>
        <v>1.5</v>
      </c>
      <c r="R32">
        <f t="shared" si="6"/>
        <v>2.4000000000000057</v>
      </c>
      <c r="S32">
        <f t="shared" si="7"/>
        <v>0.62499999999999856</v>
      </c>
      <c r="T32" t="str">
        <f t="shared" si="8"/>
        <v>No Indication</v>
      </c>
      <c r="U32" t="str">
        <f t="shared" si="9"/>
        <v>No T+M+I</v>
      </c>
      <c r="V32">
        <v>120.67599902622285</v>
      </c>
      <c r="W32">
        <v>117.60280245896617</v>
      </c>
      <c r="X32">
        <f t="shared" si="10"/>
        <v>3.0731965672566872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122.4</v>
      </c>
      <c r="D33">
        <v>122.9</v>
      </c>
      <c r="E33">
        <v>120</v>
      </c>
      <c r="F33">
        <v>123</v>
      </c>
      <c r="G33">
        <f>_xll.TA_TYPPRICE(D33,E33,F33)</f>
        <v>121.96666666666665</v>
      </c>
      <c r="H33">
        <v>122.24682072577997</v>
      </c>
      <c r="I33" t="str">
        <f t="shared" si="0"/>
        <v>UP</v>
      </c>
      <c r="J33">
        <v>123.3564725228544</v>
      </c>
      <c r="K33">
        <v>119.97639145353205</v>
      </c>
      <c r="L33" t="str">
        <f t="shared" si="1"/>
        <v>No Confirmation</v>
      </c>
      <c r="M33" t="str">
        <f t="shared" si="2"/>
        <v>No Trend</v>
      </c>
      <c r="N33">
        <v>63.231062040501186</v>
      </c>
      <c r="O33" t="str">
        <f t="shared" si="3"/>
        <v>UP</v>
      </c>
      <c r="P33" t="str">
        <f t="shared" si="4"/>
        <v>No Trend + Momentum</v>
      </c>
      <c r="Q33">
        <f t="shared" si="5"/>
        <v>3</v>
      </c>
      <c r="R33">
        <f t="shared" si="6"/>
        <v>2.9000000000000057</v>
      </c>
      <c r="S33">
        <f t="shared" si="7"/>
        <v>1.0344827586206877</v>
      </c>
      <c r="T33" t="str">
        <f t="shared" si="8"/>
        <v>UP</v>
      </c>
      <c r="U33" t="str">
        <f t="shared" si="9"/>
        <v>No T+M+I</v>
      </c>
      <c r="V33">
        <v>121.03353763757319</v>
      </c>
      <c r="W33">
        <v>118.00259486941312</v>
      </c>
      <c r="X33">
        <f t="shared" si="10"/>
        <v>3.0309427681600738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121.8</v>
      </c>
      <c r="D34">
        <v>127.35</v>
      </c>
      <c r="E34">
        <v>121.3</v>
      </c>
      <c r="F34">
        <v>126</v>
      </c>
      <c r="G34">
        <f>_xll.TA_TYPPRICE(D34,E34,F34)</f>
        <v>124.88333333333333</v>
      </c>
      <c r="H34">
        <v>123.56507702955665</v>
      </c>
      <c r="I34" t="str">
        <f t="shared" si="0"/>
        <v>UP</v>
      </c>
      <c r="J34">
        <v>124.2439230733312</v>
      </c>
      <c r="K34">
        <v>120.27052668608047</v>
      </c>
      <c r="L34" t="str">
        <f t="shared" si="1"/>
        <v>UP</v>
      </c>
      <c r="M34" t="str">
        <f t="shared" si="2"/>
        <v>UP</v>
      </c>
      <c r="N34">
        <v>76.707714767642614</v>
      </c>
      <c r="O34" t="str">
        <f t="shared" si="3"/>
        <v>UP</v>
      </c>
      <c r="P34" t="str">
        <f t="shared" si="4"/>
        <v>UP</v>
      </c>
      <c r="Q34">
        <f t="shared" si="5"/>
        <v>4.7000000000000028</v>
      </c>
      <c r="R34">
        <f t="shared" si="6"/>
        <v>6.0499999999999972</v>
      </c>
      <c r="S34">
        <f t="shared" si="7"/>
        <v>0.77685950413223226</v>
      </c>
      <c r="T34" t="str">
        <f t="shared" si="8"/>
        <v>No Indication</v>
      </c>
      <c r="U34" t="str">
        <f t="shared" si="9"/>
        <v>No T+M+I</v>
      </c>
      <c r="V34">
        <v>121.79760877025424</v>
      </c>
      <c r="W34">
        <v>118.59499524945659</v>
      </c>
      <c r="X34">
        <f t="shared" si="10"/>
        <v>3.2026135207976552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126.4</v>
      </c>
      <c r="D35">
        <v>127.15</v>
      </c>
      <c r="E35">
        <v>123.9</v>
      </c>
      <c r="F35">
        <v>124</v>
      </c>
      <c r="G35">
        <f>_xll.TA_TYPPRICE(D35,E35,F35)</f>
        <v>125.01666666666667</v>
      </c>
      <c r="H35">
        <v>124.29087184811166</v>
      </c>
      <c r="I35" t="str">
        <f t="shared" si="0"/>
        <v>DOWN</v>
      </c>
      <c r="J35">
        <v>124.88971794592427</v>
      </c>
      <c r="K35">
        <v>121.07707631139593</v>
      </c>
      <c r="L35" t="str">
        <f t="shared" si="1"/>
        <v>No Confirmation</v>
      </c>
      <c r="M35" t="str">
        <f t="shared" si="2"/>
        <v>No Trend</v>
      </c>
      <c r="N35">
        <v>58.760242688741883</v>
      </c>
      <c r="O35" t="str">
        <f t="shared" si="3"/>
        <v>No Momentum</v>
      </c>
      <c r="P35" t="str">
        <f t="shared" si="4"/>
        <v>No Trend + Momentum</v>
      </c>
      <c r="Q35">
        <f t="shared" si="5"/>
        <v>9.9999999999994316E-2</v>
      </c>
      <c r="R35">
        <f t="shared" si="6"/>
        <v>3.25</v>
      </c>
      <c r="S35">
        <f t="shared" si="7"/>
        <v>3.0769230769229019E-2</v>
      </c>
      <c r="T35" t="str">
        <f t="shared" si="8"/>
        <v>DOWN</v>
      </c>
      <c r="U35" t="str">
        <f t="shared" si="9"/>
        <v>No T+M+I</v>
      </c>
      <c r="V35">
        <v>122.13643819021513</v>
      </c>
      <c r="W35">
        <v>118.99536597171907</v>
      </c>
      <c r="X35">
        <f t="shared" si="10"/>
        <v>3.1410722184960633</v>
      </c>
      <c r="Y35">
        <v>3.1279969617594094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125.05</v>
      </c>
      <c r="D36">
        <v>128.75</v>
      </c>
      <c r="E36">
        <v>123.5</v>
      </c>
      <c r="F36">
        <v>127</v>
      </c>
      <c r="G36">
        <f>_xll.TA_TYPPRICE(D36,E36,F36)</f>
        <v>126.41666666666667</v>
      </c>
      <c r="H36">
        <v>125.35376925738916</v>
      </c>
      <c r="I36" t="str">
        <f t="shared" si="0"/>
        <v>UP</v>
      </c>
      <c r="J36">
        <v>125.74755840238555</v>
      </c>
      <c r="K36">
        <v>121.61550379775238</v>
      </c>
      <c r="L36" t="str">
        <f t="shared" si="1"/>
        <v>UP</v>
      </c>
      <c r="M36" t="str">
        <f t="shared" si="2"/>
        <v>UP</v>
      </c>
      <c r="N36">
        <v>71.335359202290363</v>
      </c>
      <c r="O36" t="str">
        <f t="shared" si="3"/>
        <v>UP</v>
      </c>
      <c r="P36" t="str">
        <f t="shared" si="4"/>
        <v>UP</v>
      </c>
      <c r="Q36">
        <f t="shared" si="5"/>
        <v>3.5</v>
      </c>
      <c r="R36">
        <f t="shared" si="6"/>
        <v>5.25</v>
      </c>
      <c r="S36">
        <f t="shared" si="7"/>
        <v>0.66666666666666663</v>
      </c>
      <c r="T36" t="str">
        <f t="shared" si="8"/>
        <v>No Indication</v>
      </c>
      <c r="U36" t="str">
        <f t="shared" si="9"/>
        <v>No T+M+I</v>
      </c>
      <c r="V36">
        <v>122.88467846864357</v>
      </c>
      <c r="W36">
        <v>119.58830182566581</v>
      </c>
      <c r="X36">
        <f t="shared" si="10"/>
        <v>3.2963766429777621</v>
      </c>
      <c r="Y36">
        <v>3.1616728980030802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127.5</v>
      </c>
      <c r="D37">
        <v>127.8</v>
      </c>
      <c r="E37">
        <v>125.4</v>
      </c>
      <c r="F37">
        <v>126</v>
      </c>
      <c r="G37">
        <f>_xll.TA_TYPPRICE(D37,E37,F37)</f>
        <v>126.39999999999999</v>
      </c>
      <c r="H37">
        <v>125.87688462869457</v>
      </c>
      <c r="I37" t="str">
        <f t="shared" si="0"/>
        <v>UP</v>
      </c>
      <c r="J37">
        <v>126.20365653518876</v>
      </c>
      <c r="K37">
        <v>122.45650295380742</v>
      </c>
      <c r="L37" t="str">
        <f t="shared" si="1"/>
        <v>No Confirmation</v>
      </c>
      <c r="M37" t="str">
        <f t="shared" si="2"/>
        <v>No Trend</v>
      </c>
      <c r="N37">
        <v>63.293708294392715</v>
      </c>
      <c r="O37" t="str">
        <f t="shared" si="3"/>
        <v>UP</v>
      </c>
      <c r="P37" t="str">
        <f t="shared" si="4"/>
        <v>No Trend + Momentum</v>
      </c>
      <c r="Q37">
        <f t="shared" si="5"/>
        <v>0.59999999999999432</v>
      </c>
      <c r="R37">
        <f t="shared" si="6"/>
        <v>2.3999999999999915</v>
      </c>
      <c r="S37">
        <f t="shared" si="7"/>
        <v>0.24999999999999853</v>
      </c>
      <c r="T37" t="str">
        <f t="shared" si="8"/>
        <v>No Indication</v>
      </c>
      <c r="U37" t="str">
        <f t="shared" si="9"/>
        <v>No T+M+I</v>
      </c>
      <c r="V37">
        <v>123.36395870423686</v>
      </c>
      <c r="W37">
        <v>120.06324243117204</v>
      </c>
      <c r="X37">
        <f t="shared" si="10"/>
        <v>3.3007162730648218</v>
      </c>
      <c r="Y37">
        <v>3.1894815730154287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125.75</v>
      </c>
      <c r="D38">
        <v>126.2</v>
      </c>
      <c r="E38">
        <v>123.9</v>
      </c>
      <c r="F38">
        <v>125</v>
      </c>
      <c r="G38">
        <f>_xll.TA_TYPPRICE(D38,E38,F38)</f>
        <v>125.03333333333335</v>
      </c>
      <c r="H38">
        <v>125.45510898101395</v>
      </c>
      <c r="I38" t="str">
        <f t="shared" si="0"/>
        <v>DOWN</v>
      </c>
      <c r="J38">
        <v>126.20284397181348</v>
      </c>
      <c r="K38">
        <v>122.77728007518354</v>
      </c>
      <c r="L38" t="str">
        <f t="shared" si="1"/>
        <v>No Confirmation</v>
      </c>
      <c r="M38" t="str">
        <f t="shared" si="2"/>
        <v>No Trend</v>
      </c>
      <c r="N38">
        <v>55.47637778700927</v>
      </c>
      <c r="O38" t="str">
        <f t="shared" si="3"/>
        <v>No Momentum</v>
      </c>
      <c r="P38" t="str">
        <f t="shared" si="4"/>
        <v>No Trend + Momentum</v>
      </c>
      <c r="Q38">
        <f t="shared" si="5"/>
        <v>1.0999999999999943</v>
      </c>
      <c r="R38">
        <f t="shared" si="6"/>
        <v>2.2999999999999972</v>
      </c>
      <c r="S38">
        <f t="shared" si="7"/>
        <v>0.47826086956521552</v>
      </c>
      <c r="T38" t="str">
        <f t="shared" si="8"/>
        <v>No Indication</v>
      </c>
      <c r="U38" t="str">
        <f t="shared" si="9"/>
        <v>No T+M+I</v>
      </c>
      <c r="V38">
        <v>123.6156573651235</v>
      </c>
      <c r="W38">
        <v>120.42892817701114</v>
      </c>
      <c r="X38">
        <f t="shared" si="10"/>
        <v>3.1867291881123521</v>
      </c>
      <c r="Y38">
        <v>3.1889310960348132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125.4</v>
      </c>
      <c r="D39">
        <v>126.55</v>
      </c>
      <c r="E39">
        <v>120.35</v>
      </c>
      <c r="F39">
        <v>122</v>
      </c>
      <c r="G39">
        <f>_xll.TA_TYPPRICE(D39,E39,F39)</f>
        <v>122.96666666666665</v>
      </c>
      <c r="H39">
        <v>124.2108878238403</v>
      </c>
      <c r="I39" t="str">
        <f t="shared" si="0"/>
        <v>DOWN</v>
      </c>
      <c r="J39">
        <v>126.27998975585493</v>
      </c>
      <c r="K39">
        <v>122.23788450292054</v>
      </c>
      <c r="L39" t="str">
        <f t="shared" si="1"/>
        <v>DOWN</v>
      </c>
      <c r="M39" t="str">
        <f t="shared" si="2"/>
        <v>DOWN</v>
      </c>
      <c r="N39">
        <v>37.915506428627637</v>
      </c>
      <c r="O39" t="str">
        <f t="shared" si="3"/>
        <v>DOWN</v>
      </c>
      <c r="P39" t="str">
        <f t="shared" si="4"/>
        <v>DOWN</v>
      </c>
      <c r="Q39">
        <f t="shared" si="5"/>
        <v>1.6500000000000057</v>
      </c>
      <c r="R39">
        <f t="shared" si="6"/>
        <v>6.2000000000000028</v>
      </c>
      <c r="S39">
        <f t="shared" si="7"/>
        <v>0.26612903225806533</v>
      </c>
      <c r="T39" t="str">
        <f t="shared" si="8"/>
        <v>No Indication</v>
      </c>
      <c r="U39" t="str">
        <f t="shared" si="9"/>
        <v>No T+M+I</v>
      </c>
      <c r="V39">
        <v>123.36709469356603</v>
      </c>
      <c r="W39">
        <v>120.54530386760291</v>
      </c>
      <c r="X39">
        <f t="shared" si="10"/>
        <v>2.8217908259631201</v>
      </c>
      <c r="Y39">
        <v>3.1155030420204746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122.5</v>
      </c>
      <c r="D40">
        <v>122.8</v>
      </c>
      <c r="E40">
        <v>116.75</v>
      </c>
      <c r="F40">
        <v>119</v>
      </c>
      <c r="G40">
        <f>_xll.TA_TYPPRICE(D40,E40,F40)</f>
        <v>119.51666666666667</v>
      </c>
      <c r="H40">
        <v>121.86377724525349</v>
      </c>
      <c r="I40" t="str">
        <f t="shared" si="0"/>
        <v>DOWN</v>
      </c>
      <c r="J40">
        <v>125.50665869899828</v>
      </c>
      <c r="K40">
        <v>121.01835461338264</v>
      </c>
      <c r="L40" t="str">
        <f t="shared" si="1"/>
        <v>DOWN</v>
      </c>
      <c r="M40" t="str">
        <f t="shared" si="2"/>
        <v>DOWN</v>
      </c>
      <c r="N40">
        <v>27.166263349777292</v>
      </c>
      <c r="O40" t="str">
        <f t="shared" si="3"/>
        <v>DOWN</v>
      </c>
      <c r="P40" t="str">
        <f t="shared" si="4"/>
        <v>DOWN</v>
      </c>
      <c r="Q40">
        <f t="shared" si="5"/>
        <v>2.25</v>
      </c>
      <c r="R40">
        <f t="shared" si="6"/>
        <v>6.0499999999999972</v>
      </c>
      <c r="S40">
        <f t="shared" si="7"/>
        <v>0.37190082644628114</v>
      </c>
      <c r="T40" t="str">
        <f t="shared" si="8"/>
        <v>No Indication</v>
      </c>
      <c r="U40" t="str">
        <f t="shared" si="9"/>
        <v>No T+M+I</v>
      </c>
      <c r="V40">
        <v>122.69523397147896</v>
      </c>
      <c r="W40">
        <v>120.43083691444714</v>
      </c>
      <c r="X40">
        <f t="shared" si="10"/>
        <v>2.2643970570318146</v>
      </c>
      <c r="Y40">
        <v>2.9452818450227425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119</v>
      </c>
      <c r="D41">
        <v>119.4</v>
      </c>
      <c r="E41">
        <v>115.55</v>
      </c>
      <c r="F41">
        <v>117</v>
      </c>
      <c r="G41">
        <f>_xll.TA_TYPPRICE(D41,E41,F41)</f>
        <v>117.31666666666666</v>
      </c>
      <c r="H41">
        <v>119.59022195596008</v>
      </c>
      <c r="I41" t="str">
        <f t="shared" si="0"/>
        <v>DOWN</v>
      </c>
      <c r="J41">
        <v>124.14962343255422</v>
      </c>
      <c r="K41">
        <v>119.80316469929761</v>
      </c>
      <c r="L41" t="str">
        <f t="shared" si="1"/>
        <v>DOWN</v>
      </c>
      <c r="M41" t="str">
        <f t="shared" si="2"/>
        <v>DOWN</v>
      </c>
      <c r="N41">
        <v>21.974655774148751</v>
      </c>
      <c r="O41" t="str">
        <f t="shared" si="3"/>
        <v>DOWN</v>
      </c>
      <c r="P41" t="str">
        <f t="shared" si="4"/>
        <v>DOWN</v>
      </c>
      <c r="Q41">
        <f t="shared" si="5"/>
        <v>1.4500000000000028</v>
      </c>
      <c r="R41">
        <f t="shared" si="6"/>
        <v>3.8500000000000085</v>
      </c>
      <c r="S41">
        <f t="shared" si="7"/>
        <v>0.37662337662337653</v>
      </c>
      <c r="T41" t="str">
        <f t="shared" si="8"/>
        <v>No Indication</v>
      </c>
      <c r="U41" t="str">
        <f t="shared" si="9"/>
        <v>No T+M+I</v>
      </c>
      <c r="V41">
        <v>121.81904412971296</v>
      </c>
      <c r="W41">
        <v>120.17670084671032</v>
      </c>
      <c r="X41">
        <f t="shared" si="10"/>
        <v>1.6423432830026456</v>
      </c>
      <c r="Y41">
        <v>2.684694132618723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115.8</v>
      </c>
      <c r="D42">
        <v>119.8</v>
      </c>
      <c r="E42">
        <v>115.8</v>
      </c>
      <c r="F42">
        <v>120</v>
      </c>
      <c r="G42">
        <f>_xll.TA_TYPPRICE(D42,E42,F42)</f>
        <v>118.53333333333335</v>
      </c>
      <c r="H42">
        <v>119.06177764464671</v>
      </c>
      <c r="I42" t="str">
        <f t="shared" si="0"/>
        <v>UP</v>
      </c>
      <c r="J42">
        <v>123.18304044754217</v>
      </c>
      <c r="K42">
        <v>118.91357254389814</v>
      </c>
      <c r="L42" t="str">
        <f t="shared" si="1"/>
        <v>No Confirmation</v>
      </c>
      <c r="M42" t="str">
        <f t="shared" si="2"/>
        <v>No Trend</v>
      </c>
      <c r="N42">
        <v>42.557540780684903</v>
      </c>
      <c r="O42" t="str">
        <f t="shared" si="3"/>
        <v>No Momentum</v>
      </c>
      <c r="P42" t="str">
        <f t="shared" si="4"/>
        <v>No Trend + Momentum</v>
      </c>
      <c r="Q42">
        <f t="shared" si="5"/>
        <v>4.2000000000000028</v>
      </c>
      <c r="R42">
        <f t="shared" si="6"/>
        <v>4</v>
      </c>
      <c r="S42">
        <f t="shared" si="7"/>
        <v>1.0500000000000007</v>
      </c>
      <c r="T42" t="str">
        <f t="shared" si="8"/>
        <v>UP</v>
      </c>
      <c r="U42" t="str">
        <f t="shared" si="9"/>
        <v>No T+M+I</v>
      </c>
      <c r="V42">
        <v>121.5391911866802</v>
      </c>
      <c r="W42">
        <v>120.16361189510215</v>
      </c>
      <c r="X42">
        <f t="shared" si="10"/>
        <v>1.3755792915780489</v>
      </c>
      <c r="Y42">
        <v>2.422871164410588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119.9</v>
      </c>
      <c r="D43">
        <v>123.6</v>
      </c>
      <c r="E43">
        <v>119.8</v>
      </c>
      <c r="F43">
        <v>123</v>
      </c>
      <c r="G43">
        <f>_xll.TA_TYPPRICE(D43,E43,F43)</f>
        <v>122.13333333333333</v>
      </c>
      <c r="H43">
        <v>120.59755548899003</v>
      </c>
      <c r="I43" t="str">
        <f t="shared" si="0"/>
        <v>UP</v>
      </c>
      <c r="J43">
        <v>123.27569812586613</v>
      </c>
      <c r="K43">
        <v>119.11055642303188</v>
      </c>
      <c r="L43" t="str">
        <f t="shared" si="1"/>
        <v>No Confirmation</v>
      </c>
      <c r="M43" t="str">
        <f t="shared" si="2"/>
        <v>No Trend</v>
      </c>
      <c r="N43">
        <v>56.801956620854398</v>
      </c>
      <c r="O43" t="str">
        <f t="shared" si="3"/>
        <v>No Momentum</v>
      </c>
      <c r="P43" t="str">
        <f t="shared" si="4"/>
        <v>No Trend + Momentum</v>
      </c>
      <c r="Q43">
        <f t="shared" si="5"/>
        <v>3.2000000000000028</v>
      </c>
      <c r="R43">
        <f t="shared" si="6"/>
        <v>3.7999999999999972</v>
      </c>
      <c r="S43">
        <f t="shared" si="7"/>
        <v>0.84210526315789613</v>
      </c>
      <c r="T43" t="str">
        <f t="shared" si="8"/>
        <v>UP</v>
      </c>
      <c r="U43" t="str">
        <f t="shared" si="9"/>
        <v>No T+M+I</v>
      </c>
      <c r="V43">
        <v>121.76393100411401</v>
      </c>
      <c r="W43">
        <v>120.37371471768718</v>
      </c>
      <c r="X43">
        <f t="shared" si="10"/>
        <v>1.3902162864268348</v>
      </c>
      <c r="Y43">
        <v>2.2163401888138372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123</v>
      </c>
      <c r="D44">
        <v>124.25</v>
      </c>
      <c r="E44">
        <v>121.05</v>
      </c>
      <c r="F44">
        <v>123</v>
      </c>
      <c r="G44">
        <f>_xll.TA_TYPPRICE(D44,E44,F44)</f>
        <v>122.76666666666667</v>
      </c>
      <c r="H44">
        <v>121.68211107782835</v>
      </c>
      <c r="I44" t="str">
        <f t="shared" si="0"/>
        <v>UP</v>
      </c>
      <c r="J44">
        <v>123.49220965345144</v>
      </c>
      <c r="K44">
        <v>119.54154388458035</v>
      </c>
      <c r="L44" t="str">
        <f t="shared" si="1"/>
        <v>No Confirmation</v>
      </c>
      <c r="M44" t="str">
        <f t="shared" si="2"/>
        <v>No Trend</v>
      </c>
      <c r="N44">
        <v>56.801956620854398</v>
      </c>
      <c r="O44" t="str">
        <f t="shared" si="3"/>
        <v>No Momentum</v>
      </c>
      <c r="P44" t="str">
        <f t="shared" si="4"/>
        <v>No Trend + Momentum</v>
      </c>
      <c r="Q44">
        <f t="shared" si="5"/>
        <v>1.9500000000000028</v>
      </c>
      <c r="R44">
        <f t="shared" si="6"/>
        <v>3.2000000000000028</v>
      </c>
      <c r="S44">
        <f t="shared" si="7"/>
        <v>0.60937500000000033</v>
      </c>
      <c r="T44" t="str">
        <f t="shared" si="8"/>
        <v>No Indication</v>
      </c>
      <c r="U44" t="str">
        <f t="shared" si="9"/>
        <v>No T+M+I</v>
      </c>
      <c r="V44">
        <v>121.95409546501955</v>
      </c>
      <c r="W44">
        <v>120.56825436822886</v>
      </c>
      <c r="X44">
        <f t="shared" si="10"/>
        <v>1.3858410967906849</v>
      </c>
      <c r="Y44">
        <v>2.0502403704092069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123.45</v>
      </c>
      <c r="D45">
        <v>129.1</v>
      </c>
      <c r="E45">
        <v>122.8</v>
      </c>
      <c r="F45">
        <v>129</v>
      </c>
      <c r="G45">
        <f>_xll.TA_TYPPRICE(D45,E45,F45)</f>
        <v>126.96666666666665</v>
      </c>
      <c r="H45">
        <v>124.32438887224751</v>
      </c>
      <c r="I45" t="str">
        <f t="shared" si="0"/>
        <v>UP</v>
      </c>
      <c r="J45">
        <v>124.73838528601779</v>
      </c>
      <c r="K45">
        <v>120.26564524356249</v>
      </c>
      <c r="L45" t="str">
        <f t="shared" si="1"/>
        <v>UP</v>
      </c>
      <c r="M45" t="str">
        <f t="shared" si="2"/>
        <v>UP</v>
      </c>
      <c r="N45">
        <v>75.662093957574811</v>
      </c>
      <c r="O45" t="str">
        <f t="shared" si="3"/>
        <v>UP</v>
      </c>
      <c r="P45" t="str">
        <f t="shared" si="4"/>
        <v>UP</v>
      </c>
      <c r="Q45">
        <f t="shared" si="5"/>
        <v>6.2000000000000028</v>
      </c>
      <c r="R45">
        <f t="shared" si="6"/>
        <v>6.2999999999999972</v>
      </c>
      <c r="S45">
        <f t="shared" si="7"/>
        <v>0.98412698412698507</v>
      </c>
      <c r="T45" t="str">
        <f t="shared" si="8"/>
        <v>UP</v>
      </c>
      <c r="U45" t="str">
        <f t="shared" si="9"/>
        <v>UP</v>
      </c>
      <c r="V45">
        <v>123.03808077809346</v>
      </c>
      <c r="W45">
        <v>121.19282811873043</v>
      </c>
      <c r="X45">
        <f t="shared" si="10"/>
        <v>1.8452526593630267</v>
      </c>
      <c r="Y45">
        <v>2.0092428281999708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129</v>
      </c>
      <c r="D46">
        <v>130.25</v>
      </c>
      <c r="E46">
        <v>125.65</v>
      </c>
      <c r="F46">
        <v>126</v>
      </c>
      <c r="G46">
        <f>_xll.TA_TYPPRICE(D46,E46,F46)</f>
        <v>127.3</v>
      </c>
      <c r="H46">
        <v>125.81219443612375</v>
      </c>
      <c r="I46" t="str">
        <f t="shared" si="0"/>
        <v>UP</v>
      </c>
      <c r="J46">
        <v>125.96318855579162</v>
      </c>
      <c r="K46">
        <v>121.46216852277082</v>
      </c>
      <c r="L46" t="str">
        <f t="shared" si="1"/>
        <v>UP</v>
      </c>
      <c r="M46" t="str">
        <f t="shared" si="2"/>
        <v>UP</v>
      </c>
      <c r="N46">
        <v>59.441975360149193</v>
      </c>
      <c r="O46" t="str">
        <f t="shared" si="3"/>
        <v>No Momentum</v>
      </c>
      <c r="P46" t="str">
        <f t="shared" si="4"/>
        <v>No Trend + Momentum</v>
      </c>
      <c r="Q46">
        <f t="shared" si="5"/>
        <v>0.34999999999999432</v>
      </c>
      <c r="R46">
        <f t="shared" si="6"/>
        <v>4.5999999999999943</v>
      </c>
      <c r="S46">
        <f t="shared" si="7"/>
        <v>7.6086956521737983E-2</v>
      </c>
      <c r="T46" t="str">
        <f t="shared" si="8"/>
        <v>DOWN</v>
      </c>
      <c r="U46" t="str">
        <f t="shared" si="9"/>
        <v>No T+M+I</v>
      </c>
      <c r="V46">
        <v>123.49376065838678</v>
      </c>
      <c r="W46">
        <v>121.54891492475041</v>
      </c>
      <c r="X46">
        <f t="shared" si="10"/>
        <v>1.9448457336363703</v>
      </c>
      <c r="Y46">
        <v>1.9963634092872506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126.2</v>
      </c>
      <c r="D47">
        <v>131.65</v>
      </c>
      <c r="E47">
        <v>125.05</v>
      </c>
      <c r="F47">
        <v>131</v>
      </c>
      <c r="G47">
        <f>_xll.TA_TYPPRICE(D47,E47,F47)</f>
        <v>129.23333333333332</v>
      </c>
      <c r="H47">
        <v>127.52276388472853</v>
      </c>
      <c r="I47" t="str">
        <f t="shared" si="0"/>
        <v>UP</v>
      </c>
      <c r="J47">
        <v>127.22692443228237</v>
      </c>
      <c r="K47">
        <v>122.25946440659953</v>
      </c>
      <c r="L47" t="str">
        <f t="shared" si="1"/>
        <v>UP</v>
      </c>
      <c r="M47" t="str">
        <f t="shared" si="2"/>
        <v>UP</v>
      </c>
      <c r="N47">
        <v>71.963520245115504</v>
      </c>
      <c r="O47" t="str">
        <f t="shared" si="3"/>
        <v>UP</v>
      </c>
      <c r="P47" t="str">
        <f t="shared" si="4"/>
        <v>UP</v>
      </c>
      <c r="Q47">
        <f t="shared" si="5"/>
        <v>5.9500000000000028</v>
      </c>
      <c r="R47">
        <f t="shared" si="6"/>
        <v>6.6000000000000085</v>
      </c>
      <c r="S47">
        <f t="shared" si="7"/>
        <v>0.90151515151515083</v>
      </c>
      <c r="T47" t="str">
        <f t="shared" si="8"/>
        <v>UP</v>
      </c>
      <c r="U47" t="str">
        <f t="shared" si="9"/>
        <v>UP</v>
      </c>
      <c r="V47">
        <v>124.64856671094266</v>
      </c>
      <c r="W47">
        <v>122.24899530069482</v>
      </c>
      <c r="X47">
        <f t="shared" si="10"/>
        <v>2.3995714102478445</v>
      </c>
      <c r="Y47">
        <v>2.0770050094793695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125.80000000000001</v>
      </c>
      <c r="AE47">
        <f t="shared" si="16"/>
        <v>127.55000000000001</v>
      </c>
      <c r="AF47">
        <f t="shared" si="17"/>
        <v>128.35</v>
      </c>
      <c r="AG47">
        <f t="shared" si="18"/>
        <v>129.15</v>
      </c>
      <c r="AH47">
        <f t="shared" si="19"/>
        <v>129.15</v>
      </c>
    </row>
    <row r="48" spans="1:34" x14ac:dyDescent="0.25">
      <c r="A48" t="s">
        <v>5</v>
      </c>
      <c r="B48" s="1">
        <v>42922</v>
      </c>
      <c r="C48">
        <v>131.9</v>
      </c>
      <c r="D48">
        <v>132.85</v>
      </c>
      <c r="E48">
        <v>130.25</v>
      </c>
      <c r="F48">
        <v>131</v>
      </c>
      <c r="G48">
        <f>_xll.TA_TYPPRICE(D48,E48,F48)</f>
        <v>131.36666666666667</v>
      </c>
      <c r="H48">
        <v>129.4447152756976</v>
      </c>
      <c r="I48" t="str">
        <f t="shared" si="0"/>
        <v>UP</v>
      </c>
      <c r="J48">
        <v>128.47649678066406</v>
      </c>
      <c r="K48">
        <v>124.03513898291075</v>
      </c>
      <c r="L48" t="str">
        <f t="shared" si="1"/>
        <v>UP</v>
      </c>
      <c r="M48" t="str">
        <f t="shared" si="2"/>
        <v>UP</v>
      </c>
      <c r="N48">
        <v>71.96352024511549</v>
      </c>
      <c r="O48" t="str">
        <f t="shared" si="3"/>
        <v>UP</v>
      </c>
      <c r="P48" t="str">
        <f t="shared" si="4"/>
        <v>UP</v>
      </c>
      <c r="Q48">
        <f t="shared" si="5"/>
        <v>0.75</v>
      </c>
      <c r="R48">
        <f t="shared" si="6"/>
        <v>2.5999999999999943</v>
      </c>
      <c r="S48">
        <f t="shared" si="7"/>
        <v>0.2884615384615391</v>
      </c>
      <c r="T48" t="str">
        <f t="shared" si="8"/>
        <v>No Indication</v>
      </c>
      <c r="U48" t="str">
        <f t="shared" si="9"/>
        <v>No T+M+I</v>
      </c>
      <c r="V48">
        <v>125.62571029387456</v>
      </c>
      <c r="W48">
        <v>122.89721787101372</v>
      </c>
      <c r="X48">
        <f t="shared" si="10"/>
        <v>2.7284924228608389</v>
      </c>
      <c r="Y48">
        <v>2.2073024921556632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131</v>
      </c>
      <c r="D49">
        <v>136.4</v>
      </c>
      <c r="E49">
        <v>130.1</v>
      </c>
      <c r="F49">
        <v>132</v>
      </c>
      <c r="G49">
        <f>_xll.TA_TYPPRICE(D49,E49,F49)</f>
        <v>132.83333333333334</v>
      </c>
      <c r="H49">
        <v>131.13902430451549</v>
      </c>
      <c r="I49" t="str">
        <f t="shared" si="0"/>
        <v>UP</v>
      </c>
      <c r="J49">
        <v>130.23727527384983</v>
      </c>
      <c r="K49">
        <v>125.38288587559725</v>
      </c>
      <c r="L49" t="str">
        <f t="shared" si="1"/>
        <v>UP</v>
      </c>
      <c r="M49" t="str">
        <f t="shared" si="2"/>
        <v>UP</v>
      </c>
      <c r="N49">
        <v>74.430436754759185</v>
      </c>
      <c r="O49" t="str">
        <f t="shared" si="3"/>
        <v>UP</v>
      </c>
      <c r="P49" t="str">
        <f t="shared" si="4"/>
        <v>UP</v>
      </c>
      <c r="Q49">
        <f t="shared" si="5"/>
        <v>1.9000000000000057</v>
      </c>
      <c r="R49">
        <f t="shared" si="6"/>
        <v>6.3000000000000114</v>
      </c>
      <c r="S49">
        <f t="shared" si="7"/>
        <v>0.30158730158730196</v>
      </c>
      <c r="T49" t="str">
        <f t="shared" si="8"/>
        <v>No Indication</v>
      </c>
      <c r="U49" t="str">
        <f t="shared" si="9"/>
        <v>No T+M+I</v>
      </c>
      <c r="V49">
        <v>126.6063702486631</v>
      </c>
      <c r="W49">
        <v>123.57149802871641</v>
      </c>
      <c r="X49">
        <f t="shared" si="10"/>
        <v>3.034872219946692</v>
      </c>
      <c r="Y49">
        <v>2.372816437713869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136</v>
      </c>
      <c r="D50">
        <v>136</v>
      </c>
      <c r="E50">
        <v>131.44999999999999</v>
      </c>
      <c r="F50">
        <v>134</v>
      </c>
      <c r="G50">
        <f>_xll.TA_TYPPRICE(D50,E50,F50)</f>
        <v>133.81666666666666</v>
      </c>
      <c r="H50">
        <v>132.47784548559108</v>
      </c>
      <c r="I50" t="str">
        <f t="shared" si="0"/>
        <v>UP</v>
      </c>
      <c r="J50">
        <v>131.51788076854987</v>
      </c>
      <c r="K50">
        <v>126.73113345879786</v>
      </c>
      <c r="L50" t="str">
        <f t="shared" si="1"/>
        <v>UP</v>
      </c>
      <c r="M50" t="str">
        <f t="shared" si="2"/>
        <v>UP</v>
      </c>
      <c r="N50">
        <v>79.040891670723951</v>
      </c>
      <c r="O50" t="str">
        <f t="shared" si="3"/>
        <v>UP</v>
      </c>
      <c r="P50" t="str">
        <f t="shared" si="4"/>
        <v>UP</v>
      </c>
      <c r="Q50">
        <f t="shared" si="5"/>
        <v>2.5500000000000114</v>
      </c>
      <c r="R50">
        <f t="shared" si="6"/>
        <v>4.5500000000000114</v>
      </c>
      <c r="S50">
        <f t="shared" si="7"/>
        <v>0.56043956043956156</v>
      </c>
      <c r="T50" t="str">
        <f t="shared" si="8"/>
        <v>No Indication</v>
      </c>
      <c r="U50" t="str">
        <f t="shared" si="9"/>
        <v>No T+M+I</v>
      </c>
      <c r="V50">
        <v>127.74385174886878</v>
      </c>
      <c r="W50">
        <v>124.34397965621889</v>
      </c>
      <c r="X50">
        <f t="shared" si="10"/>
        <v>3.3998720926498862</v>
      </c>
      <c r="Y50">
        <v>2.5782275687010725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134.94999999999999</v>
      </c>
      <c r="D51">
        <v>139.80000000000001</v>
      </c>
      <c r="E51">
        <v>131.19999999999999</v>
      </c>
      <c r="F51">
        <v>139</v>
      </c>
      <c r="G51">
        <f>_xll.TA_TYPPRICE(D51,E51,F51)</f>
        <v>136.66666666666666</v>
      </c>
      <c r="H51">
        <v>134.57225607612887</v>
      </c>
      <c r="I51" t="str">
        <f t="shared" si="0"/>
        <v>UP</v>
      </c>
      <c r="J51">
        <v>133.35835170887214</v>
      </c>
      <c r="K51">
        <v>127.72421491239832</v>
      </c>
      <c r="L51" t="str">
        <f t="shared" si="1"/>
        <v>UP</v>
      </c>
      <c r="M51" t="str">
        <f t="shared" si="2"/>
        <v>UP</v>
      </c>
      <c r="N51">
        <v>86.594489391329589</v>
      </c>
      <c r="O51" t="str">
        <f t="shared" si="3"/>
        <v>UP</v>
      </c>
      <c r="P51" t="str">
        <f t="shared" si="4"/>
        <v>UP</v>
      </c>
      <c r="Q51">
        <f t="shared" si="5"/>
        <v>7.8000000000000114</v>
      </c>
      <c r="R51">
        <f t="shared" si="6"/>
        <v>8.6000000000000227</v>
      </c>
      <c r="S51">
        <f t="shared" si="7"/>
        <v>0.90697674418604546</v>
      </c>
      <c r="T51" t="str">
        <f t="shared" si="8"/>
        <v>UP</v>
      </c>
      <c r="U51" t="str">
        <f t="shared" si="9"/>
        <v>UP</v>
      </c>
      <c r="V51">
        <v>129.47556686442744</v>
      </c>
      <c r="W51">
        <v>125.42961079279527</v>
      </c>
      <c r="X51">
        <f t="shared" si="10"/>
        <v>4.0459560716321619</v>
      </c>
      <c r="Y51">
        <v>2.8717732692872904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132.20000000000002</v>
      </c>
      <c r="AE51">
        <f t="shared" si="16"/>
        <v>134.5</v>
      </c>
      <c r="AF51">
        <f t="shared" si="17"/>
        <v>135.5</v>
      </c>
      <c r="AG51">
        <f t="shared" si="18"/>
        <v>136.5</v>
      </c>
      <c r="AH51">
        <f t="shared" si="19"/>
        <v>136.5</v>
      </c>
    </row>
    <row r="52" spans="1:34" x14ac:dyDescent="0.25">
      <c r="A52" t="s">
        <v>5</v>
      </c>
      <c r="B52" s="1">
        <v>42928</v>
      </c>
      <c r="C52">
        <v>139.05000000000001</v>
      </c>
      <c r="D52">
        <v>140.9</v>
      </c>
      <c r="E52">
        <v>137.69999999999999</v>
      </c>
      <c r="F52">
        <v>140</v>
      </c>
      <c r="G52">
        <f>_xll.TA_TYPPRICE(D52,E52,F52)</f>
        <v>139.53333333333333</v>
      </c>
      <c r="H52">
        <v>137.0527947047311</v>
      </c>
      <c r="I52" t="str">
        <f t="shared" si="0"/>
        <v>UP</v>
      </c>
      <c r="J52">
        <v>135.034273551345</v>
      </c>
      <c r="K52">
        <v>129.94105604297647</v>
      </c>
      <c r="L52" t="str">
        <f t="shared" si="1"/>
        <v>UP</v>
      </c>
      <c r="M52" t="str">
        <f t="shared" si="2"/>
        <v>UP</v>
      </c>
      <c r="N52">
        <v>87.702485889715987</v>
      </c>
      <c r="O52" t="str">
        <f t="shared" si="3"/>
        <v>UP</v>
      </c>
      <c r="P52" t="str">
        <f t="shared" si="4"/>
        <v>UP</v>
      </c>
      <c r="Q52">
        <f t="shared" si="5"/>
        <v>2.3000000000000114</v>
      </c>
      <c r="R52">
        <f t="shared" si="6"/>
        <v>3.2000000000000171</v>
      </c>
      <c r="S52">
        <f t="shared" si="7"/>
        <v>0.71874999999999978</v>
      </c>
      <c r="T52" t="str">
        <f t="shared" si="8"/>
        <v>No Indication</v>
      </c>
      <c r="U52" t="str">
        <f t="shared" si="9"/>
        <v>No T+M+I</v>
      </c>
      <c r="V52">
        <v>131.09471042374628</v>
      </c>
      <c r="W52">
        <v>126.50889888221785</v>
      </c>
      <c r="X52">
        <f t="shared" si="10"/>
        <v>4.5858115415284288</v>
      </c>
      <c r="Y52">
        <v>3.2145809237355181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141.94999999999999</v>
      </c>
      <c r="D53">
        <v>142.05000000000001</v>
      </c>
      <c r="E53">
        <v>137.1</v>
      </c>
      <c r="F53">
        <v>138</v>
      </c>
      <c r="G53">
        <f>_xll.TA_TYPPRICE(D53,E53,F53)</f>
        <v>139.04999999999998</v>
      </c>
      <c r="H53">
        <v>138.05139735236554</v>
      </c>
      <c r="I53" t="str">
        <f t="shared" si="0"/>
        <v>DOWN</v>
      </c>
      <c r="J53">
        <v>136.59332387326833</v>
      </c>
      <c r="K53">
        <v>131.53193247787058</v>
      </c>
      <c r="L53" t="str">
        <f t="shared" si="1"/>
        <v>UP</v>
      </c>
      <c r="M53" t="str">
        <f t="shared" si="2"/>
        <v>No Trend</v>
      </c>
      <c r="N53">
        <v>72.683779184530323</v>
      </c>
      <c r="O53" t="str">
        <f t="shared" si="3"/>
        <v>UP</v>
      </c>
      <c r="P53" t="str">
        <f t="shared" si="4"/>
        <v>No Trend + Momentum</v>
      </c>
      <c r="Q53">
        <f t="shared" si="5"/>
        <v>0.90000000000000568</v>
      </c>
      <c r="R53">
        <f t="shared" si="6"/>
        <v>4.9500000000000171</v>
      </c>
      <c r="S53">
        <f t="shared" si="7"/>
        <v>0.18181818181818235</v>
      </c>
      <c r="T53" t="str">
        <f t="shared" si="8"/>
        <v>DOWN</v>
      </c>
      <c r="U53" t="str">
        <f t="shared" si="9"/>
        <v>No T+M+I</v>
      </c>
      <c r="V53">
        <v>132.15706266624684</v>
      </c>
      <c r="W53">
        <v>127.36009155760912</v>
      </c>
      <c r="X53">
        <f t="shared" si="10"/>
        <v>4.7969711086377202</v>
      </c>
      <c r="Y53">
        <v>3.5310589607159586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138.5</v>
      </c>
      <c r="D54">
        <v>139</v>
      </c>
      <c r="E54">
        <v>136.19999999999999</v>
      </c>
      <c r="F54">
        <v>137</v>
      </c>
      <c r="G54">
        <f>_xll.TA_TYPPRICE(D54,E54,F54)</f>
        <v>137.4</v>
      </c>
      <c r="H54">
        <v>137.72569867618279</v>
      </c>
      <c r="I54" t="str">
        <f t="shared" si="0"/>
        <v>DOWN</v>
      </c>
      <c r="J54">
        <v>137.1281407903198</v>
      </c>
      <c r="K54">
        <v>132.56928081612156</v>
      </c>
      <c r="L54" t="str">
        <f t="shared" si="1"/>
        <v>No Confirmation</v>
      </c>
      <c r="M54" t="str">
        <f t="shared" si="2"/>
        <v>No Trend</v>
      </c>
      <c r="N54">
        <v>65.656629062080228</v>
      </c>
      <c r="O54" t="str">
        <f t="shared" si="3"/>
        <v>UP</v>
      </c>
      <c r="P54" t="str">
        <f t="shared" si="4"/>
        <v>No Trend + Momentum</v>
      </c>
      <c r="Q54">
        <f t="shared" si="5"/>
        <v>0.80000000000001137</v>
      </c>
      <c r="R54">
        <f t="shared" si="6"/>
        <v>2.8000000000000114</v>
      </c>
      <c r="S54">
        <f t="shared" si="7"/>
        <v>0.28571428571428864</v>
      </c>
      <c r="T54" t="str">
        <f t="shared" si="8"/>
        <v>No Indication</v>
      </c>
      <c r="U54" t="str">
        <f t="shared" si="9"/>
        <v>No T+M+I</v>
      </c>
      <c r="V54">
        <v>132.90212994836273</v>
      </c>
      <c r="W54">
        <v>128.07415884963808</v>
      </c>
      <c r="X54">
        <f t="shared" si="10"/>
        <v>4.827971098724646</v>
      </c>
      <c r="Y54">
        <v>3.7904413883176962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</v>
      </c>
      <c r="D55">
        <v>142</v>
      </c>
      <c r="E55">
        <v>136.80000000000001</v>
      </c>
      <c r="F55">
        <v>141</v>
      </c>
      <c r="G55">
        <f>_xll.TA_TYPPRICE(D55,E55,F55)</f>
        <v>139.93333333333334</v>
      </c>
      <c r="H55">
        <v>138.82951600475806</v>
      </c>
      <c r="I55" t="str">
        <f t="shared" si="0"/>
        <v>UP</v>
      </c>
      <c r="J55">
        <v>138.21077617024875</v>
      </c>
      <c r="K55">
        <v>133.50944063476121</v>
      </c>
      <c r="L55" t="str">
        <f t="shared" si="1"/>
        <v>UP</v>
      </c>
      <c r="M55" t="str">
        <f t="shared" si="2"/>
        <v>UP</v>
      </c>
      <c r="N55">
        <v>76.848294604798895</v>
      </c>
      <c r="O55" t="str">
        <f t="shared" si="3"/>
        <v>UP</v>
      </c>
      <c r="P55" t="str">
        <f t="shared" si="4"/>
        <v>UP</v>
      </c>
      <c r="Q55">
        <f t="shared" si="5"/>
        <v>4.1999999999999886</v>
      </c>
      <c r="R55">
        <f t="shared" si="6"/>
        <v>5.1999999999999886</v>
      </c>
      <c r="S55">
        <f t="shared" si="7"/>
        <v>0.80769230769230727</v>
      </c>
      <c r="T55" t="str">
        <f t="shared" si="8"/>
        <v>UP</v>
      </c>
      <c r="U55" t="str">
        <f t="shared" si="9"/>
        <v>UP</v>
      </c>
      <c r="V55">
        <v>134.14795611015307</v>
      </c>
      <c r="W55">
        <v>129.03162856447972</v>
      </c>
      <c r="X55">
        <f t="shared" si="10"/>
        <v>5.1163275456733572</v>
      </c>
      <c r="Y55">
        <v>4.0556186197888282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137.4</v>
      </c>
      <c r="AE55">
        <f t="shared" si="16"/>
        <v>138.80000000000001</v>
      </c>
      <c r="AF55">
        <f t="shared" si="17"/>
        <v>139.4</v>
      </c>
      <c r="AG55">
        <f t="shared" si="18"/>
        <v>140</v>
      </c>
      <c r="AH55">
        <f t="shared" si="19"/>
        <v>140</v>
      </c>
    </row>
    <row r="56" spans="1:34" x14ac:dyDescent="0.25">
      <c r="A56" t="s">
        <v>5</v>
      </c>
      <c r="B56" s="1">
        <v>42934</v>
      </c>
      <c r="C56">
        <v>140.85</v>
      </c>
      <c r="D56">
        <v>142.9</v>
      </c>
      <c r="E56">
        <v>138.9</v>
      </c>
      <c r="F56">
        <v>140</v>
      </c>
      <c r="G56">
        <f>_xll.TA_TYPPRICE(D56,E56,F56)</f>
        <v>140.6</v>
      </c>
      <c r="H56">
        <v>139.71475800237903</v>
      </c>
      <c r="I56" t="str">
        <f t="shared" si="0"/>
        <v>UP</v>
      </c>
      <c r="J56">
        <v>139.25282591019348</v>
      </c>
      <c r="K56">
        <v>134.70734271592539</v>
      </c>
      <c r="L56" t="str">
        <f t="shared" si="1"/>
        <v>UP</v>
      </c>
      <c r="M56" t="str">
        <f t="shared" si="2"/>
        <v>UP</v>
      </c>
      <c r="N56">
        <v>69.745666836253179</v>
      </c>
      <c r="O56" t="str">
        <f t="shared" si="3"/>
        <v>UP</v>
      </c>
      <c r="P56" t="str">
        <f t="shared" si="4"/>
        <v>UP</v>
      </c>
      <c r="Q56">
        <f t="shared" si="5"/>
        <v>1.0999999999999943</v>
      </c>
      <c r="R56">
        <f t="shared" si="6"/>
        <v>4</v>
      </c>
      <c r="S56">
        <f t="shared" si="7"/>
        <v>0.27499999999999858</v>
      </c>
      <c r="T56" t="str">
        <f t="shared" si="8"/>
        <v>No Indication</v>
      </c>
      <c r="U56" t="str">
        <f t="shared" si="9"/>
        <v>No T+M+I</v>
      </c>
      <c r="V56">
        <v>135.0482705547449</v>
      </c>
      <c r="W56">
        <v>129.84410052266639</v>
      </c>
      <c r="X56">
        <f t="shared" si="10"/>
        <v>5.2041700320785083</v>
      </c>
      <c r="Y56">
        <v>4.2853289022467642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140.5</v>
      </c>
      <c r="D57">
        <v>143.9</v>
      </c>
      <c r="E57">
        <v>140.4</v>
      </c>
      <c r="F57">
        <v>143</v>
      </c>
      <c r="G57">
        <f>_xll.TA_TYPPRICE(D57,E57,F57)</f>
        <v>142.43333333333334</v>
      </c>
      <c r="H57">
        <v>141.07404566785618</v>
      </c>
      <c r="I57" t="str">
        <f t="shared" si="0"/>
        <v>UP</v>
      </c>
      <c r="J57">
        <v>140.28553126348382</v>
      </c>
      <c r="K57">
        <v>135.97237766794197</v>
      </c>
      <c r="L57" t="str">
        <f t="shared" si="1"/>
        <v>UP</v>
      </c>
      <c r="M57" t="str">
        <f t="shared" si="2"/>
        <v>UP</v>
      </c>
      <c r="N57">
        <v>77.532632738575188</v>
      </c>
      <c r="O57" t="str">
        <f t="shared" si="3"/>
        <v>UP</v>
      </c>
      <c r="P57" t="str">
        <f t="shared" si="4"/>
        <v>UP</v>
      </c>
      <c r="Q57">
        <f t="shared" si="5"/>
        <v>2.5999999999999943</v>
      </c>
      <c r="R57">
        <f t="shared" si="6"/>
        <v>3.5</v>
      </c>
      <c r="S57">
        <f t="shared" si="7"/>
        <v>0.74285714285714122</v>
      </c>
      <c r="T57" t="str">
        <f t="shared" si="8"/>
        <v>No Indication</v>
      </c>
      <c r="U57" t="str">
        <f t="shared" si="9"/>
        <v>No T+M+I</v>
      </c>
      <c r="V57">
        <v>136.27161354632261</v>
      </c>
      <c r="W57">
        <v>130.81861159506147</v>
      </c>
      <c r="X57">
        <f t="shared" si="10"/>
        <v>5.4530019512611432</v>
      </c>
      <c r="Y57">
        <v>4.5188635120496397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143</v>
      </c>
      <c r="D58">
        <v>144.1</v>
      </c>
      <c r="E58">
        <v>140.05000000000001</v>
      </c>
      <c r="F58">
        <v>141</v>
      </c>
      <c r="G58">
        <f>_xll.TA_TYPPRICE(D58,E58,F58)</f>
        <v>141.71666666666667</v>
      </c>
      <c r="H58">
        <v>141.39535616726141</v>
      </c>
      <c r="I58" t="str">
        <f t="shared" si="0"/>
        <v>DOWN</v>
      </c>
      <c r="J58">
        <v>141.13319098270964</v>
      </c>
      <c r="K58">
        <v>136.87851596395487</v>
      </c>
      <c r="L58" t="str">
        <f t="shared" si="1"/>
        <v>No Confirmation</v>
      </c>
      <c r="M58" t="str">
        <f t="shared" si="2"/>
        <v>No Trend</v>
      </c>
      <c r="N58">
        <v>63.839860839445684</v>
      </c>
      <c r="O58" t="str">
        <f t="shared" si="3"/>
        <v>UP</v>
      </c>
      <c r="P58" t="str">
        <f t="shared" si="4"/>
        <v>No Trend + Momentum</v>
      </c>
      <c r="Q58">
        <f t="shared" si="5"/>
        <v>0.94999999999998863</v>
      </c>
      <c r="R58">
        <f t="shared" si="6"/>
        <v>4.0499999999999829</v>
      </c>
      <c r="S58">
        <f t="shared" si="7"/>
        <v>0.23456790123456608</v>
      </c>
      <c r="T58" t="str">
        <f t="shared" si="8"/>
        <v>No Indication</v>
      </c>
      <c r="U58" t="str">
        <f t="shared" si="9"/>
        <v>No T+M+I</v>
      </c>
      <c r="V58">
        <v>136.99905761611913</v>
      </c>
      <c r="W58">
        <v>131.5727885139458</v>
      </c>
      <c r="X58">
        <f t="shared" si="10"/>
        <v>5.426269102173336</v>
      </c>
      <c r="Y58">
        <v>4.7003446300743787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141</v>
      </c>
      <c r="D59">
        <v>141.5</v>
      </c>
      <c r="E59">
        <v>133.15</v>
      </c>
      <c r="F59">
        <v>137</v>
      </c>
      <c r="G59">
        <f>_xll.TA_TYPPRICE(D59,E59,F59)</f>
        <v>137.21666666666667</v>
      </c>
      <c r="H59">
        <v>139.30601141696405</v>
      </c>
      <c r="I59" t="str">
        <f t="shared" si="0"/>
        <v>DOWN</v>
      </c>
      <c r="J59">
        <v>141.21470409766306</v>
      </c>
      <c r="K59">
        <v>136.0499568608538</v>
      </c>
      <c r="L59" t="str">
        <f t="shared" si="1"/>
        <v>No Confirmation</v>
      </c>
      <c r="M59" t="str">
        <f t="shared" si="2"/>
        <v>No Trend</v>
      </c>
      <c r="N59">
        <v>44.286600103219968</v>
      </c>
      <c r="O59" t="str">
        <f t="shared" si="3"/>
        <v>No Momentum</v>
      </c>
      <c r="P59" t="str">
        <f t="shared" si="4"/>
        <v>No Trend + Momentum</v>
      </c>
      <c r="Q59">
        <f t="shared" si="5"/>
        <v>3.8499999999999943</v>
      </c>
      <c r="R59">
        <f t="shared" si="6"/>
        <v>8.3499999999999943</v>
      </c>
      <c r="S59">
        <f t="shared" si="7"/>
        <v>0.46107784431137688</v>
      </c>
      <c r="T59" t="str">
        <f t="shared" si="8"/>
        <v>No Indication</v>
      </c>
      <c r="U59" t="str">
        <f t="shared" si="9"/>
        <v>No T+M+I</v>
      </c>
      <c r="V59">
        <v>136.99920259825464</v>
      </c>
      <c r="W59">
        <v>131.97480417957945</v>
      </c>
      <c r="X59">
        <f t="shared" si="10"/>
        <v>5.0243984186751902</v>
      </c>
      <c r="Y59">
        <v>4.7651553877945414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</v>
      </c>
      <c r="D60">
        <v>139.5</v>
      </c>
      <c r="E60">
        <v>136.1</v>
      </c>
      <c r="F60">
        <v>139</v>
      </c>
      <c r="G60">
        <f>_xll.TA_TYPPRICE(D60,E60,F60)</f>
        <v>138.20000000000002</v>
      </c>
      <c r="H60">
        <v>138.75300570848202</v>
      </c>
      <c r="I60" t="str">
        <f t="shared" si="0"/>
        <v>UP</v>
      </c>
      <c r="J60">
        <v>140.83365874262682</v>
      </c>
      <c r="K60">
        <v>136.06107755844184</v>
      </c>
      <c r="L60" t="str">
        <f t="shared" si="1"/>
        <v>No Confirmation</v>
      </c>
      <c r="M60" t="str">
        <f t="shared" si="2"/>
        <v>No Trend</v>
      </c>
      <c r="N60">
        <v>53.238162539547659</v>
      </c>
      <c r="O60" t="str">
        <f t="shared" si="3"/>
        <v>No Momentum</v>
      </c>
      <c r="P60" t="str">
        <f t="shared" si="4"/>
        <v>No Trend + Momentum</v>
      </c>
      <c r="Q60">
        <f t="shared" si="5"/>
        <v>2.9000000000000057</v>
      </c>
      <c r="R60">
        <f t="shared" si="6"/>
        <v>3.4000000000000057</v>
      </c>
      <c r="S60">
        <f t="shared" si="7"/>
        <v>0.85294117647058854</v>
      </c>
      <c r="T60" t="str">
        <f t="shared" si="8"/>
        <v>UP</v>
      </c>
      <c r="U60" t="str">
        <f t="shared" si="9"/>
        <v>No T+M+I</v>
      </c>
      <c r="V60">
        <v>137.30701758313853</v>
      </c>
      <c r="W60">
        <v>132.49518905516615</v>
      </c>
      <c r="X60">
        <f t="shared" si="10"/>
        <v>4.8118285279723807</v>
      </c>
      <c r="Y60">
        <v>4.7744900158301089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138.5</v>
      </c>
      <c r="D61">
        <v>140.9</v>
      </c>
      <c r="E61">
        <v>137.55000000000001</v>
      </c>
      <c r="F61">
        <v>141</v>
      </c>
      <c r="G61">
        <f>_xll.TA_TYPPRICE(D61,E61,F61)</f>
        <v>139.81666666666669</v>
      </c>
      <c r="H61">
        <v>139.28483618757434</v>
      </c>
      <c r="I61" t="str">
        <f t="shared" si="0"/>
        <v>UP</v>
      </c>
      <c r="J61">
        <v>140.84840124426532</v>
      </c>
      <c r="K61">
        <v>136.39194921212143</v>
      </c>
      <c r="L61" t="str">
        <f t="shared" si="1"/>
        <v>UP</v>
      </c>
      <c r="M61" t="str">
        <f t="shared" si="2"/>
        <v>UP</v>
      </c>
      <c r="N61">
        <v>61.059045529887946</v>
      </c>
      <c r="O61" t="str">
        <f t="shared" si="3"/>
        <v>UP</v>
      </c>
      <c r="P61" t="str">
        <f t="shared" si="4"/>
        <v>UP</v>
      </c>
      <c r="Q61">
        <f t="shared" si="5"/>
        <v>3.4499999999999886</v>
      </c>
      <c r="R61">
        <f t="shared" si="6"/>
        <v>3.3499999999999943</v>
      </c>
      <c r="S61">
        <f t="shared" si="7"/>
        <v>1.029850746268655</v>
      </c>
      <c r="T61" t="str">
        <f t="shared" si="8"/>
        <v>UP</v>
      </c>
      <c r="U61" t="str">
        <f t="shared" si="9"/>
        <v>UP</v>
      </c>
      <c r="V61">
        <v>137.87516872419414</v>
      </c>
      <c r="W61">
        <v>133.12517505107976</v>
      </c>
      <c r="X61">
        <f t="shared" si="10"/>
        <v>4.7499936731143748</v>
      </c>
      <c r="Y61">
        <v>4.7695907472869621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140.65</v>
      </c>
      <c r="D62">
        <v>152.44999999999999</v>
      </c>
      <c r="E62">
        <v>140.55000000000001</v>
      </c>
      <c r="F62">
        <v>151</v>
      </c>
      <c r="G62">
        <f>_xll.TA_TYPPRICE(D62,E62,F62)</f>
        <v>148</v>
      </c>
      <c r="H62">
        <v>143.64241809378717</v>
      </c>
      <c r="I62" t="str">
        <f t="shared" si="0"/>
        <v>UP</v>
      </c>
      <c r="J62">
        <v>143.42653430109524</v>
      </c>
      <c r="K62">
        <v>137.31596049831668</v>
      </c>
      <c r="L62" t="str">
        <f t="shared" si="1"/>
        <v>UP</v>
      </c>
      <c r="M62" t="str">
        <f t="shared" si="2"/>
        <v>UP</v>
      </c>
      <c r="N62">
        <v>80.960835169839669</v>
      </c>
      <c r="O62" t="str">
        <f t="shared" si="3"/>
        <v>UP</v>
      </c>
      <c r="P62" t="str">
        <f t="shared" si="4"/>
        <v>UP</v>
      </c>
      <c r="Q62">
        <f t="shared" si="5"/>
        <v>10.449999999999989</v>
      </c>
      <c r="R62">
        <f t="shared" si="6"/>
        <v>11.899999999999977</v>
      </c>
      <c r="S62">
        <f t="shared" si="7"/>
        <v>0.87815126050420245</v>
      </c>
      <c r="T62" t="str">
        <f t="shared" si="8"/>
        <v>UP</v>
      </c>
      <c r="U62" t="str">
        <f t="shared" si="9"/>
        <v>UP</v>
      </c>
      <c r="V62">
        <v>139.89437353585657</v>
      </c>
      <c r="W62">
        <v>134.44923615840719</v>
      </c>
      <c r="X62">
        <f t="shared" si="10"/>
        <v>5.4451373774493845</v>
      </c>
      <c r="Y62">
        <v>4.9047000733194466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141.9</v>
      </c>
      <c r="AE62">
        <f t="shared" si="16"/>
        <v>145.1</v>
      </c>
      <c r="AF62">
        <f t="shared" si="17"/>
        <v>146.5</v>
      </c>
      <c r="AG62">
        <f t="shared" si="18"/>
        <v>147.9</v>
      </c>
    </row>
    <row r="63" spans="1:34" x14ac:dyDescent="0.25">
      <c r="A63" t="s">
        <v>5</v>
      </c>
      <c r="B63" s="1">
        <v>42943</v>
      </c>
      <c r="C63">
        <v>152</v>
      </c>
      <c r="D63">
        <v>153.5</v>
      </c>
      <c r="E63">
        <v>149</v>
      </c>
      <c r="F63">
        <v>153</v>
      </c>
      <c r="G63">
        <f>_xll.TA_TYPPRICE(D63,E63,F63)</f>
        <v>151.83333333333334</v>
      </c>
      <c r="H63">
        <v>147.73787571356024</v>
      </c>
      <c r="I63" t="str">
        <f t="shared" si="0"/>
        <v>UP</v>
      </c>
      <c r="J63">
        <v>145.66508223418518</v>
      </c>
      <c r="K63">
        <v>139.91241372091298</v>
      </c>
      <c r="L63" t="str">
        <f t="shared" si="1"/>
        <v>UP</v>
      </c>
      <c r="M63" t="str">
        <f t="shared" si="2"/>
        <v>UP</v>
      </c>
      <c r="N63">
        <v>83.117850755979447</v>
      </c>
      <c r="O63" t="str">
        <f t="shared" si="3"/>
        <v>UP</v>
      </c>
      <c r="P63" t="str">
        <f t="shared" si="4"/>
        <v>UP</v>
      </c>
      <c r="Q63">
        <f t="shared" si="5"/>
        <v>4</v>
      </c>
      <c r="R63">
        <f t="shared" si="6"/>
        <v>4.5</v>
      </c>
      <c r="S63">
        <f t="shared" si="7"/>
        <v>0.88888888888888884</v>
      </c>
      <c r="T63" t="str">
        <f t="shared" si="8"/>
        <v>UP</v>
      </c>
      <c r="U63" t="str">
        <f t="shared" si="9"/>
        <v>UP</v>
      </c>
      <c r="V63">
        <v>141.91062376110941</v>
      </c>
      <c r="W63">
        <v>135.82336681333999</v>
      </c>
      <c r="X63">
        <f t="shared" si="10"/>
        <v>6.0872569477694185</v>
      </c>
      <c r="Y63">
        <v>5.1412114482094413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149.5</v>
      </c>
      <c r="AE63">
        <f t="shared" si="16"/>
        <v>150.70000000000002</v>
      </c>
      <c r="AF63">
        <f t="shared" si="17"/>
        <v>151.25</v>
      </c>
      <c r="AG63">
        <f t="shared" si="18"/>
        <v>151.80000000000001</v>
      </c>
    </row>
    <row r="64" spans="1:34" x14ac:dyDescent="0.25">
      <c r="A64" t="s">
        <v>5</v>
      </c>
      <c r="B64" s="1">
        <v>42944</v>
      </c>
      <c r="C64">
        <v>150.80000000000001</v>
      </c>
      <c r="D64">
        <v>152.69999999999999</v>
      </c>
      <c r="E64">
        <v>147.30000000000001</v>
      </c>
      <c r="F64">
        <v>149.80000000000001</v>
      </c>
      <c r="G64">
        <f>_xll.TA_TYPPRICE(D64,E64,F64)</f>
        <v>149.93333333333334</v>
      </c>
      <c r="H64">
        <v>148.83560452344679</v>
      </c>
      <c r="I64" t="str">
        <f t="shared" si="0"/>
        <v>UP</v>
      </c>
      <c r="J64">
        <v>147.22839729325514</v>
      </c>
      <c r="K64">
        <v>141.55409956071009</v>
      </c>
      <c r="L64" t="str">
        <f t="shared" si="1"/>
        <v>UP</v>
      </c>
      <c r="M64" t="str">
        <f t="shared" si="2"/>
        <v>UP</v>
      </c>
      <c r="N64">
        <v>67.763507003770414</v>
      </c>
      <c r="O64" t="str">
        <f t="shared" si="3"/>
        <v>UP</v>
      </c>
      <c r="P64" t="str">
        <f t="shared" si="4"/>
        <v>UP</v>
      </c>
      <c r="Q64">
        <f t="shared" si="5"/>
        <v>2.5</v>
      </c>
      <c r="R64">
        <f t="shared" si="6"/>
        <v>5.3999999999999773</v>
      </c>
      <c r="S64">
        <f t="shared" si="7"/>
        <v>0.46296296296296491</v>
      </c>
      <c r="T64" t="str">
        <f t="shared" si="8"/>
        <v>No Indication</v>
      </c>
      <c r="U64" t="str">
        <f t="shared" si="9"/>
        <v>No T+M+I</v>
      </c>
      <c r="V64">
        <v>143.12437395170795</v>
      </c>
      <c r="W64">
        <v>136.85867297531482</v>
      </c>
      <c r="X64">
        <f t="shared" si="10"/>
        <v>6.2657009763931342</v>
      </c>
      <c r="Y64">
        <v>5.3661093538461797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150</v>
      </c>
      <c r="D65">
        <v>158.25</v>
      </c>
      <c r="E65">
        <v>149.05000000000001</v>
      </c>
      <c r="F65">
        <v>152.94999999999999</v>
      </c>
      <c r="G65">
        <f>_xll.TA_TYPPRICE(D65,E65,F65)</f>
        <v>153.41666666666666</v>
      </c>
      <c r="H65">
        <v>151.12613559505672</v>
      </c>
      <c r="I65" t="str">
        <f t="shared" si="0"/>
        <v>UP</v>
      </c>
      <c r="J65">
        <v>149.67764233919846</v>
      </c>
      <c r="K65">
        <v>143.21985521388564</v>
      </c>
      <c r="L65" t="str">
        <f t="shared" si="1"/>
        <v>UP</v>
      </c>
      <c r="M65" t="str">
        <f t="shared" si="2"/>
        <v>UP</v>
      </c>
      <c r="N65">
        <v>73.733902433392799</v>
      </c>
      <c r="O65" t="str">
        <f t="shared" si="3"/>
        <v>UP</v>
      </c>
      <c r="P65" t="str">
        <f t="shared" si="4"/>
        <v>UP</v>
      </c>
      <c r="Q65">
        <f t="shared" si="5"/>
        <v>3.8999999999999773</v>
      </c>
      <c r="R65">
        <f t="shared" si="6"/>
        <v>9.1999999999999886</v>
      </c>
      <c r="S65">
        <f t="shared" si="7"/>
        <v>0.42391304347825892</v>
      </c>
      <c r="T65" t="str">
        <f t="shared" si="8"/>
        <v>No Indication</v>
      </c>
      <c r="U65" t="str">
        <f t="shared" si="9"/>
        <v>No T+M+I</v>
      </c>
      <c r="V65">
        <v>144.63600872836827</v>
      </c>
      <c r="W65">
        <v>138.05062312529151</v>
      </c>
      <c r="X65">
        <f t="shared" si="10"/>
        <v>6.5853856030767588</v>
      </c>
      <c r="Y65">
        <v>5.6099646036922959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154.5</v>
      </c>
      <c r="D66">
        <v>157</v>
      </c>
      <c r="E66">
        <v>153.5</v>
      </c>
      <c r="F66">
        <v>155.25</v>
      </c>
      <c r="G66">
        <f>_xll.TA_TYPPRICE(D66,E66,F66)</f>
        <v>155.25</v>
      </c>
      <c r="H66">
        <v>153.18806779752836</v>
      </c>
      <c r="I66" t="str">
        <f t="shared" si="0"/>
        <v>UP</v>
      </c>
      <c r="J66">
        <v>151.30483293048769</v>
      </c>
      <c r="K66">
        <v>145.50433183302215</v>
      </c>
      <c r="L66" t="str">
        <f t="shared" si="1"/>
        <v>UP</v>
      </c>
      <c r="M66" t="str">
        <f t="shared" si="2"/>
        <v>UP</v>
      </c>
      <c r="N66">
        <v>77.531857124890578</v>
      </c>
      <c r="O66" t="str">
        <f t="shared" si="3"/>
        <v>UP</v>
      </c>
      <c r="P66" t="str">
        <f t="shared" si="4"/>
        <v>UP</v>
      </c>
      <c r="Q66">
        <f t="shared" si="5"/>
        <v>1.75</v>
      </c>
      <c r="R66">
        <f t="shared" si="6"/>
        <v>3.5</v>
      </c>
      <c r="S66">
        <f t="shared" si="7"/>
        <v>0.5</v>
      </c>
      <c r="T66" t="str">
        <f t="shared" si="8"/>
        <v>No Indication</v>
      </c>
      <c r="U66" t="str">
        <f t="shared" si="9"/>
        <v>No T+M+I</v>
      </c>
      <c r="V66">
        <v>146.26893046246545</v>
      </c>
      <c r="W66">
        <v>139.32465104193659</v>
      </c>
      <c r="X66">
        <f t="shared" si="10"/>
        <v>6.9442794205288578</v>
      </c>
      <c r="Y66">
        <v>5.8768275670596086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155.1</v>
      </c>
      <c r="D67">
        <v>159.4</v>
      </c>
      <c r="E67">
        <v>153.6</v>
      </c>
      <c r="F67">
        <v>157.80000000000001</v>
      </c>
      <c r="G67">
        <f>_xll.TA_TYPPRICE(D67,E67,F67)</f>
        <v>156.93333333333334</v>
      </c>
      <c r="H67">
        <v>155.06070056543086</v>
      </c>
      <c r="I67" t="str">
        <f t="shared" ref="I67:I127" si="20">IF(F67&gt;H67,"UP","DOWN")</f>
        <v>UP</v>
      </c>
      <c r="J67">
        <v>153.10375894593489</v>
      </c>
      <c r="K67">
        <v>147.30336920346167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81.28263462300076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4.2000000000000171</v>
      </c>
      <c r="R67">
        <f t="shared" ref="R67:R127" si="26">D67-E67</f>
        <v>5.8000000000000114</v>
      </c>
      <c r="S67">
        <f t="shared" ref="S67:S127" si="27">Q67/R67</f>
        <v>0.72413793103448432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148.04294116054768</v>
      </c>
      <c r="W67">
        <v>140.69319540920054</v>
      </c>
      <c r="X67">
        <f t="shared" ref="X67:X127" si="30">V67-W67</f>
        <v>7.3497457513471431</v>
      </c>
      <c r="Y67">
        <v>6.1714112039171152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157</v>
      </c>
      <c r="D68">
        <v>157</v>
      </c>
      <c r="E68">
        <v>139.85</v>
      </c>
      <c r="F68">
        <v>141.94999999999999</v>
      </c>
      <c r="G68">
        <f>_xll.TA_TYPPRICE(D68,E68,F68)</f>
        <v>146.26666666666668</v>
      </c>
      <c r="H68">
        <v>150.66368361604879</v>
      </c>
      <c r="I68" t="str">
        <f t="shared" si="20"/>
        <v>DOWN</v>
      </c>
      <c r="J68">
        <v>153.96959029128269</v>
      </c>
      <c r="K68">
        <v>145.64706493602574</v>
      </c>
      <c r="L68" t="str">
        <f t="shared" si="21"/>
        <v>DOWN</v>
      </c>
      <c r="M68" t="str">
        <f t="shared" si="22"/>
        <v>DOWN</v>
      </c>
      <c r="N68">
        <v>35.385822626616353</v>
      </c>
      <c r="O68" t="str">
        <f t="shared" si="23"/>
        <v>DOWN</v>
      </c>
      <c r="P68" t="str">
        <f t="shared" si="24"/>
        <v>DOWN</v>
      </c>
      <c r="Q68">
        <f t="shared" si="25"/>
        <v>2.0999999999999943</v>
      </c>
      <c r="R68">
        <f t="shared" si="26"/>
        <v>17.150000000000006</v>
      </c>
      <c r="S68">
        <f t="shared" si="27"/>
        <v>0.12244897959183636</v>
      </c>
      <c r="T68" t="str">
        <f t="shared" si="28"/>
        <v>DOWN</v>
      </c>
      <c r="U68" t="str">
        <f t="shared" si="29"/>
        <v>DOWN</v>
      </c>
      <c r="V68">
        <v>147.10556559738649</v>
      </c>
      <c r="W68">
        <v>140.78629204555605</v>
      </c>
      <c r="X68">
        <f t="shared" si="30"/>
        <v>6.3192735518304346</v>
      </c>
      <c r="Y68">
        <v>6.2009836734997794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141.5</v>
      </c>
      <c r="D69">
        <v>144.75</v>
      </c>
      <c r="E69">
        <v>135.4</v>
      </c>
      <c r="F69">
        <v>138.35</v>
      </c>
      <c r="G69">
        <f>_xll.TA_TYPPRICE(D69,E69,F69)</f>
        <v>139.5</v>
      </c>
      <c r="H69">
        <v>145.08184180802439</v>
      </c>
      <c r="I69" t="str">
        <f t="shared" si="20"/>
        <v>DOWN</v>
      </c>
      <c r="J69">
        <v>151.92079244877542</v>
      </c>
      <c r="K69">
        <v>143.3699393946867</v>
      </c>
      <c r="L69" t="str">
        <f t="shared" si="21"/>
        <v>DOWN</v>
      </c>
      <c r="M69" t="str">
        <f t="shared" si="22"/>
        <v>DOWN</v>
      </c>
      <c r="N69">
        <v>30.496797865213189</v>
      </c>
      <c r="O69" t="str">
        <f t="shared" si="23"/>
        <v>DOWN</v>
      </c>
      <c r="P69" t="str">
        <f t="shared" si="24"/>
        <v>DOWN</v>
      </c>
      <c r="Q69">
        <f t="shared" si="25"/>
        <v>2.9499999999999886</v>
      </c>
      <c r="R69">
        <f t="shared" si="26"/>
        <v>9.3499999999999943</v>
      </c>
      <c r="S69">
        <f t="shared" si="27"/>
        <v>0.31550802139037332</v>
      </c>
      <c r="T69" t="str">
        <f t="shared" si="28"/>
        <v>No Indication</v>
      </c>
      <c r="U69" t="str">
        <f t="shared" si="29"/>
        <v>No T+M+I</v>
      </c>
      <c r="V69">
        <v>145.75855550548087</v>
      </c>
      <c r="W69">
        <v>140.60582596810747</v>
      </c>
      <c r="X69">
        <f t="shared" si="30"/>
        <v>5.1527295373734034</v>
      </c>
      <c r="Y69">
        <v>5.9913328462745046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139.9</v>
      </c>
      <c r="D70">
        <v>145.5</v>
      </c>
      <c r="E70">
        <v>139.75</v>
      </c>
      <c r="F70">
        <v>143.6</v>
      </c>
      <c r="G70">
        <f>_xll.TA_TYPPRICE(D70,E70,F70)</f>
        <v>142.95000000000002</v>
      </c>
      <c r="H70">
        <v>144.01592090401221</v>
      </c>
      <c r="I70" t="str">
        <f t="shared" si="20"/>
        <v>DOWN</v>
      </c>
      <c r="J70">
        <v>150.49394968238087</v>
      </c>
      <c r="K70">
        <v>142.56550841808965</v>
      </c>
      <c r="L70" t="str">
        <f t="shared" si="21"/>
        <v>No Confirmation</v>
      </c>
      <c r="M70" t="str">
        <f t="shared" si="22"/>
        <v>No Trend</v>
      </c>
      <c r="N70">
        <v>44.480066306068132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3.8499999999999943</v>
      </c>
      <c r="R70">
        <f t="shared" si="26"/>
        <v>5.75</v>
      </c>
      <c r="S70">
        <f t="shared" si="27"/>
        <v>0.66956521739130337</v>
      </c>
      <c r="T70" t="str">
        <f t="shared" si="28"/>
        <v>No Indication</v>
      </c>
      <c r="U70" t="str">
        <f t="shared" si="29"/>
        <v>No T+M+I</v>
      </c>
      <c r="V70">
        <v>145.42647004309919</v>
      </c>
      <c r="W70">
        <v>140.82761663713654</v>
      </c>
      <c r="X70">
        <f t="shared" si="30"/>
        <v>4.5988534059626431</v>
      </c>
      <c r="Y70">
        <v>5.7128369582121321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145.4</v>
      </c>
      <c r="D71">
        <v>148.4</v>
      </c>
      <c r="E71">
        <v>138</v>
      </c>
      <c r="F71">
        <v>139.75</v>
      </c>
      <c r="G71">
        <f>_xll.TA_TYPPRICE(D71,E71,F71)</f>
        <v>142.04999999999998</v>
      </c>
      <c r="H71">
        <v>143.03296045200608</v>
      </c>
      <c r="I71" t="str">
        <f t="shared" si="20"/>
        <v>DOWN</v>
      </c>
      <c r="J71">
        <v>150.02862753074069</v>
      </c>
      <c r="K71">
        <v>141.55095099184751</v>
      </c>
      <c r="L71" t="str">
        <f t="shared" si="21"/>
        <v>DOWN</v>
      </c>
      <c r="M71" t="str">
        <f t="shared" si="22"/>
        <v>DOWN</v>
      </c>
      <c r="N71">
        <v>37.554203617388282</v>
      </c>
      <c r="O71" t="str">
        <f t="shared" si="23"/>
        <v>DOWN</v>
      </c>
      <c r="P71" t="str">
        <f t="shared" si="24"/>
        <v>DOWN</v>
      </c>
      <c r="Q71">
        <f t="shared" si="25"/>
        <v>1.75</v>
      </c>
      <c r="R71">
        <f t="shared" si="26"/>
        <v>10.400000000000006</v>
      </c>
      <c r="S71">
        <f t="shared" si="27"/>
        <v>0.16826923076923067</v>
      </c>
      <c r="T71" t="str">
        <f t="shared" si="28"/>
        <v>DOWN</v>
      </c>
      <c r="U71" t="str">
        <f t="shared" si="29"/>
        <v>DOWN</v>
      </c>
      <c r="V71">
        <v>144.55316695954548</v>
      </c>
      <c r="W71">
        <v>140.74779318253383</v>
      </c>
      <c r="X71">
        <f t="shared" si="30"/>
        <v>3.8053737770116527</v>
      </c>
      <c r="Y71">
        <v>5.3313443219720362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142</v>
      </c>
      <c r="D72">
        <v>143.9</v>
      </c>
      <c r="E72">
        <v>134.25</v>
      </c>
      <c r="F72">
        <v>134.94999999999999</v>
      </c>
      <c r="G72">
        <f>_xll.TA_TYPPRICE(D72,E72,F72)</f>
        <v>137.69999999999999</v>
      </c>
      <c r="H72">
        <v>140.36648022600303</v>
      </c>
      <c r="I72" t="str">
        <f t="shared" si="20"/>
        <v>DOWN</v>
      </c>
      <c r="J72">
        <v>148.6667103016872</v>
      </c>
      <c r="K72">
        <v>139.92851743810363</v>
      </c>
      <c r="L72" t="str">
        <f t="shared" si="21"/>
        <v>DOWN</v>
      </c>
      <c r="M72" t="str">
        <f t="shared" si="22"/>
        <v>DOWN</v>
      </c>
      <c r="N72">
        <v>30.220808965444885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9.6500000000000057</v>
      </c>
      <c r="S72">
        <f t="shared" si="27"/>
        <v>7.2538860103625716E-2</v>
      </c>
      <c r="T72" t="str">
        <f t="shared" si="28"/>
        <v>DOWN</v>
      </c>
      <c r="U72" t="str">
        <f t="shared" si="29"/>
        <v>DOWN</v>
      </c>
      <c r="V72">
        <v>143.07575665807695</v>
      </c>
      <c r="W72">
        <v>140.31832702086464</v>
      </c>
      <c r="X72">
        <f t="shared" si="30"/>
        <v>2.7574296372123115</v>
      </c>
      <c r="Y72">
        <v>4.8165613850200915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</v>
      </c>
      <c r="D73">
        <v>135</v>
      </c>
      <c r="E73">
        <v>116.3</v>
      </c>
      <c r="F73">
        <v>127</v>
      </c>
      <c r="G73">
        <f>_xll.TA_TYPPRICE(D73,E73,F73)</f>
        <v>126.10000000000001</v>
      </c>
      <c r="H73">
        <v>133.23324011300153</v>
      </c>
      <c r="I73" t="str">
        <f t="shared" si="20"/>
        <v>DOWN</v>
      </c>
      <c r="J73">
        <v>145.62966356797892</v>
      </c>
      <c r="K73">
        <v>134.67773578519171</v>
      </c>
      <c r="L73" t="str">
        <f t="shared" si="21"/>
        <v>DOWN</v>
      </c>
      <c r="M73" t="str">
        <f t="shared" si="22"/>
        <v>DOWN</v>
      </c>
      <c r="N73">
        <v>21.520498760080496</v>
      </c>
      <c r="O73" t="str">
        <f t="shared" si="23"/>
        <v>DOWN</v>
      </c>
      <c r="P73" t="str">
        <f t="shared" si="24"/>
        <v>DOWN</v>
      </c>
      <c r="Q73">
        <f t="shared" si="25"/>
        <v>10.700000000000003</v>
      </c>
      <c r="R73">
        <f t="shared" si="26"/>
        <v>18.700000000000003</v>
      </c>
      <c r="S73">
        <f t="shared" si="27"/>
        <v>0.57219251336898402</v>
      </c>
      <c r="T73" t="str">
        <f t="shared" si="28"/>
        <v>No Indication</v>
      </c>
      <c r="U73" t="str">
        <f t="shared" si="29"/>
        <v>No T+M+I</v>
      </c>
      <c r="V73">
        <v>140.60256332606511</v>
      </c>
      <c r="W73">
        <v>139.33178427857837</v>
      </c>
      <c r="X73">
        <f t="shared" si="30"/>
        <v>1.2707790474867409</v>
      </c>
      <c r="Y73">
        <v>4.1074049175134215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121</v>
      </c>
      <c r="D74">
        <v>129.9</v>
      </c>
      <c r="E74">
        <v>114.5</v>
      </c>
      <c r="F74">
        <v>129.44999999999999</v>
      </c>
      <c r="G74">
        <f>_xll.TA_TYPPRICE(D74,E74,F74)</f>
        <v>124.61666666666667</v>
      </c>
      <c r="H74">
        <v>128.92495338983412</v>
      </c>
      <c r="I74" t="str">
        <f t="shared" si="20"/>
        <v>UP</v>
      </c>
      <c r="J74">
        <v>142.13418277509473</v>
      </c>
      <c r="K74">
        <v>130.19379449959357</v>
      </c>
      <c r="L74" t="str">
        <f t="shared" si="21"/>
        <v>DOWN</v>
      </c>
      <c r="M74" t="str">
        <f t="shared" si="22"/>
        <v>No Trend</v>
      </c>
      <c r="N74">
        <v>29.355124981406821</v>
      </c>
      <c r="O74" t="str">
        <f t="shared" si="23"/>
        <v>DOWN</v>
      </c>
      <c r="P74" t="str">
        <f t="shared" si="24"/>
        <v>No Trend + Momentum</v>
      </c>
      <c r="Q74">
        <f t="shared" si="25"/>
        <v>14.949999999999989</v>
      </c>
      <c r="R74">
        <f t="shared" si="26"/>
        <v>15.400000000000006</v>
      </c>
      <c r="S74">
        <f t="shared" si="27"/>
        <v>0.97077922077921963</v>
      </c>
      <c r="T74" t="str">
        <f t="shared" si="28"/>
        <v>UP</v>
      </c>
      <c r="U74" t="str">
        <f t="shared" si="29"/>
        <v>No T+M+I</v>
      </c>
      <c r="V74">
        <v>138.88678435282432</v>
      </c>
      <c r="W74">
        <v>138.59980025794295</v>
      </c>
      <c r="X74">
        <f t="shared" si="30"/>
        <v>0.286984094881376</v>
      </c>
      <c r="Y74">
        <v>3.3433207529870126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131</v>
      </c>
      <c r="D75">
        <v>138.30000000000001</v>
      </c>
      <c r="E75">
        <v>130</v>
      </c>
      <c r="F75">
        <v>135.25</v>
      </c>
      <c r="G75">
        <f>_xll.TA_TYPPRICE(D75,E75,F75)</f>
        <v>134.51666666666668</v>
      </c>
      <c r="H75">
        <v>131.72081002825041</v>
      </c>
      <c r="I75" t="str">
        <f t="shared" si="20"/>
        <v>UP</v>
      </c>
      <c r="J75">
        <v>141.28214215840703</v>
      </c>
      <c r="K75">
        <v>130.15072905523945</v>
      </c>
      <c r="L75" t="str">
        <f t="shared" si="21"/>
        <v>No Confirmation</v>
      </c>
      <c r="M75" t="str">
        <f t="shared" si="22"/>
        <v>No Trend</v>
      </c>
      <c r="N75">
        <v>45.465490126618505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5.25</v>
      </c>
      <c r="R75">
        <f t="shared" si="26"/>
        <v>8.3000000000000114</v>
      </c>
      <c r="S75">
        <f t="shared" si="27"/>
        <v>0.63253012048192681</v>
      </c>
      <c r="T75" t="str">
        <f t="shared" si="28"/>
        <v>No Indication</v>
      </c>
      <c r="U75" t="str">
        <f t="shared" si="29"/>
        <v>No T+M+I</v>
      </c>
      <c r="V75">
        <v>138.32727906777441</v>
      </c>
      <c r="W75">
        <v>138.35166690550273</v>
      </c>
      <c r="X75">
        <f t="shared" si="30"/>
        <v>-2.4387837728312434E-2</v>
      </c>
      <c r="Y75">
        <v>2.6697790348439474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136.69999999999999</v>
      </c>
      <c r="D76">
        <v>139.80000000000001</v>
      </c>
      <c r="E76">
        <v>130.35</v>
      </c>
      <c r="F76">
        <v>138.25</v>
      </c>
      <c r="G76">
        <f>_xll.TA_TYPPRICE(D76,E76,F76)</f>
        <v>136.13333333333333</v>
      </c>
      <c r="H76">
        <v>133.92707168079187</v>
      </c>
      <c r="I76" t="str">
        <f t="shared" si="20"/>
        <v>UP</v>
      </c>
      <c r="J76">
        <v>140.95277723431659</v>
      </c>
      <c r="K76">
        <v>130.19501148740846</v>
      </c>
      <c r="L76" t="str">
        <f t="shared" si="21"/>
        <v>No Confirmation</v>
      </c>
      <c r="M76" t="str">
        <f t="shared" si="22"/>
        <v>No Trend</v>
      </c>
      <c r="N76">
        <v>52.473065813780252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7.9000000000000057</v>
      </c>
      <c r="R76">
        <f t="shared" si="26"/>
        <v>9.4500000000000171</v>
      </c>
      <c r="S76">
        <f t="shared" si="27"/>
        <v>0.83597883597883504</v>
      </c>
      <c r="T76" t="str">
        <f t="shared" si="28"/>
        <v>UP</v>
      </c>
      <c r="U76" t="str">
        <f t="shared" si="29"/>
        <v>No T+M+I</v>
      </c>
      <c r="V76">
        <v>138.3153899804245</v>
      </c>
      <c r="W76">
        <v>138.34413602361363</v>
      </c>
      <c r="X76">
        <f t="shared" si="30"/>
        <v>-2.8746043189130432E-2</v>
      </c>
      <c r="Y76">
        <v>2.1300740192373318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138.94999999999999</v>
      </c>
      <c r="D77">
        <v>142.69999999999999</v>
      </c>
      <c r="E77">
        <v>137.65</v>
      </c>
      <c r="F77">
        <v>139.44999999999999</v>
      </c>
      <c r="G77">
        <f>_xll.TA_TYPPRICE(D77,E77,F77)</f>
        <v>139.93333333333334</v>
      </c>
      <c r="H77">
        <v>136.9302025070626</v>
      </c>
      <c r="I77" t="str">
        <f t="shared" si="20"/>
        <v>UP</v>
      </c>
      <c r="J77">
        <v>141.34104896002401</v>
      </c>
      <c r="K77">
        <v>131.85167560131771</v>
      </c>
      <c r="L77" t="str">
        <f t="shared" si="21"/>
        <v>No Confirmation</v>
      </c>
      <c r="M77" t="str">
        <f t="shared" si="22"/>
        <v>No Trend</v>
      </c>
      <c r="N77">
        <v>55.342279777574262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1.7999999999999829</v>
      </c>
      <c r="R77">
        <f t="shared" si="26"/>
        <v>5.0499999999999829</v>
      </c>
      <c r="S77">
        <f t="shared" si="27"/>
        <v>0.35643564356435425</v>
      </c>
      <c r="T77" t="str">
        <f t="shared" si="28"/>
        <v>No Indication</v>
      </c>
      <c r="U77" t="str">
        <f t="shared" si="29"/>
        <v>No T+M+I</v>
      </c>
      <c r="V77">
        <v>138.48994536805151</v>
      </c>
      <c r="W77">
        <v>138.42605187371632</v>
      </c>
      <c r="X77">
        <f t="shared" si="30"/>
        <v>6.3893494335189871E-2</v>
      </c>
      <c r="Y77">
        <v>1.7168379142569035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138</v>
      </c>
      <c r="D78">
        <v>139.25</v>
      </c>
      <c r="E78">
        <v>134.80000000000001</v>
      </c>
      <c r="F78">
        <v>136</v>
      </c>
      <c r="G78">
        <f>_xll.TA_TYPPRICE(D78,E78,F78)</f>
        <v>136.68333333333334</v>
      </c>
      <c r="H78">
        <v>136.80676792019796</v>
      </c>
      <c r="I78" t="str">
        <f t="shared" si="20"/>
        <v>DOWN</v>
      </c>
      <c r="J78">
        <v>140.87637141335202</v>
      </c>
      <c r="K78">
        <v>132.50685880102489</v>
      </c>
      <c r="L78" t="str">
        <f t="shared" si="21"/>
        <v>No Confirmation</v>
      </c>
      <c r="M78" t="str">
        <f t="shared" si="22"/>
        <v>No Trend</v>
      </c>
      <c r="N78">
        <v>45.47600319525089</v>
      </c>
      <c r="O78" t="str">
        <f t="shared" si="23"/>
        <v>No Momentum</v>
      </c>
      <c r="P78" t="str">
        <f t="shared" si="24"/>
        <v>No Trend + Momentum</v>
      </c>
      <c r="Q78">
        <f t="shared" si="25"/>
        <v>1.1999999999999886</v>
      </c>
      <c r="R78">
        <f t="shared" si="26"/>
        <v>4.4499999999999886</v>
      </c>
      <c r="S78">
        <f t="shared" si="27"/>
        <v>0.26966292134831277</v>
      </c>
      <c r="T78" t="str">
        <f t="shared" si="28"/>
        <v>No Indication</v>
      </c>
      <c r="U78" t="str">
        <f t="shared" si="29"/>
        <v>No T+M+I</v>
      </c>
      <c r="V78">
        <v>138.10687684988974</v>
      </c>
      <c r="W78">
        <v>138.24634432751512</v>
      </c>
      <c r="X78">
        <f t="shared" si="30"/>
        <v>-0.1394674776253737</v>
      </c>
      <c r="Y78">
        <v>1.3455768358804481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138.44999999999999</v>
      </c>
      <c r="D79">
        <v>139.44999999999999</v>
      </c>
      <c r="E79">
        <v>130.69999999999999</v>
      </c>
      <c r="F79">
        <v>131.30000000000001</v>
      </c>
      <c r="G79">
        <f>_xll.TA_TYPPRICE(D79,E79,F79)</f>
        <v>133.81666666666666</v>
      </c>
      <c r="H79">
        <v>135.31171729343231</v>
      </c>
      <c r="I79" t="str">
        <f t="shared" si="20"/>
        <v>DOWN</v>
      </c>
      <c r="J79">
        <v>140.55939998816268</v>
      </c>
      <c r="K79">
        <v>132.10533462301936</v>
      </c>
      <c r="L79" t="str">
        <f t="shared" si="21"/>
        <v>DOWN</v>
      </c>
      <c r="M79" t="str">
        <f t="shared" si="22"/>
        <v>DOWN</v>
      </c>
      <c r="N79">
        <v>34.885249842570161</v>
      </c>
      <c r="O79" t="str">
        <f t="shared" si="23"/>
        <v>DOWN</v>
      </c>
      <c r="P79" t="str">
        <f t="shared" si="24"/>
        <v>DOWN</v>
      </c>
      <c r="Q79">
        <f t="shared" si="25"/>
        <v>0.60000000000002274</v>
      </c>
      <c r="R79">
        <f t="shared" si="26"/>
        <v>8.75</v>
      </c>
      <c r="S79">
        <f t="shared" si="27"/>
        <v>6.857142857143117E-2</v>
      </c>
      <c r="T79" t="str">
        <f t="shared" si="28"/>
        <v>DOWN</v>
      </c>
      <c r="U79" t="str">
        <f t="shared" si="29"/>
        <v>DOWN</v>
      </c>
      <c r="V79">
        <v>137.05966502682978</v>
      </c>
      <c r="W79">
        <v>137.73180030325474</v>
      </c>
      <c r="X79">
        <f t="shared" si="30"/>
        <v>-0.67213527642496729</v>
      </c>
      <c r="Y79">
        <v>0.942034413419365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133.5</v>
      </c>
      <c r="D80">
        <v>134.35</v>
      </c>
      <c r="E80">
        <v>128.1</v>
      </c>
      <c r="F80">
        <v>129.6</v>
      </c>
      <c r="G80">
        <f>_xll.TA_TYPPRICE(D80,E80,F80)</f>
        <v>130.68333333333331</v>
      </c>
      <c r="H80">
        <v>132.99752531338282</v>
      </c>
      <c r="I80" t="str">
        <f t="shared" si="20"/>
        <v>DOWN</v>
      </c>
      <c r="J80">
        <v>139.17953332412654</v>
      </c>
      <c r="K80">
        <v>131.21526026234838</v>
      </c>
      <c r="L80" t="str">
        <f t="shared" si="21"/>
        <v>DOWN</v>
      </c>
      <c r="M80" t="str">
        <f t="shared" si="22"/>
        <v>DOWN</v>
      </c>
      <c r="N80">
        <v>31.561950397844868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6.25</v>
      </c>
      <c r="S80">
        <f t="shared" si="27"/>
        <v>0.24</v>
      </c>
      <c r="T80" t="str">
        <f t="shared" si="28"/>
        <v>No Indication</v>
      </c>
      <c r="U80" t="str">
        <f t="shared" si="29"/>
        <v>No T+M+I</v>
      </c>
      <c r="V80">
        <v>135.91202425347134</v>
      </c>
      <c r="W80">
        <v>137.12944472523589</v>
      </c>
      <c r="X80">
        <f t="shared" si="30"/>
        <v>-1.2174204717645409</v>
      </c>
      <c r="Y80">
        <v>0.51014343638258386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132.9</v>
      </c>
      <c r="D81">
        <v>133.75</v>
      </c>
      <c r="E81">
        <v>129.19999999999999</v>
      </c>
      <c r="F81">
        <v>133.1</v>
      </c>
      <c r="G81">
        <f>_xll.TA_TYPPRICE(D81,E81,F81)</f>
        <v>132.01666666666665</v>
      </c>
      <c r="H81">
        <v>132.50709599002474</v>
      </c>
      <c r="I81" t="str">
        <f t="shared" si="20"/>
        <v>UP</v>
      </c>
      <c r="J81">
        <v>137.97297036320953</v>
      </c>
      <c r="K81">
        <v>130.76742464849318</v>
      </c>
      <c r="L81" t="str">
        <f t="shared" si="21"/>
        <v>No Confirmation</v>
      </c>
      <c r="M81" t="str">
        <f t="shared" si="22"/>
        <v>No Trend</v>
      </c>
      <c r="N81">
        <v>45.036921014531558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3.9000000000000057</v>
      </c>
      <c r="R81">
        <f t="shared" si="26"/>
        <v>4.5500000000000114</v>
      </c>
      <c r="S81">
        <f t="shared" si="27"/>
        <v>0.85714285714285621</v>
      </c>
      <c r="T81" t="str">
        <f t="shared" si="28"/>
        <v>UP</v>
      </c>
      <c r="U81" t="str">
        <f t="shared" si="29"/>
        <v>No T+M+I</v>
      </c>
      <c r="V81">
        <v>135.47940513755267</v>
      </c>
      <c r="W81">
        <v>136.83096733818138</v>
      </c>
      <c r="X81">
        <f t="shared" si="30"/>
        <v>-1.351562200628706</v>
      </c>
      <c r="Y81">
        <v>0.13780230898032586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133.80000000000001</v>
      </c>
      <c r="D82">
        <v>136.4</v>
      </c>
      <c r="E82">
        <v>132.69999999999999</v>
      </c>
      <c r="F82">
        <v>135.5</v>
      </c>
      <c r="G82">
        <f>_xll.TA_TYPPRICE(D82,E82,F82)</f>
        <v>134.86666666666667</v>
      </c>
      <c r="H82">
        <v>133.68688132834569</v>
      </c>
      <c r="I82" t="str">
        <f t="shared" si="20"/>
        <v>UP</v>
      </c>
      <c r="J82">
        <v>137.6234213936074</v>
      </c>
      <c r="K82">
        <v>131.19688583771691</v>
      </c>
      <c r="L82" t="str">
        <f t="shared" si="21"/>
        <v>No Confirmation</v>
      </c>
      <c r="M82" t="str">
        <f t="shared" si="22"/>
        <v>No Trend</v>
      </c>
      <c r="N82">
        <v>52.973386287051568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2.8000000000000114</v>
      </c>
      <c r="R82">
        <f t="shared" si="26"/>
        <v>3.7000000000000171</v>
      </c>
      <c r="S82">
        <f t="shared" si="27"/>
        <v>0.75675675675675635</v>
      </c>
      <c r="T82" t="str">
        <f t="shared" si="28"/>
        <v>No Indication</v>
      </c>
      <c r="U82" t="str">
        <f t="shared" si="29"/>
        <v>No T+M+I</v>
      </c>
      <c r="V82">
        <v>135.48257357792917</v>
      </c>
      <c r="W82">
        <v>136.73237716498275</v>
      </c>
      <c r="X82">
        <f t="shared" si="30"/>
        <v>-1.2498035870535773</v>
      </c>
      <c r="Y82">
        <v>-0.13971887022645479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135.5</v>
      </c>
      <c r="D83">
        <v>137.1</v>
      </c>
      <c r="E83">
        <v>133.05000000000001</v>
      </c>
      <c r="F83">
        <v>135.69999999999999</v>
      </c>
      <c r="G83">
        <f>_xll.TA_TYPPRICE(D83,E83,F83)</f>
        <v>135.28333333333333</v>
      </c>
      <c r="H83">
        <v>134.48510733083953</v>
      </c>
      <c r="I83" t="str">
        <f t="shared" si="20"/>
        <v>UP</v>
      </c>
      <c r="J83">
        <v>137.50710552836131</v>
      </c>
      <c r="K83">
        <v>131.60868898489093</v>
      </c>
      <c r="L83" t="str">
        <f t="shared" si="21"/>
        <v>No Confirmation</v>
      </c>
      <c r="M83" t="str">
        <f t="shared" si="22"/>
        <v>No Trend</v>
      </c>
      <c r="N83">
        <v>53.670245162476462</v>
      </c>
      <c r="O83" t="str">
        <f t="shared" si="23"/>
        <v>No Momentum</v>
      </c>
      <c r="P83" t="str">
        <f t="shared" si="24"/>
        <v>No Trend + Momentum</v>
      </c>
      <c r="Q83">
        <f t="shared" si="25"/>
        <v>2.6499999999999773</v>
      </c>
      <c r="R83">
        <f t="shared" si="26"/>
        <v>4.0499999999999829</v>
      </c>
      <c r="S83">
        <f t="shared" si="27"/>
        <v>0.65432098765431812</v>
      </c>
      <c r="T83" t="str">
        <f t="shared" si="28"/>
        <v>No Indication</v>
      </c>
      <c r="U83" t="str">
        <f t="shared" si="29"/>
        <v>No T+M+I</v>
      </c>
      <c r="V83">
        <v>135.51602379670931</v>
      </c>
      <c r="W83">
        <v>136.65590478239145</v>
      </c>
      <c r="X83">
        <f t="shared" si="30"/>
        <v>-1.1398809856821401</v>
      </c>
      <c r="Y83">
        <v>-0.33975129331759191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133.80000000000001</v>
      </c>
      <c r="D84">
        <v>135.5</v>
      </c>
      <c r="E84">
        <v>130.6</v>
      </c>
      <c r="F84">
        <v>131.6</v>
      </c>
      <c r="G84">
        <f>_xll.TA_TYPPRICE(D84,E84,F84)</f>
        <v>132.56666666666669</v>
      </c>
      <c r="H84">
        <v>133.52588699875309</v>
      </c>
      <c r="I84" t="str">
        <f t="shared" si="20"/>
        <v>DOWN</v>
      </c>
      <c r="J84">
        <v>137.06108207761434</v>
      </c>
      <c r="K84">
        <v>131.38453587713738</v>
      </c>
      <c r="L84" t="str">
        <f t="shared" si="21"/>
        <v>No Confirmation</v>
      </c>
      <c r="M84" t="str">
        <f t="shared" si="22"/>
        <v>No Trend</v>
      </c>
      <c r="N84">
        <v>38.899336904189383</v>
      </c>
      <c r="O84" t="str">
        <f t="shared" si="23"/>
        <v>DOWN</v>
      </c>
      <c r="P84" t="str">
        <f t="shared" si="24"/>
        <v>No Trend + Momentum</v>
      </c>
      <c r="Q84">
        <f t="shared" si="25"/>
        <v>1</v>
      </c>
      <c r="R84">
        <f t="shared" si="26"/>
        <v>4.9000000000000057</v>
      </c>
      <c r="S84">
        <f t="shared" si="27"/>
        <v>0.20408163265306098</v>
      </c>
      <c r="T84" t="str">
        <f t="shared" si="28"/>
        <v>No Indication</v>
      </c>
      <c r="U84" t="str">
        <f t="shared" si="29"/>
        <v>No T+M+I</v>
      </c>
      <c r="V84">
        <v>134.91355859721557</v>
      </c>
      <c r="W84">
        <v>136.28139331702911</v>
      </c>
      <c r="X84">
        <f t="shared" si="30"/>
        <v>-1.3678347198135441</v>
      </c>
      <c r="Y84">
        <v>-0.54536797861678232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133</v>
      </c>
      <c r="D85">
        <v>137.80000000000001</v>
      </c>
      <c r="E85">
        <v>132.65</v>
      </c>
      <c r="F85">
        <v>137.15</v>
      </c>
      <c r="G85">
        <f>_xll.TA_TYPPRICE(D85,E85,F85)</f>
        <v>135.86666666666667</v>
      </c>
      <c r="H85">
        <v>134.69627683270988</v>
      </c>
      <c r="I85" t="str">
        <f t="shared" si="20"/>
        <v>UP</v>
      </c>
      <c r="J85">
        <v>137.22528606036673</v>
      </c>
      <c r="K85">
        <v>131.6657501266624</v>
      </c>
      <c r="L85" t="str">
        <f t="shared" si="21"/>
        <v>No Confirmation</v>
      </c>
      <c r="M85" t="str">
        <f t="shared" si="22"/>
        <v>No Trend</v>
      </c>
      <c r="N85">
        <v>58.312570423427481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4.5</v>
      </c>
      <c r="R85">
        <f t="shared" si="26"/>
        <v>5.1500000000000057</v>
      </c>
      <c r="S85">
        <f t="shared" si="27"/>
        <v>0.87378640776698935</v>
      </c>
      <c r="T85" t="str">
        <f t="shared" si="28"/>
        <v>UP</v>
      </c>
      <c r="U85" t="str">
        <f t="shared" si="29"/>
        <v>No T+M+I</v>
      </c>
      <c r="V85">
        <v>135.25762650533625</v>
      </c>
      <c r="W85">
        <v>136.34573455280474</v>
      </c>
      <c r="X85">
        <f t="shared" si="30"/>
        <v>-1.088108047468495</v>
      </c>
      <c r="Y85">
        <v>-0.65391599238712483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136.5</v>
      </c>
      <c r="D86">
        <v>137.85</v>
      </c>
      <c r="E86">
        <v>134.69999999999999</v>
      </c>
      <c r="F86">
        <v>137</v>
      </c>
      <c r="G86">
        <f>_xll.TA_TYPPRICE(D86,E86,F86)</f>
        <v>136.51666666666665</v>
      </c>
      <c r="H86">
        <v>135.60647174968827</v>
      </c>
      <c r="I86" t="str">
        <f t="shared" si="20"/>
        <v>UP</v>
      </c>
      <c r="J86">
        <v>137.36411138028524</v>
      </c>
      <c r="K86">
        <v>132.34002787629296</v>
      </c>
      <c r="L86" t="str">
        <f t="shared" si="21"/>
        <v>No Confirmation</v>
      </c>
      <c r="M86" t="str">
        <f t="shared" si="22"/>
        <v>No Trend</v>
      </c>
      <c r="N86">
        <v>57.69329254177228</v>
      </c>
      <c r="O86" t="str">
        <f t="shared" si="23"/>
        <v>No Momentum</v>
      </c>
      <c r="P86" t="str">
        <f t="shared" si="24"/>
        <v>No Trend + Momentum</v>
      </c>
      <c r="Q86">
        <f t="shared" si="25"/>
        <v>2.3000000000000114</v>
      </c>
      <c r="R86">
        <f t="shared" si="26"/>
        <v>3.1500000000000057</v>
      </c>
      <c r="S86">
        <f t="shared" si="27"/>
        <v>0.73015873015873245</v>
      </c>
      <c r="T86" t="str">
        <f t="shared" si="28"/>
        <v>No Indication</v>
      </c>
      <c r="U86" t="str">
        <f t="shared" si="29"/>
        <v>No T+M+I</v>
      </c>
      <c r="V86">
        <v>135.52568396605375</v>
      </c>
      <c r="W86">
        <v>136.39419866000438</v>
      </c>
      <c r="X86">
        <f t="shared" si="30"/>
        <v>-0.86851469395062963</v>
      </c>
      <c r="Y86">
        <v>-0.69683573269982579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138</v>
      </c>
      <c r="D87">
        <v>143.80000000000001</v>
      </c>
      <c r="E87">
        <v>137.15</v>
      </c>
      <c r="F87">
        <v>142.1</v>
      </c>
      <c r="G87">
        <f>_xll.TA_TYPPRICE(D87,E87,F87)</f>
        <v>141.01666666666668</v>
      </c>
      <c r="H87">
        <v>138.31156920817747</v>
      </c>
      <c r="I87" t="str">
        <f t="shared" si="20"/>
        <v>UP</v>
      </c>
      <c r="J87">
        <v>138.79430885133297</v>
      </c>
      <c r="K87">
        <v>133.40891057045008</v>
      </c>
      <c r="L87" t="str">
        <f t="shared" si="21"/>
        <v>UP</v>
      </c>
      <c r="M87" t="str">
        <f t="shared" si="22"/>
        <v>UP</v>
      </c>
      <c r="N87">
        <v>70.850076276660729</v>
      </c>
      <c r="O87" t="str">
        <f t="shared" si="23"/>
        <v>UP</v>
      </c>
      <c r="P87" t="str">
        <f t="shared" si="24"/>
        <v>UP</v>
      </c>
      <c r="Q87">
        <f t="shared" si="25"/>
        <v>4.9499999999999886</v>
      </c>
      <c r="R87">
        <f t="shared" si="26"/>
        <v>6.6500000000000057</v>
      </c>
      <c r="S87">
        <f t="shared" si="27"/>
        <v>0.74436090225563678</v>
      </c>
      <c r="T87" t="str">
        <f t="shared" si="28"/>
        <v>No Indication</v>
      </c>
      <c r="U87" t="str">
        <f t="shared" si="29"/>
        <v>No T+M+I</v>
      </c>
      <c r="V87">
        <v>136.53711720204547</v>
      </c>
      <c r="W87">
        <v>136.81685061111517</v>
      </c>
      <c r="X87">
        <f t="shared" si="30"/>
        <v>-0.27973340906970634</v>
      </c>
      <c r="Y87">
        <v>-0.61341526797380186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142.94999999999999</v>
      </c>
      <c r="D88">
        <v>145.9</v>
      </c>
      <c r="E88">
        <v>137.69999999999999</v>
      </c>
      <c r="F88">
        <v>139.25</v>
      </c>
      <c r="G88">
        <f>_xll.TA_TYPPRICE(D88,E88,F88)</f>
        <v>140.95000000000002</v>
      </c>
      <c r="H88">
        <v>139.63078460408875</v>
      </c>
      <c r="I88" t="str">
        <f t="shared" si="20"/>
        <v>DOWN</v>
      </c>
      <c r="J88">
        <v>140.37335132881452</v>
      </c>
      <c r="K88">
        <v>134.36248599923894</v>
      </c>
      <c r="L88" t="str">
        <f t="shared" si="21"/>
        <v>No Confirmation</v>
      </c>
      <c r="M88" t="str">
        <f t="shared" si="22"/>
        <v>No Trend</v>
      </c>
      <c r="N88">
        <v>58.20585999711723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1.5500000000000114</v>
      </c>
      <c r="R88">
        <f t="shared" si="26"/>
        <v>8.2000000000000171</v>
      </c>
      <c r="S88">
        <f t="shared" si="27"/>
        <v>0.18902439024390344</v>
      </c>
      <c r="T88" t="str">
        <f t="shared" si="28"/>
        <v>DOWN</v>
      </c>
      <c r="U88" t="str">
        <f t="shared" si="29"/>
        <v>No T+M+I</v>
      </c>
      <c r="V88">
        <v>136.95448378634617</v>
      </c>
      <c r="W88">
        <v>136.99708389918072</v>
      </c>
      <c r="X88">
        <f t="shared" si="30"/>
        <v>-4.2600112834549009E-2</v>
      </c>
      <c r="Y88">
        <v>-0.49925223694595128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140.5</v>
      </c>
      <c r="D89">
        <v>142.80000000000001</v>
      </c>
      <c r="E89">
        <v>139.19999999999999</v>
      </c>
      <c r="F89">
        <v>140.05000000000001</v>
      </c>
      <c r="G89">
        <f>_xll.TA_TYPPRICE(D89,E89,F89)</f>
        <v>140.68333333333334</v>
      </c>
      <c r="H89">
        <v>140.15705896871106</v>
      </c>
      <c r="I89" t="str">
        <f t="shared" si="20"/>
        <v>DOWN</v>
      </c>
      <c r="J89">
        <v>140.91260658907797</v>
      </c>
      <c r="K89">
        <v>135.43748911051918</v>
      </c>
      <c r="L89" t="str">
        <f t="shared" si="21"/>
        <v>No Confirmation</v>
      </c>
      <c r="M89" t="str">
        <f t="shared" si="22"/>
        <v>No Trend</v>
      </c>
      <c r="N89">
        <v>60.66874715489147</v>
      </c>
      <c r="O89" t="str">
        <f t="shared" si="23"/>
        <v>UP</v>
      </c>
      <c r="P89" t="str">
        <f t="shared" si="24"/>
        <v>No Trend + Momentum</v>
      </c>
      <c r="Q89">
        <f t="shared" si="25"/>
        <v>0.85000000000002274</v>
      </c>
      <c r="R89">
        <f t="shared" si="26"/>
        <v>3.6000000000000227</v>
      </c>
      <c r="S89">
        <f t="shared" si="27"/>
        <v>0.23611111111111593</v>
      </c>
      <c r="T89" t="str">
        <f t="shared" si="28"/>
        <v>No Indication</v>
      </c>
      <c r="U89" t="str">
        <f t="shared" si="29"/>
        <v>No T+M+I</v>
      </c>
      <c r="V89">
        <v>137.43071704998522</v>
      </c>
      <c r="W89">
        <v>137.22322583257474</v>
      </c>
      <c r="X89">
        <f t="shared" si="30"/>
        <v>0.20749121741047816</v>
      </c>
      <c r="Y89">
        <v>-0.35790354607466535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139.69999999999999</v>
      </c>
      <c r="D90">
        <v>143.30000000000001</v>
      </c>
      <c r="E90">
        <v>138.30000000000001</v>
      </c>
      <c r="F90">
        <v>141.5</v>
      </c>
      <c r="G90">
        <f>_xll.TA_TYPPRICE(D90,E90,F90)</f>
        <v>141.03333333333333</v>
      </c>
      <c r="H90">
        <v>140.59519615102221</v>
      </c>
      <c r="I90" t="str">
        <f t="shared" si="20"/>
        <v>UP</v>
      </c>
      <c r="J90">
        <v>141.44313845817175</v>
      </c>
      <c r="K90">
        <v>136.07360264151492</v>
      </c>
      <c r="L90" t="str">
        <f t="shared" si="21"/>
        <v>UP</v>
      </c>
      <c r="M90" t="str">
        <f t="shared" si="22"/>
        <v>UP</v>
      </c>
      <c r="N90">
        <v>65.301393834410931</v>
      </c>
      <c r="O90" t="str">
        <f t="shared" si="23"/>
        <v>UP</v>
      </c>
      <c r="P90" t="str">
        <f t="shared" si="24"/>
        <v>UP</v>
      </c>
      <c r="Q90">
        <f t="shared" si="25"/>
        <v>3.1999999999999886</v>
      </c>
      <c r="R90">
        <f t="shared" si="26"/>
        <v>5</v>
      </c>
      <c r="S90">
        <f t="shared" si="27"/>
        <v>0.63999999999999768</v>
      </c>
      <c r="T90" t="str">
        <f t="shared" si="28"/>
        <v>No Indication</v>
      </c>
      <c r="U90" t="str">
        <f t="shared" si="29"/>
        <v>No T+M+I</v>
      </c>
      <c r="V90">
        <v>138.05676058075673</v>
      </c>
      <c r="W90">
        <v>137.5400239190507</v>
      </c>
      <c r="X90">
        <f t="shared" si="30"/>
        <v>0.51673666170603383</v>
      </c>
      <c r="Y90">
        <v>-0.18297550451852551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142.4</v>
      </c>
      <c r="D91">
        <v>143.4</v>
      </c>
      <c r="E91">
        <v>140.55000000000001</v>
      </c>
      <c r="F91">
        <v>141.65</v>
      </c>
      <c r="G91">
        <f>_xll.TA_TYPPRICE(D91,E91,F91)</f>
        <v>141.86666666666667</v>
      </c>
      <c r="H91">
        <v>141.23093140884444</v>
      </c>
      <c r="I91" t="str">
        <f t="shared" si="20"/>
        <v>UP</v>
      </c>
      <c r="J91">
        <v>141.87799657857803</v>
      </c>
      <c r="K91">
        <v>137.06835761006715</v>
      </c>
      <c r="L91" t="str">
        <f t="shared" si="21"/>
        <v>No Confirmation</v>
      </c>
      <c r="M91" t="str">
        <f t="shared" si="22"/>
        <v>No Trend</v>
      </c>
      <c r="N91">
        <v>65.821955140872845</v>
      </c>
      <c r="O91" t="str">
        <f t="shared" si="23"/>
        <v>UP</v>
      </c>
      <c r="P91" t="str">
        <f t="shared" si="24"/>
        <v>No Trend + Momentum</v>
      </c>
      <c r="Q91">
        <f t="shared" si="25"/>
        <v>1.0999999999999943</v>
      </c>
      <c r="R91">
        <f t="shared" si="26"/>
        <v>2.8499999999999943</v>
      </c>
      <c r="S91">
        <f t="shared" si="27"/>
        <v>0.38596491228070051</v>
      </c>
      <c r="T91" t="str">
        <f t="shared" si="28"/>
        <v>No Indication</v>
      </c>
      <c r="U91" t="str">
        <f t="shared" si="29"/>
        <v>No T+M+I</v>
      </c>
      <c r="V91">
        <v>138.60956664525568</v>
      </c>
      <c r="W91">
        <v>137.8444665917136</v>
      </c>
      <c r="X91">
        <f t="shared" si="30"/>
        <v>0.76510005354208488</v>
      </c>
      <c r="Y91">
        <v>6.6396070935965668E-3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143</v>
      </c>
      <c r="D92">
        <v>145.19999999999999</v>
      </c>
      <c r="E92">
        <v>140.44999999999999</v>
      </c>
      <c r="F92">
        <v>141.55000000000001</v>
      </c>
      <c r="G92">
        <f>_xll.TA_TYPPRICE(D92,E92,F92)</f>
        <v>142.4</v>
      </c>
      <c r="H92">
        <v>141.81546570442222</v>
      </c>
      <c r="I92" t="str">
        <f t="shared" si="20"/>
        <v>DOWN</v>
      </c>
      <c r="J92">
        <v>142.61621956111625</v>
      </c>
      <c r="K92">
        <v>137.81983369671889</v>
      </c>
      <c r="L92" t="str">
        <f t="shared" si="21"/>
        <v>No Confirmation</v>
      </c>
      <c r="M92" t="str">
        <f t="shared" si="22"/>
        <v>No Trend</v>
      </c>
      <c r="N92">
        <v>65.009211636137024</v>
      </c>
      <c r="O92" t="str">
        <f t="shared" si="23"/>
        <v>UP</v>
      </c>
      <c r="P92" t="str">
        <f t="shared" si="24"/>
        <v>No Trend + Momentum</v>
      </c>
      <c r="Q92">
        <f t="shared" si="25"/>
        <v>1.1000000000000227</v>
      </c>
      <c r="R92">
        <f t="shared" si="26"/>
        <v>4.75</v>
      </c>
      <c r="S92">
        <f t="shared" si="27"/>
        <v>0.23157894736842585</v>
      </c>
      <c r="T92" t="str">
        <f t="shared" si="28"/>
        <v>No Indication</v>
      </c>
      <c r="U92" t="str">
        <f t="shared" si="29"/>
        <v>No T+M+I</v>
      </c>
      <c r="V92">
        <v>139.06194100752404</v>
      </c>
      <c r="W92">
        <v>138.11895054788297</v>
      </c>
      <c r="X92">
        <f t="shared" si="30"/>
        <v>0.94299045964106654</v>
      </c>
      <c r="Y92">
        <v>0.19390977760309058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143.25</v>
      </c>
      <c r="D93">
        <v>144</v>
      </c>
      <c r="E93">
        <v>141.05000000000001</v>
      </c>
      <c r="F93">
        <v>143.5</v>
      </c>
      <c r="G93">
        <f>_xll.TA_TYPPRICE(D93,E93,F93)</f>
        <v>142.85</v>
      </c>
      <c r="H93">
        <v>142.33273285221111</v>
      </c>
      <c r="I93" t="str">
        <f t="shared" si="20"/>
        <v>UP</v>
      </c>
      <c r="J93">
        <v>142.92372632531263</v>
      </c>
      <c r="K93">
        <v>138.53764843078136</v>
      </c>
      <c r="L93" t="str">
        <f t="shared" si="21"/>
        <v>UP</v>
      </c>
      <c r="M93" t="str">
        <f t="shared" si="22"/>
        <v>UP</v>
      </c>
      <c r="N93">
        <v>73.104136837042674</v>
      </c>
      <c r="O93" t="str">
        <f t="shared" si="23"/>
        <v>UP</v>
      </c>
      <c r="P93" t="str">
        <f t="shared" si="24"/>
        <v>UP</v>
      </c>
      <c r="Q93">
        <f t="shared" si="25"/>
        <v>2.4499999999999886</v>
      </c>
      <c r="R93">
        <f t="shared" si="26"/>
        <v>2.9499999999999886</v>
      </c>
      <c r="S93">
        <f t="shared" si="27"/>
        <v>0.83050847457627053</v>
      </c>
      <c r="T93" t="str">
        <f t="shared" si="28"/>
        <v>UP</v>
      </c>
      <c r="U93" t="str">
        <f t="shared" si="29"/>
        <v>UP</v>
      </c>
      <c r="V93">
        <v>139.74471931405881</v>
      </c>
      <c r="W93">
        <v>138.51754680359534</v>
      </c>
      <c r="X93">
        <f t="shared" si="30"/>
        <v>1.2271725104634754</v>
      </c>
      <c r="Y93">
        <v>0.40056232417516757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144.44999999999999</v>
      </c>
      <c r="D94">
        <v>147.4</v>
      </c>
      <c r="E94">
        <v>144.15</v>
      </c>
      <c r="F94">
        <v>145.69999999999999</v>
      </c>
      <c r="G94">
        <f>_xll.TA_TYPPRICE(D94,E94,F94)</f>
        <v>145.75</v>
      </c>
      <c r="H94">
        <v>144.04136642610555</v>
      </c>
      <c r="I94" t="str">
        <f t="shared" si="20"/>
        <v>UP</v>
      </c>
      <c r="J94">
        <v>143.91845380857649</v>
      </c>
      <c r="K94">
        <v>139.78483766838551</v>
      </c>
      <c r="L94" t="str">
        <f t="shared" si="21"/>
        <v>UP</v>
      </c>
      <c r="M94" t="str">
        <f t="shared" si="22"/>
        <v>UP</v>
      </c>
      <c r="N94">
        <v>79.720443749777601</v>
      </c>
      <c r="O94" t="str">
        <f t="shared" si="23"/>
        <v>UP</v>
      </c>
      <c r="P94" t="str">
        <f t="shared" si="24"/>
        <v>UP</v>
      </c>
      <c r="Q94">
        <f t="shared" si="25"/>
        <v>1.5499999999999829</v>
      </c>
      <c r="R94">
        <f t="shared" si="26"/>
        <v>3.25</v>
      </c>
      <c r="S94">
        <f t="shared" si="27"/>
        <v>0.47692307692307168</v>
      </c>
      <c r="T94" t="str">
        <f t="shared" si="28"/>
        <v>No Indication</v>
      </c>
      <c r="U94" t="str">
        <f t="shared" si="29"/>
        <v>No T+M+I</v>
      </c>
      <c r="V94">
        <v>140.66091634266516</v>
      </c>
      <c r="W94">
        <v>139.0495803736994</v>
      </c>
      <c r="X94">
        <f t="shared" si="30"/>
        <v>1.6113359689657614</v>
      </c>
      <c r="Y94">
        <v>0.64271705313328642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146.1</v>
      </c>
      <c r="D95">
        <v>146.9</v>
      </c>
      <c r="E95">
        <v>141.15</v>
      </c>
      <c r="F95">
        <v>142</v>
      </c>
      <c r="G95">
        <f>_xll.TA_TYPPRICE(D95,E95,F95)</f>
        <v>143.35</v>
      </c>
      <c r="H95">
        <v>143.69568321305277</v>
      </c>
      <c r="I95" t="str">
        <f t="shared" si="20"/>
        <v>DOWN</v>
      </c>
      <c r="J95">
        <v>144.58101962889282</v>
      </c>
      <c r="K95">
        <v>140.08820707541096</v>
      </c>
      <c r="L95" t="str">
        <f t="shared" si="21"/>
        <v>No Confirmation</v>
      </c>
      <c r="M95" t="str">
        <f t="shared" si="22"/>
        <v>No Trend</v>
      </c>
      <c r="N95">
        <v>52.546073785566229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0.84999999999999432</v>
      </c>
      <c r="R95">
        <f t="shared" si="26"/>
        <v>5.75</v>
      </c>
      <c r="S95">
        <f t="shared" si="27"/>
        <v>0.14782608695652075</v>
      </c>
      <c r="T95" t="str">
        <f t="shared" si="28"/>
        <v>DOWN</v>
      </c>
      <c r="U95" t="str">
        <f t="shared" si="29"/>
        <v>No T+M+I</v>
      </c>
      <c r="V95">
        <v>140.86692921302438</v>
      </c>
      <c r="W95">
        <v>139.26812997564758</v>
      </c>
      <c r="X95">
        <f t="shared" si="30"/>
        <v>1.5987992373767952</v>
      </c>
      <c r="Y95">
        <v>0.83393348998198813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142.80000000000001</v>
      </c>
      <c r="D96">
        <v>148.15</v>
      </c>
      <c r="E96">
        <v>142.5</v>
      </c>
      <c r="F96">
        <v>147.30000000000001</v>
      </c>
      <c r="G96">
        <f>_xll.TA_TYPPRICE(D96,E96,F96)</f>
        <v>145.98333333333332</v>
      </c>
      <c r="H96">
        <v>144.83950827319305</v>
      </c>
      <c r="I96" t="str">
        <f t="shared" si="20"/>
        <v>UP</v>
      </c>
      <c r="J96">
        <v>145.37412637802774</v>
      </c>
      <c r="K96">
        <v>140.62416105865296</v>
      </c>
      <c r="L96" t="str">
        <f t="shared" si="21"/>
        <v>UP</v>
      </c>
      <c r="M96" t="str">
        <f t="shared" si="22"/>
        <v>UP</v>
      </c>
      <c r="N96">
        <v>70.531788825322636</v>
      </c>
      <c r="O96" t="str">
        <f t="shared" si="23"/>
        <v>UP</v>
      </c>
      <c r="P96" t="str">
        <f t="shared" si="24"/>
        <v>UP</v>
      </c>
      <c r="Q96">
        <f t="shared" si="25"/>
        <v>4.8000000000000114</v>
      </c>
      <c r="R96">
        <f t="shared" si="26"/>
        <v>5.6500000000000057</v>
      </c>
      <c r="S96">
        <f t="shared" si="27"/>
        <v>0.84955752212389501</v>
      </c>
      <c r="T96" t="str">
        <f t="shared" si="28"/>
        <v>UP</v>
      </c>
      <c r="U96" t="str">
        <f t="shared" si="29"/>
        <v>UP</v>
      </c>
      <c r="V96">
        <v>141.85663241102063</v>
      </c>
      <c r="W96">
        <v>139.86308331078479</v>
      </c>
      <c r="X96">
        <f t="shared" si="30"/>
        <v>1.993549100235839</v>
      </c>
      <c r="Y96">
        <v>1.0658566120327584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145.4</v>
      </c>
      <c r="D97">
        <v>150.65</v>
      </c>
      <c r="E97">
        <v>143.65</v>
      </c>
      <c r="F97">
        <v>149.19999999999999</v>
      </c>
      <c r="G97">
        <f>_xll.TA_TYPPRICE(D97,E97,F97)</f>
        <v>147.83333333333334</v>
      </c>
      <c r="H97">
        <v>146.3364208032632</v>
      </c>
      <c r="I97" t="str">
        <f t="shared" si="20"/>
        <v>UP</v>
      </c>
      <c r="J97">
        <v>146.54654273846603</v>
      </c>
      <c r="K97">
        <v>141.29656971228565</v>
      </c>
      <c r="L97" t="str">
        <f t="shared" si="21"/>
        <v>UP</v>
      </c>
      <c r="M97" t="str">
        <f t="shared" si="22"/>
        <v>UP</v>
      </c>
      <c r="N97">
        <v>74.810077907559574</v>
      </c>
      <c r="O97" t="str">
        <f t="shared" si="23"/>
        <v>UP</v>
      </c>
      <c r="P97" t="str">
        <f t="shared" si="24"/>
        <v>UP</v>
      </c>
      <c r="Q97">
        <f t="shared" si="25"/>
        <v>5.5499999999999829</v>
      </c>
      <c r="R97">
        <f t="shared" si="26"/>
        <v>7</v>
      </c>
      <c r="S97">
        <f t="shared" si="27"/>
        <v>0.79285714285714037</v>
      </c>
      <c r="T97" t="str">
        <f t="shared" si="28"/>
        <v>No Indication</v>
      </c>
      <c r="U97" t="str">
        <f t="shared" si="29"/>
        <v>No T+M+I</v>
      </c>
      <c r="V97">
        <v>142.9863812708636</v>
      </c>
      <c r="W97">
        <v>140.55470676924517</v>
      </c>
      <c r="X97">
        <f t="shared" si="30"/>
        <v>2.4316745016184313</v>
      </c>
      <c r="Y97">
        <v>1.339020189949893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150.1</v>
      </c>
      <c r="D98">
        <v>152.35</v>
      </c>
      <c r="E98">
        <v>148.44999999999999</v>
      </c>
      <c r="F98">
        <v>150.75</v>
      </c>
      <c r="G98">
        <f>_xll.TA_TYPPRICE(D98,E98,F98)</f>
        <v>150.51666666666665</v>
      </c>
      <c r="H98">
        <v>148.42654373496492</v>
      </c>
      <c r="I98" t="str">
        <f t="shared" si="20"/>
        <v>UP</v>
      </c>
      <c r="J98">
        <v>147.8361999076958</v>
      </c>
      <c r="K98">
        <v>142.88622088733328</v>
      </c>
      <c r="L98" t="str">
        <f t="shared" si="21"/>
        <v>UP</v>
      </c>
      <c r="M98" t="str">
        <f t="shared" si="22"/>
        <v>UP</v>
      </c>
      <c r="N98">
        <v>78.058489066588791</v>
      </c>
      <c r="O98" t="str">
        <f t="shared" si="23"/>
        <v>UP</v>
      </c>
      <c r="P98" t="str">
        <f t="shared" si="24"/>
        <v>UP</v>
      </c>
      <c r="Q98">
        <f t="shared" si="25"/>
        <v>2.3000000000000114</v>
      </c>
      <c r="R98">
        <f t="shared" si="26"/>
        <v>3.9000000000000057</v>
      </c>
      <c r="S98">
        <f t="shared" si="27"/>
        <v>0.58974358974359176</v>
      </c>
      <c r="T98" t="str">
        <f t="shared" si="28"/>
        <v>No Indication</v>
      </c>
      <c r="U98" t="str">
        <f t="shared" si="29"/>
        <v>No T+M+I</v>
      </c>
      <c r="V98">
        <v>144.18078415226921</v>
      </c>
      <c r="W98">
        <v>141.30991367522702</v>
      </c>
      <c r="X98">
        <f t="shared" si="30"/>
        <v>2.8708704770421889</v>
      </c>
      <c r="Y98">
        <v>1.6453902473683522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151</v>
      </c>
      <c r="D99">
        <v>153.25</v>
      </c>
      <c r="E99">
        <v>150</v>
      </c>
      <c r="F99">
        <v>151</v>
      </c>
      <c r="G99">
        <f>_xll.TA_TYPPRICE(D99,E99,F99)</f>
        <v>151.41666666666666</v>
      </c>
      <c r="H99">
        <v>149.9216052008158</v>
      </c>
      <c r="I99" t="str">
        <f t="shared" si="20"/>
        <v>UP</v>
      </c>
      <c r="J99">
        <v>149.0392665948745</v>
      </c>
      <c r="K99">
        <v>144.46706069014812</v>
      </c>
      <c r="L99" t="str">
        <f t="shared" si="21"/>
        <v>UP</v>
      </c>
      <c r="M99" t="str">
        <f t="shared" si="22"/>
        <v>UP</v>
      </c>
      <c r="N99">
        <v>78.614498215540337</v>
      </c>
      <c r="O99" t="str">
        <f t="shared" si="23"/>
        <v>UP</v>
      </c>
      <c r="P99" t="str">
        <f t="shared" si="24"/>
        <v>UP</v>
      </c>
      <c r="Q99">
        <f t="shared" si="25"/>
        <v>1</v>
      </c>
      <c r="R99">
        <f t="shared" si="26"/>
        <v>3.25</v>
      </c>
      <c r="S99">
        <f t="shared" si="27"/>
        <v>0.30769230769230771</v>
      </c>
      <c r="T99" t="str">
        <f t="shared" si="28"/>
        <v>No Indication</v>
      </c>
      <c r="U99" t="str">
        <f t="shared" si="29"/>
        <v>No T+M+I</v>
      </c>
      <c r="V99">
        <v>145.22989428268934</v>
      </c>
      <c r="W99">
        <v>142.02769784743242</v>
      </c>
      <c r="X99">
        <f t="shared" si="30"/>
        <v>3.2021964352569228</v>
      </c>
      <c r="Y99">
        <v>1.9567514849460663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152</v>
      </c>
      <c r="D100">
        <v>154.69999999999999</v>
      </c>
      <c r="E100">
        <v>151.25</v>
      </c>
      <c r="F100">
        <v>152.5</v>
      </c>
      <c r="G100">
        <f>_xll.TA_TYPPRICE(D100,E100,F100)</f>
        <v>152.81666666666666</v>
      </c>
      <c r="H100">
        <v>151.36913593374123</v>
      </c>
      <c r="I100" t="str">
        <f t="shared" si="20"/>
        <v>UP</v>
      </c>
      <c r="J100">
        <v>150.29720735156906</v>
      </c>
      <c r="K100">
        <v>145.97438053678187</v>
      </c>
      <c r="L100" t="str">
        <f t="shared" si="21"/>
        <v>UP</v>
      </c>
      <c r="M100" t="str">
        <f t="shared" si="22"/>
        <v>UP</v>
      </c>
      <c r="N100">
        <v>82.029803278968544</v>
      </c>
      <c r="O100" t="str">
        <f t="shared" si="23"/>
        <v>UP</v>
      </c>
      <c r="P100" t="str">
        <f t="shared" si="24"/>
        <v>UP</v>
      </c>
      <c r="Q100">
        <f t="shared" si="25"/>
        <v>1.25</v>
      </c>
      <c r="R100">
        <f t="shared" si="26"/>
        <v>3.4499999999999886</v>
      </c>
      <c r="S100">
        <f t="shared" si="27"/>
        <v>0.36231884057971137</v>
      </c>
      <c r="T100" t="str">
        <f t="shared" si="28"/>
        <v>No Indication</v>
      </c>
      <c r="U100" t="str">
        <f t="shared" si="29"/>
        <v>No T+M+I</v>
      </c>
      <c r="V100">
        <v>146.34837208535251</v>
      </c>
      <c r="W100">
        <v>142.80342393280779</v>
      </c>
      <c r="X100">
        <f t="shared" si="30"/>
        <v>3.5449481525447197</v>
      </c>
      <c r="Y100">
        <v>2.2743908184657968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152.9</v>
      </c>
      <c r="D101">
        <v>154.44999999999999</v>
      </c>
      <c r="E101">
        <v>148.75</v>
      </c>
      <c r="F101">
        <v>151.85</v>
      </c>
      <c r="G101">
        <f>_xll.TA_TYPPRICE(D101,E101,F101)</f>
        <v>151.68333333333331</v>
      </c>
      <c r="H101">
        <v>151.52623463353729</v>
      </c>
      <c r="I101" t="str">
        <f t="shared" si="20"/>
        <v>UP</v>
      </c>
      <c r="J101">
        <v>151.22005016233149</v>
      </c>
      <c r="K101">
        <v>146.59118486194146</v>
      </c>
      <c r="L101" t="str">
        <f t="shared" si="21"/>
        <v>UP</v>
      </c>
      <c r="M101" t="str">
        <f t="shared" si="22"/>
        <v>UP</v>
      </c>
      <c r="N101">
        <v>75.49876796140434</v>
      </c>
      <c r="O101" t="str">
        <f t="shared" si="23"/>
        <v>UP</v>
      </c>
      <c r="P101" t="str">
        <f t="shared" si="24"/>
        <v>UP</v>
      </c>
      <c r="Q101">
        <f t="shared" si="25"/>
        <v>3.0999999999999943</v>
      </c>
      <c r="R101">
        <f t="shared" si="26"/>
        <v>5.6999999999999886</v>
      </c>
      <c r="S101">
        <f t="shared" si="27"/>
        <v>0.54385964912280715</v>
      </c>
      <c r="T101" t="str">
        <f t="shared" si="28"/>
        <v>No Indication</v>
      </c>
      <c r="U101" t="str">
        <f t="shared" si="29"/>
        <v>No T+M+I</v>
      </c>
      <c r="V101">
        <v>147.19477637991366</v>
      </c>
      <c r="W101">
        <v>143.47354067852572</v>
      </c>
      <c r="X101">
        <f t="shared" si="30"/>
        <v>3.7212357013879398</v>
      </c>
      <c r="Y101">
        <v>2.5637597950502253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150.75</v>
      </c>
      <c r="D102">
        <v>150.75</v>
      </c>
      <c r="E102">
        <v>138.65</v>
      </c>
      <c r="F102">
        <v>139.9</v>
      </c>
      <c r="G102">
        <f>_xll.TA_TYPPRICE(D102,E102,F102)</f>
        <v>143.1</v>
      </c>
      <c r="H102">
        <v>147.31311731676863</v>
      </c>
      <c r="I102" t="str">
        <f t="shared" si="20"/>
        <v>DOWN</v>
      </c>
      <c r="J102">
        <v>151.11559457070226</v>
      </c>
      <c r="K102">
        <v>144.82647711484336</v>
      </c>
      <c r="L102" t="str">
        <f t="shared" si="21"/>
        <v>DOWN</v>
      </c>
      <c r="M102" t="str">
        <f t="shared" si="22"/>
        <v>DOWN</v>
      </c>
      <c r="N102">
        <v>26.681035436335758</v>
      </c>
      <c r="O102" t="str">
        <f t="shared" si="23"/>
        <v>DOWN</v>
      </c>
      <c r="P102" t="str">
        <f t="shared" si="24"/>
        <v>DOWN</v>
      </c>
      <c r="Q102">
        <f t="shared" si="25"/>
        <v>1.25</v>
      </c>
      <c r="R102">
        <f t="shared" si="26"/>
        <v>12.099999999999994</v>
      </c>
      <c r="S102">
        <f t="shared" si="27"/>
        <v>0.10330578512396699</v>
      </c>
      <c r="T102" t="str">
        <f t="shared" si="28"/>
        <v>DOWN</v>
      </c>
      <c r="U102" t="str">
        <f t="shared" si="29"/>
        <v>DOWN</v>
      </c>
      <c r="V102">
        <v>146.07250309069619</v>
      </c>
      <c r="W102">
        <v>143.20883396159789</v>
      </c>
      <c r="X102">
        <f t="shared" si="30"/>
        <v>2.8636691290982981</v>
      </c>
      <c r="Y102">
        <v>2.6237416618598397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139.6</v>
      </c>
      <c r="D103">
        <v>139.85</v>
      </c>
      <c r="E103">
        <v>131.9</v>
      </c>
      <c r="F103">
        <v>133.65</v>
      </c>
      <c r="G103">
        <f>_xll.TA_TYPPRICE(D103,E103,F103)</f>
        <v>135.13333333333333</v>
      </c>
      <c r="H103">
        <v>141.22322532505098</v>
      </c>
      <c r="I103" t="str">
        <f t="shared" si="20"/>
        <v>DOWN</v>
      </c>
      <c r="J103">
        <v>148.61212911054619</v>
      </c>
      <c r="K103">
        <v>141.95392664487818</v>
      </c>
      <c r="L103" t="str">
        <f t="shared" si="21"/>
        <v>DOWN</v>
      </c>
      <c r="M103" t="str">
        <f t="shared" si="22"/>
        <v>DOWN</v>
      </c>
      <c r="N103">
        <v>18.753448617370985</v>
      </c>
      <c r="O103" t="str">
        <f t="shared" si="23"/>
        <v>DOWN</v>
      </c>
      <c r="P103" t="str">
        <f t="shared" si="24"/>
        <v>DOWN</v>
      </c>
      <c r="Q103">
        <f t="shared" si="25"/>
        <v>1.75</v>
      </c>
      <c r="R103">
        <f t="shared" si="26"/>
        <v>7.9499999999999886</v>
      </c>
      <c r="S103">
        <f t="shared" si="27"/>
        <v>0.22012578616352232</v>
      </c>
      <c r="T103" t="str">
        <f t="shared" si="28"/>
        <v>No Indication</v>
      </c>
      <c r="U103" t="str">
        <f t="shared" si="29"/>
        <v>No T+M+I</v>
      </c>
      <c r="V103">
        <v>144.16134876905062</v>
      </c>
      <c r="W103">
        <v>142.5007721866647</v>
      </c>
      <c r="X103">
        <f t="shared" si="30"/>
        <v>1.6605765823859144</v>
      </c>
      <c r="Y103">
        <v>2.4311086459650548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134.6</v>
      </c>
      <c r="D104">
        <v>139.19999999999999</v>
      </c>
      <c r="E104">
        <v>132.19999999999999</v>
      </c>
      <c r="F104">
        <v>138.1</v>
      </c>
      <c r="G104">
        <f>_xll.TA_TYPPRICE(D104,E104,F104)</f>
        <v>136.5</v>
      </c>
      <c r="H104">
        <v>138.86161266252549</v>
      </c>
      <c r="I104" t="str">
        <f t="shared" si="20"/>
        <v>DOWN</v>
      </c>
      <c r="J104">
        <v>146.52054486375815</v>
      </c>
      <c r="K104">
        <v>139.78638739046082</v>
      </c>
      <c r="L104" t="str">
        <f t="shared" si="21"/>
        <v>DOWN</v>
      </c>
      <c r="M104" t="str">
        <f t="shared" si="22"/>
        <v>DOWN</v>
      </c>
      <c r="N104">
        <v>35.745068960102664</v>
      </c>
      <c r="O104" t="str">
        <f t="shared" si="23"/>
        <v>DOWN</v>
      </c>
      <c r="P104" t="str">
        <f t="shared" si="24"/>
        <v>DOWN</v>
      </c>
      <c r="Q104">
        <f t="shared" si="25"/>
        <v>5.9000000000000057</v>
      </c>
      <c r="R104">
        <f t="shared" si="26"/>
        <v>7</v>
      </c>
      <c r="S104">
        <f t="shared" si="27"/>
        <v>0.84285714285714364</v>
      </c>
      <c r="T104" t="str">
        <f t="shared" si="28"/>
        <v>UP</v>
      </c>
      <c r="U104" t="str">
        <f t="shared" si="29"/>
        <v>No T+M+I</v>
      </c>
      <c r="V104">
        <v>143.22883357381207</v>
      </c>
      <c r="W104">
        <v>142.17478906172659</v>
      </c>
      <c r="X104">
        <f t="shared" si="30"/>
        <v>1.0540445120854827</v>
      </c>
      <c r="Y104">
        <v>2.1556958191891402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139.25</v>
      </c>
      <c r="D105">
        <v>140.5</v>
      </c>
      <c r="E105">
        <v>132.5</v>
      </c>
      <c r="F105">
        <v>132.9</v>
      </c>
      <c r="G105">
        <f>_xll.TA_TYPPRICE(D105,E105,F105)</f>
        <v>135.29999999999998</v>
      </c>
      <c r="H105">
        <v>137.08080633126275</v>
      </c>
      <c r="I105" t="str">
        <f t="shared" si="20"/>
        <v>DOWN</v>
      </c>
      <c r="J105">
        <v>145.18264600514522</v>
      </c>
      <c r="K105">
        <v>138.16719019258065</v>
      </c>
      <c r="L105" t="str">
        <f t="shared" si="21"/>
        <v>DOWN</v>
      </c>
      <c r="M105" t="str">
        <f t="shared" si="22"/>
        <v>DOWN</v>
      </c>
      <c r="N105">
        <v>27.38078009733777</v>
      </c>
      <c r="O105" t="str">
        <f t="shared" si="23"/>
        <v>DOWN</v>
      </c>
      <c r="P105" t="str">
        <f t="shared" si="24"/>
        <v>DOWN</v>
      </c>
      <c r="Q105">
        <f t="shared" si="25"/>
        <v>0.40000000000000568</v>
      </c>
      <c r="R105">
        <f t="shared" si="26"/>
        <v>8</v>
      </c>
      <c r="S105">
        <f t="shared" si="27"/>
        <v>5.0000000000000711E-2</v>
      </c>
      <c r="T105" t="str">
        <f t="shared" si="28"/>
        <v>DOWN</v>
      </c>
      <c r="U105" t="str">
        <f t="shared" si="29"/>
        <v>DOWN</v>
      </c>
      <c r="V105">
        <v>141.63978225476407</v>
      </c>
      <c r="W105">
        <v>141.48776764974684</v>
      </c>
      <c r="X105">
        <f t="shared" si="30"/>
        <v>0.15201460501722863</v>
      </c>
      <c r="Y105">
        <v>1.7549595763547579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139.6</v>
      </c>
      <c r="AE105">
        <f t="shared" si="36"/>
        <v>137.45000000000002</v>
      </c>
      <c r="AF105">
        <f t="shared" si="37"/>
        <v>136.5</v>
      </c>
      <c r="AG105">
        <f t="shared" si="38"/>
        <v>135.55000000000001</v>
      </c>
    </row>
    <row r="106" spans="1:33" x14ac:dyDescent="0.25">
      <c r="A106" t="s">
        <v>5</v>
      </c>
      <c r="B106" s="1">
        <v>43006</v>
      </c>
      <c r="C106">
        <v>135.94999999999999</v>
      </c>
      <c r="D106">
        <v>137.35</v>
      </c>
      <c r="E106">
        <v>133.35</v>
      </c>
      <c r="F106">
        <v>134</v>
      </c>
      <c r="G106">
        <f>_xll.TA_TYPPRICE(D106,E106,F106)</f>
        <v>134.9</v>
      </c>
      <c r="H106">
        <v>135.99040316563139</v>
      </c>
      <c r="I106" t="str">
        <f t="shared" si="20"/>
        <v>DOWN</v>
      </c>
      <c r="J106">
        <v>143.44205800400184</v>
      </c>
      <c r="K106">
        <v>137.09670348311829</v>
      </c>
      <c r="L106" t="str">
        <f t="shared" si="21"/>
        <v>DOWN</v>
      </c>
      <c r="M106" t="str">
        <f t="shared" si="22"/>
        <v>DOWN</v>
      </c>
      <c r="N106">
        <v>31.612243552847115</v>
      </c>
      <c r="O106" t="str">
        <f t="shared" si="23"/>
        <v>DOWN</v>
      </c>
      <c r="P106" t="str">
        <f t="shared" si="24"/>
        <v>DOWN</v>
      </c>
      <c r="Q106">
        <f t="shared" si="25"/>
        <v>0.65000000000000568</v>
      </c>
      <c r="R106">
        <f t="shared" si="26"/>
        <v>4</v>
      </c>
      <c r="S106">
        <f t="shared" si="27"/>
        <v>0.16250000000000142</v>
      </c>
      <c r="T106" t="str">
        <f t="shared" si="28"/>
        <v>DOWN</v>
      </c>
      <c r="U106" t="str">
        <f t="shared" si="29"/>
        <v>DOWN</v>
      </c>
      <c r="V106">
        <v>140.46443113864652</v>
      </c>
      <c r="W106">
        <v>140.93311819421004</v>
      </c>
      <c r="X106">
        <f t="shared" si="30"/>
        <v>-0.46868705556352097</v>
      </c>
      <c r="Y106">
        <v>1.310230249971102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136.9</v>
      </c>
      <c r="AE106">
        <f t="shared" si="36"/>
        <v>135.80000000000001</v>
      </c>
      <c r="AF106">
        <f t="shared" si="37"/>
        <v>135.35</v>
      </c>
      <c r="AG106">
        <f t="shared" si="38"/>
        <v>134.9</v>
      </c>
    </row>
    <row r="107" spans="1:33" x14ac:dyDescent="0.25">
      <c r="A107" t="s">
        <v>5</v>
      </c>
      <c r="B107" s="1">
        <v>43007</v>
      </c>
      <c r="C107">
        <v>135.5</v>
      </c>
      <c r="D107">
        <v>136.5</v>
      </c>
      <c r="E107">
        <v>133.65</v>
      </c>
      <c r="F107">
        <v>135.15</v>
      </c>
      <c r="G107">
        <f>_xll.TA_TYPPRICE(D107,E107,F107)</f>
        <v>135.1</v>
      </c>
      <c r="H107">
        <v>135.54520158281571</v>
      </c>
      <c r="I107" t="str">
        <f t="shared" si="20"/>
        <v>DOWN</v>
      </c>
      <c r="J107">
        <v>141.89937844755698</v>
      </c>
      <c r="K107">
        <v>136.33076937575868</v>
      </c>
      <c r="L107" t="str">
        <f t="shared" si="21"/>
        <v>DOWN</v>
      </c>
      <c r="M107" t="str">
        <f t="shared" si="22"/>
        <v>DOWN</v>
      </c>
      <c r="N107">
        <v>36.451301718789971</v>
      </c>
      <c r="O107" t="str">
        <f t="shared" si="23"/>
        <v>DOWN</v>
      </c>
      <c r="P107" t="str">
        <f t="shared" si="24"/>
        <v>DOWN</v>
      </c>
      <c r="Q107">
        <f t="shared" si="25"/>
        <v>1.5</v>
      </c>
      <c r="R107">
        <f t="shared" si="26"/>
        <v>2.8499999999999943</v>
      </c>
      <c r="S107">
        <f t="shared" si="27"/>
        <v>0.52631578947368529</v>
      </c>
      <c r="T107" t="str">
        <f t="shared" si="28"/>
        <v>No Indication</v>
      </c>
      <c r="U107" t="str">
        <f t="shared" si="29"/>
        <v>No T+M+I</v>
      </c>
      <c r="V107">
        <v>139.64682634808551</v>
      </c>
      <c r="W107">
        <v>140.50473906871301</v>
      </c>
      <c r="X107">
        <f t="shared" si="30"/>
        <v>-0.85791272062749613</v>
      </c>
      <c r="Y107">
        <v>0.87660165585138228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135.80000000000001</v>
      </c>
      <c r="D108">
        <v>146.9</v>
      </c>
      <c r="E108">
        <v>135.80000000000001</v>
      </c>
      <c r="F108">
        <v>143.69999999999999</v>
      </c>
      <c r="G108">
        <f>_xll.TA_TYPPRICE(D108,E108,F108)</f>
        <v>142.13333333333335</v>
      </c>
      <c r="H108">
        <v>138.83926745807452</v>
      </c>
      <c r="I108" t="str">
        <f t="shared" si="20"/>
        <v>UP</v>
      </c>
      <c r="J108">
        <v>143.01062768143322</v>
      </c>
      <c r="K108">
        <v>136.2128206255901</v>
      </c>
      <c r="L108" t="str">
        <f t="shared" si="21"/>
        <v>UP</v>
      </c>
      <c r="M108" t="str">
        <f t="shared" si="22"/>
        <v>UP</v>
      </c>
      <c r="N108">
        <v>61.662187417546491</v>
      </c>
      <c r="O108" t="str">
        <f t="shared" si="23"/>
        <v>UP</v>
      </c>
      <c r="P108" t="str">
        <f t="shared" si="24"/>
        <v>UP</v>
      </c>
      <c r="Q108">
        <f t="shared" si="25"/>
        <v>7.8999999999999773</v>
      </c>
      <c r="R108">
        <f t="shared" si="26"/>
        <v>11.099999999999994</v>
      </c>
      <c r="S108">
        <f t="shared" si="27"/>
        <v>0.71171171171170999</v>
      </c>
      <c r="T108" t="str">
        <f t="shared" si="28"/>
        <v>No Indication</v>
      </c>
      <c r="U108" t="str">
        <f t="shared" si="29"/>
        <v>No T+M+I</v>
      </c>
      <c r="V108">
        <v>140.27039152530313</v>
      </c>
      <c r="W108">
        <v>140.74142506362315</v>
      </c>
      <c r="X108">
        <f t="shared" si="30"/>
        <v>-0.47103353832002881</v>
      </c>
      <c r="Y108">
        <v>0.60707461701709997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143.5</v>
      </c>
      <c r="D109">
        <v>146.25</v>
      </c>
      <c r="E109">
        <v>142.55000000000001</v>
      </c>
      <c r="F109">
        <v>145.94999999999999</v>
      </c>
      <c r="G109">
        <f>_xll.TA_TYPPRICE(D109,E109,F109)</f>
        <v>144.91666666666666</v>
      </c>
      <c r="H109">
        <v>141.8779670623706</v>
      </c>
      <c r="I109" t="str">
        <f t="shared" si="20"/>
        <v>UP</v>
      </c>
      <c r="J109">
        <v>143.73048819667028</v>
      </c>
      <c r="K109">
        <v>137.6210827087923</v>
      </c>
      <c r="L109" t="str">
        <f t="shared" si="21"/>
        <v>UP</v>
      </c>
      <c r="M109" t="str">
        <f t="shared" si="22"/>
        <v>UP</v>
      </c>
      <c r="N109">
        <v>66.087713759234859</v>
      </c>
      <c r="O109" t="str">
        <f t="shared" si="23"/>
        <v>UP</v>
      </c>
      <c r="P109" t="str">
        <f t="shared" si="24"/>
        <v>UP</v>
      </c>
      <c r="Q109">
        <f t="shared" si="25"/>
        <v>3.3999999999999773</v>
      </c>
      <c r="R109">
        <f t="shared" si="26"/>
        <v>3.6999999999999886</v>
      </c>
      <c r="S109">
        <f t="shared" si="27"/>
        <v>0.91891891891891564</v>
      </c>
      <c r="T109" t="str">
        <f t="shared" si="28"/>
        <v>UP</v>
      </c>
      <c r="U109" t="str">
        <f t="shared" si="29"/>
        <v>UP</v>
      </c>
      <c r="V109">
        <v>141.14417744448727</v>
      </c>
      <c r="W109">
        <v>141.12724542928069</v>
      </c>
      <c r="X109">
        <f t="shared" si="30"/>
        <v>1.6932015206577944E-2</v>
      </c>
      <c r="Y109">
        <v>0.48904609665499554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145.25</v>
      </c>
      <c r="D110">
        <v>148.94999999999999</v>
      </c>
      <c r="E110">
        <v>144.80000000000001</v>
      </c>
      <c r="F110">
        <v>148</v>
      </c>
      <c r="G110">
        <f>_xll.TA_TYPPRICE(D110,E110,F110)</f>
        <v>147.25</v>
      </c>
      <c r="H110">
        <v>144.5639835311853</v>
      </c>
      <c r="I110" t="str">
        <f t="shared" si="20"/>
        <v>UP</v>
      </c>
      <c r="J110">
        <v>144.89037970852132</v>
      </c>
      <c r="K110">
        <v>139.216397662394</v>
      </c>
      <c r="L110" t="str">
        <f t="shared" si="21"/>
        <v>UP</v>
      </c>
      <c r="M110" t="str">
        <f t="shared" si="22"/>
        <v>UP</v>
      </c>
      <c r="N110">
        <v>70.028055392222285</v>
      </c>
      <c r="O110" t="str">
        <f t="shared" si="23"/>
        <v>UP</v>
      </c>
      <c r="P110" t="str">
        <f t="shared" si="24"/>
        <v>UP</v>
      </c>
      <c r="Q110">
        <f t="shared" si="25"/>
        <v>3.1999999999999886</v>
      </c>
      <c r="R110">
        <f t="shared" si="26"/>
        <v>4.1499999999999773</v>
      </c>
      <c r="S110">
        <f t="shared" si="27"/>
        <v>0.77108433734939907</v>
      </c>
      <c r="T110" t="str">
        <f t="shared" si="28"/>
        <v>No Indication</v>
      </c>
      <c r="U110" t="str">
        <f t="shared" si="29"/>
        <v>No T+M+I</v>
      </c>
      <c r="V110">
        <v>142.19891937610461</v>
      </c>
      <c r="W110">
        <v>141.63633836044508</v>
      </c>
      <c r="X110">
        <f t="shared" si="30"/>
        <v>0.56258101565953211</v>
      </c>
      <c r="Y110">
        <v>0.50375308045590284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148.1</v>
      </c>
      <c r="D111">
        <v>153.75</v>
      </c>
      <c r="E111">
        <v>148.1</v>
      </c>
      <c r="F111">
        <v>152.30000000000001</v>
      </c>
      <c r="G111">
        <f>_xll.TA_TYPPRICE(D111,E111,F111)</f>
        <v>151.38333333333335</v>
      </c>
      <c r="H111">
        <v>147.97365843225933</v>
      </c>
      <c r="I111" t="str">
        <f t="shared" si="20"/>
        <v>UP</v>
      </c>
      <c r="J111">
        <v>146.8591842177388</v>
      </c>
      <c r="K111">
        <v>141.19053151519535</v>
      </c>
      <c r="L111" t="str">
        <f t="shared" si="21"/>
        <v>UP</v>
      </c>
      <c r="M111" t="str">
        <f t="shared" si="22"/>
        <v>UP</v>
      </c>
      <c r="N111">
        <v>77.026834131520701</v>
      </c>
      <c r="O111" t="str">
        <f t="shared" si="23"/>
        <v>UP</v>
      </c>
      <c r="P111" t="str">
        <f t="shared" si="24"/>
        <v>UP</v>
      </c>
      <c r="Q111">
        <f t="shared" si="25"/>
        <v>4.2000000000000171</v>
      </c>
      <c r="R111">
        <f t="shared" si="26"/>
        <v>5.6500000000000057</v>
      </c>
      <c r="S111">
        <f t="shared" si="27"/>
        <v>0.74336283185840935</v>
      </c>
      <c r="T111" t="str">
        <f t="shared" si="28"/>
        <v>No Indication</v>
      </c>
      <c r="U111" t="str">
        <f t="shared" si="29"/>
        <v>No T+M+I</v>
      </c>
      <c r="V111">
        <v>143.75293177978082</v>
      </c>
      <c r="W111">
        <v>142.42623922263434</v>
      </c>
      <c r="X111">
        <f t="shared" si="30"/>
        <v>1.3266925571464867</v>
      </c>
      <c r="Y111">
        <v>0.66834097579401963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153</v>
      </c>
      <c r="D112">
        <v>161.5</v>
      </c>
      <c r="E112">
        <v>152.6</v>
      </c>
      <c r="F112">
        <v>159</v>
      </c>
      <c r="G112">
        <f>_xll.TA_TYPPRICE(D112,E112,F112)</f>
        <v>157.70000000000002</v>
      </c>
      <c r="H112">
        <v>152.83682921612967</v>
      </c>
      <c r="I112" t="str">
        <f t="shared" si="20"/>
        <v>UP</v>
      </c>
      <c r="J112">
        <v>150.11269883601906</v>
      </c>
      <c r="K112">
        <v>143.72596895626305</v>
      </c>
      <c r="L112" t="str">
        <f t="shared" si="21"/>
        <v>UP</v>
      </c>
      <c r="M112" t="str">
        <f t="shared" si="22"/>
        <v>UP</v>
      </c>
      <c r="N112">
        <v>84.208748846341024</v>
      </c>
      <c r="O112" t="str">
        <f t="shared" si="23"/>
        <v>UP</v>
      </c>
      <c r="P112" t="str">
        <f t="shared" si="24"/>
        <v>UP</v>
      </c>
      <c r="Q112">
        <f t="shared" si="25"/>
        <v>6.4000000000000057</v>
      </c>
      <c r="R112">
        <f t="shared" si="26"/>
        <v>8.9000000000000057</v>
      </c>
      <c r="S112">
        <f t="shared" si="27"/>
        <v>0.71910112359550582</v>
      </c>
      <c r="T112" t="str">
        <f t="shared" si="28"/>
        <v>No Indication</v>
      </c>
      <c r="U112" t="str">
        <f t="shared" si="29"/>
        <v>No T+M+I</v>
      </c>
      <c r="V112">
        <v>146.09863458289146</v>
      </c>
      <c r="W112">
        <v>143.6539252061429</v>
      </c>
      <c r="X112">
        <f t="shared" si="30"/>
        <v>2.4447093767485626</v>
      </c>
      <c r="Y112">
        <v>1.0236146559849284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159.44999999999999</v>
      </c>
      <c r="D113">
        <v>160.35</v>
      </c>
      <c r="E113">
        <v>154.15</v>
      </c>
      <c r="F113">
        <v>156.69999999999999</v>
      </c>
      <c r="G113">
        <f>_xll.TA_TYPPRICE(D113,E113,F113)</f>
        <v>157.06666666666666</v>
      </c>
      <c r="H113">
        <v>154.95174794139817</v>
      </c>
      <c r="I113" t="str">
        <f t="shared" si="20"/>
        <v>UP</v>
      </c>
      <c r="J113">
        <v>152.38765465023704</v>
      </c>
      <c r="K113">
        <v>146.04242029931569</v>
      </c>
      <c r="L113" t="str">
        <f t="shared" si="21"/>
        <v>UP</v>
      </c>
      <c r="M113" t="str">
        <f t="shared" si="22"/>
        <v>UP</v>
      </c>
      <c r="N113">
        <v>74.248501274256327</v>
      </c>
      <c r="O113" t="str">
        <f t="shared" si="23"/>
        <v>UP</v>
      </c>
      <c r="P113" t="str">
        <f t="shared" si="24"/>
        <v>UP</v>
      </c>
      <c r="Q113">
        <f t="shared" si="25"/>
        <v>2.5499999999999829</v>
      </c>
      <c r="R113">
        <f t="shared" si="26"/>
        <v>6.1999999999999886</v>
      </c>
      <c r="S113">
        <f t="shared" si="27"/>
        <v>0.41129032258064319</v>
      </c>
      <c r="T113" t="str">
        <f t="shared" si="28"/>
        <v>No Indication</v>
      </c>
      <c r="U113" t="str">
        <f t="shared" si="29"/>
        <v>No T+M+I</v>
      </c>
      <c r="V113">
        <v>147.72961387783124</v>
      </c>
      <c r="W113">
        <v>144.62030111679897</v>
      </c>
      <c r="X113">
        <f t="shared" si="30"/>
        <v>3.1093127610322711</v>
      </c>
      <c r="Y113">
        <v>1.4407542769943968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157.1</v>
      </c>
      <c r="D114">
        <v>160.19999999999999</v>
      </c>
      <c r="E114">
        <v>150.5</v>
      </c>
      <c r="F114">
        <v>151.69999999999999</v>
      </c>
      <c r="G114">
        <f>_xll.TA_TYPPRICE(D114,E114,F114)</f>
        <v>154.13333333333333</v>
      </c>
      <c r="H114">
        <v>154.54254063736573</v>
      </c>
      <c r="I114" t="str">
        <f t="shared" si="20"/>
        <v>DOWN</v>
      </c>
      <c r="J114">
        <v>154.12373139462881</v>
      </c>
      <c r="K114">
        <v>147.03299356613442</v>
      </c>
      <c r="L114" t="str">
        <f t="shared" si="21"/>
        <v>No Confirmation</v>
      </c>
      <c r="M114" t="str">
        <f t="shared" si="22"/>
        <v>No Trend</v>
      </c>
      <c r="N114">
        <v>56.188664846644407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1.1999999999999886</v>
      </c>
      <c r="R114">
        <f t="shared" si="26"/>
        <v>9.6999999999999886</v>
      </c>
      <c r="S114">
        <f t="shared" si="27"/>
        <v>0.12371134020618454</v>
      </c>
      <c r="T114" t="str">
        <f t="shared" si="28"/>
        <v>DOWN</v>
      </c>
      <c r="U114" t="str">
        <f t="shared" si="29"/>
        <v>No T+M+I</v>
      </c>
      <c r="V114">
        <v>148.34044251201104</v>
      </c>
      <c r="W114">
        <v>145.14472325629535</v>
      </c>
      <c r="X114">
        <f t="shared" si="30"/>
        <v>3.1957192557156873</v>
      </c>
      <c r="Y114">
        <v>1.791747272738655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153.25</v>
      </c>
      <c r="D115">
        <v>162.5</v>
      </c>
      <c r="E115">
        <v>150.5</v>
      </c>
      <c r="F115">
        <v>162.30000000000001</v>
      </c>
      <c r="G115">
        <f>_xll.TA_TYPPRICE(D115,E115,F115)</f>
        <v>158.43333333333334</v>
      </c>
      <c r="H115">
        <v>156.48793698534953</v>
      </c>
      <c r="I115" t="str">
        <f t="shared" si="20"/>
        <v>UP</v>
      </c>
      <c r="J115">
        <v>155.98512441804462</v>
      </c>
      <c r="K115">
        <v>147.80343944032677</v>
      </c>
      <c r="L115" t="str">
        <f t="shared" si="21"/>
        <v>UP</v>
      </c>
      <c r="M115" t="str">
        <f t="shared" si="22"/>
        <v>UP</v>
      </c>
      <c r="N115">
        <v>73.3600516958535</v>
      </c>
      <c r="O115" t="str">
        <f t="shared" si="23"/>
        <v>UP</v>
      </c>
      <c r="P115" t="str">
        <f t="shared" si="24"/>
        <v>UP</v>
      </c>
      <c r="Q115">
        <f t="shared" si="25"/>
        <v>11.800000000000011</v>
      </c>
      <c r="R115">
        <f t="shared" si="26"/>
        <v>12</v>
      </c>
      <c r="S115">
        <f t="shared" si="27"/>
        <v>0.98333333333333428</v>
      </c>
      <c r="T115" t="str">
        <f t="shared" si="28"/>
        <v>UP</v>
      </c>
      <c r="U115" t="str">
        <f t="shared" si="29"/>
        <v>UP</v>
      </c>
      <c r="V115">
        <v>150.48806674093242</v>
      </c>
      <c r="W115">
        <v>146.41548449656977</v>
      </c>
      <c r="X115">
        <f t="shared" si="30"/>
        <v>4.0725822443626498</v>
      </c>
      <c r="Y115">
        <v>2.2479142670634538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151.85</v>
      </c>
      <c r="AE115">
        <f t="shared" si="36"/>
        <v>155.10000000000002</v>
      </c>
      <c r="AF115">
        <f t="shared" si="37"/>
        <v>156.5</v>
      </c>
      <c r="AG115">
        <f t="shared" si="38"/>
        <v>157.9</v>
      </c>
    </row>
    <row r="116" spans="1:33" x14ac:dyDescent="0.25">
      <c r="A116" t="s">
        <v>5</v>
      </c>
      <c r="B116" s="1">
        <v>43021</v>
      </c>
      <c r="C116">
        <v>161.94999999999999</v>
      </c>
      <c r="D116">
        <v>165.5</v>
      </c>
      <c r="E116">
        <v>159.80000000000001</v>
      </c>
      <c r="F116">
        <v>162.15</v>
      </c>
      <c r="G116">
        <f>_xll.TA_TYPPRICE(D116,E116,F116)</f>
        <v>162.48333333333335</v>
      </c>
      <c r="H116">
        <v>159.48563515934143</v>
      </c>
      <c r="I116" t="str">
        <f t="shared" si="20"/>
        <v>UP</v>
      </c>
      <c r="J116">
        <v>158.0995412140347</v>
      </c>
      <c r="K116">
        <v>150.46934178692084</v>
      </c>
      <c r="L116" t="str">
        <f t="shared" si="21"/>
        <v>UP</v>
      </c>
      <c r="M116" t="str">
        <f t="shared" si="22"/>
        <v>UP</v>
      </c>
      <c r="N116">
        <v>72.854956319683282</v>
      </c>
      <c r="O116" t="str">
        <f t="shared" si="23"/>
        <v>UP</v>
      </c>
      <c r="P116" t="str">
        <f t="shared" si="24"/>
        <v>UP</v>
      </c>
      <c r="Q116">
        <f t="shared" si="25"/>
        <v>2.3499999999999943</v>
      </c>
      <c r="R116">
        <f t="shared" si="26"/>
        <v>5.6999999999999886</v>
      </c>
      <c r="S116">
        <f t="shared" si="27"/>
        <v>0.4122807017543858</v>
      </c>
      <c r="T116" t="str">
        <f t="shared" si="28"/>
        <v>No Indication</v>
      </c>
      <c r="U116" t="str">
        <f t="shared" si="29"/>
        <v>No T+M+I</v>
      </c>
      <c r="V116">
        <v>152.28221031925051</v>
      </c>
      <c r="W116">
        <v>147.58100416349052</v>
      </c>
      <c r="X116">
        <f t="shared" si="30"/>
        <v>4.7012061557599907</v>
      </c>
      <c r="Y116">
        <v>2.738572644802761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163.95</v>
      </c>
      <c r="D117">
        <v>169.7</v>
      </c>
      <c r="E117">
        <v>161.19999999999999</v>
      </c>
      <c r="F117">
        <v>164.3</v>
      </c>
      <c r="G117">
        <f>_xll.TA_TYPPRICE(D117,E117,F117)</f>
        <v>165.06666666666666</v>
      </c>
      <c r="H117">
        <v>162.27615091300405</v>
      </c>
      <c r="I117" t="str">
        <f t="shared" si="20"/>
        <v>UP</v>
      </c>
      <c r="J117">
        <v>160.67742094424921</v>
      </c>
      <c r="K117">
        <v>152.85393250093841</v>
      </c>
      <c r="L117" t="str">
        <f t="shared" si="21"/>
        <v>UP</v>
      </c>
      <c r="M117" t="str">
        <f t="shared" si="22"/>
        <v>UP</v>
      </c>
      <c r="N117">
        <v>75.835825649576307</v>
      </c>
      <c r="O117" t="str">
        <f t="shared" si="23"/>
        <v>UP</v>
      </c>
      <c r="P117" t="str">
        <f t="shared" si="24"/>
        <v>UP</v>
      </c>
      <c r="Q117">
        <f t="shared" si="25"/>
        <v>3.1000000000000227</v>
      </c>
      <c r="R117">
        <f t="shared" si="26"/>
        <v>8.5</v>
      </c>
      <c r="S117">
        <f t="shared" si="27"/>
        <v>0.36470588235294388</v>
      </c>
      <c r="T117" t="str">
        <f t="shared" si="28"/>
        <v>No Indication</v>
      </c>
      <c r="U117" t="str">
        <f t="shared" si="29"/>
        <v>No T+M+I</v>
      </c>
      <c r="V117">
        <v>154.13110103936583</v>
      </c>
      <c r="W117">
        <v>148.81944829952826</v>
      </c>
      <c r="X117">
        <f t="shared" si="30"/>
        <v>5.3116527398375695</v>
      </c>
      <c r="Y117">
        <v>3.2531886638097225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164.4</v>
      </c>
      <c r="D118">
        <v>165.3</v>
      </c>
      <c r="E118">
        <v>160.6</v>
      </c>
      <c r="F118">
        <v>161.94999999999999</v>
      </c>
      <c r="G118">
        <f>_xll.TA_TYPPRICE(D118,E118,F118)</f>
        <v>162.61666666666665</v>
      </c>
      <c r="H118">
        <v>162.44640878983535</v>
      </c>
      <c r="I118" t="str">
        <f t="shared" si="20"/>
        <v>DOWN</v>
      </c>
      <c r="J118">
        <v>161.70466073441605</v>
      </c>
      <c r="K118">
        <v>154.57528083406322</v>
      </c>
      <c r="L118" t="str">
        <f t="shared" si="21"/>
        <v>UP</v>
      </c>
      <c r="M118" t="str">
        <f t="shared" si="22"/>
        <v>No Trend</v>
      </c>
      <c r="N118">
        <v>65.942204602472145</v>
      </c>
      <c r="O118" t="str">
        <f t="shared" si="23"/>
        <v>UP</v>
      </c>
      <c r="P118" t="str">
        <f t="shared" si="24"/>
        <v>No Trend + Momentum</v>
      </c>
      <c r="Q118">
        <f t="shared" si="25"/>
        <v>1.3499999999999943</v>
      </c>
      <c r="R118">
        <f t="shared" si="26"/>
        <v>4.7000000000000171</v>
      </c>
      <c r="S118">
        <f t="shared" si="27"/>
        <v>0.28723404255318924</v>
      </c>
      <c r="T118" t="str">
        <f t="shared" si="28"/>
        <v>No Indication</v>
      </c>
      <c r="U118" t="str">
        <f t="shared" si="29"/>
        <v>No T+M+I</v>
      </c>
      <c r="V118">
        <v>155.33400857177108</v>
      </c>
      <c r="W118">
        <v>149.79208175882246</v>
      </c>
      <c r="X118">
        <f t="shared" si="30"/>
        <v>5.541926812948617</v>
      </c>
      <c r="Y118">
        <v>3.7109362936375012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162.85</v>
      </c>
      <c r="D119">
        <v>164</v>
      </c>
      <c r="E119">
        <v>160.25</v>
      </c>
      <c r="F119">
        <v>161.5</v>
      </c>
      <c r="G119">
        <f>_xll.TA_TYPPRICE(D119,E119,F119)</f>
        <v>161.91666666666666</v>
      </c>
      <c r="H119">
        <v>162.18153772825099</v>
      </c>
      <c r="I119" t="str">
        <f t="shared" si="20"/>
        <v>DOWN</v>
      </c>
      <c r="J119">
        <v>162.21473612676803</v>
      </c>
      <c r="K119">
        <v>155.83632953760474</v>
      </c>
      <c r="L119" t="str">
        <f t="shared" si="21"/>
        <v>No Confirmation</v>
      </c>
      <c r="M119" t="str">
        <f t="shared" si="22"/>
        <v>No Trend</v>
      </c>
      <c r="N119">
        <v>63.945358730459809</v>
      </c>
      <c r="O119" t="str">
        <f t="shared" si="23"/>
        <v>UP</v>
      </c>
      <c r="P119" t="str">
        <f t="shared" si="24"/>
        <v>No Trend + Momentum</v>
      </c>
      <c r="Q119">
        <f t="shared" si="25"/>
        <v>1.25</v>
      </c>
      <c r="R119">
        <f t="shared" si="26"/>
        <v>3.75</v>
      </c>
      <c r="S119">
        <f t="shared" si="27"/>
        <v>0.33333333333333331</v>
      </c>
      <c r="T119" t="str">
        <f t="shared" si="28"/>
        <v>No Indication</v>
      </c>
      <c r="U119" t="str">
        <f t="shared" si="29"/>
        <v>No T+M+I</v>
      </c>
      <c r="V119">
        <v>156.28262263765245</v>
      </c>
      <c r="W119">
        <v>150.65933496187264</v>
      </c>
      <c r="X119">
        <f t="shared" si="30"/>
        <v>5.6232876757798067</v>
      </c>
      <c r="Y119">
        <v>4.0934065700659623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161.69999999999999</v>
      </c>
      <c r="D120">
        <v>161.75</v>
      </c>
      <c r="E120">
        <v>157.80000000000001</v>
      </c>
      <c r="F120">
        <v>159.25</v>
      </c>
      <c r="G120">
        <f>_xll.TA_TYPPRICE(D120,E120,F120)</f>
        <v>159.6</v>
      </c>
      <c r="H120">
        <v>160.8907688641255</v>
      </c>
      <c r="I120" t="str">
        <f t="shared" si="20"/>
        <v>DOWN</v>
      </c>
      <c r="J120">
        <v>162.11146143193068</v>
      </c>
      <c r="K120">
        <v>156.27270075147035</v>
      </c>
      <c r="L120" t="str">
        <f t="shared" si="21"/>
        <v>No Confirmation</v>
      </c>
      <c r="M120" t="str">
        <f t="shared" si="22"/>
        <v>No Trend</v>
      </c>
      <c r="N120">
        <v>53.768987171227145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1.4499999999999886</v>
      </c>
      <c r="R120">
        <f t="shared" si="26"/>
        <v>3.9499999999999886</v>
      </c>
      <c r="S120">
        <f t="shared" si="27"/>
        <v>0.36708860759493489</v>
      </c>
      <c r="T120" t="str">
        <f t="shared" si="28"/>
        <v>No Indication</v>
      </c>
      <c r="U120" t="str">
        <f t="shared" si="29"/>
        <v>No T+M+I</v>
      </c>
      <c r="V120">
        <v>156.73914223185977</v>
      </c>
      <c r="W120">
        <v>151.29568052025246</v>
      </c>
      <c r="X120">
        <f t="shared" si="30"/>
        <v>5.4434617116073127</v>
      </c>
      <c r="Y120">
        <v>4.363417598374232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160.1</v>
      </c>
      <c r="D121">
        <v>161.85</v>
      </c>
      <c r="E121">
        <v>151.69999999999999</v>
      </c>
      <c r="F121">
        <v>157.55000000000001</v>
      </c>
      <c r="G121">
        <f>_xll.TA_TYPPRICE(D121,E121,F121)</f>
        <v>157.03333333333333</v>
      </c>
      <c r="H121">
        <v>158.96205109872943</v>
      </c>
      <c r="I121" t="str">
        <f t="shared" si="20"/>
        <v>DOWN</v>
      </c>
      <c r="J121">
        <v>162.05335889150163</v>
      </c>
      <c r="K121">
        <v>155.25654502892138</v>
      </c>
      <c r="L121" t="str">
        <f t="shared" si="21"/>
        <v>No Confirmation</v>
      </c>
      <c r="M121" t="str">
        <f t="shared" si="22"/>
        <v>No Trend</v>
      </c>
      <c r="N121">
        <v>46.743427905580695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5.8500000000000227</v>
      </c>
      <c r="R121">
        <f t="shared" si="26"/>
        <v>10.150000000000006</v>
      </c>
      <c r="S121">
        <f t="shared" si="27"/>
        <v>0.57635467980295763</v>
      </c>
      <c r="T121" t="str">
        <f t="shared" si="28"/>
        <v>No Indication</v>
      </c>
      <c r="U121" t="str">
        <f t="shared" si="29"/>
        <v>No T+M+I</v>
      </c>
      <c r="V121">
        <v>156.86388958080443</v>
      </c>
      <c r="W121">
        <v>151.75896344467822</v>
      </c>
      <c r="X121">
        <f t="shared" si="30"/>
        <v>5.1049261361262097</v>
      </c>
      <c r="Y121">
        <v>4.5117193059246272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157.6</v>
      </c>
      <c r="D122">
        <v>163.80000000000001</v>
      </c>
      <c r="E122">
        <v>156.55000000000001</v>
      </c>
      <c r="F122">
        <v>162.69999999999999</v>
      </c>
      <c r="G122">
        <f>_xll.TA_TYPPRICE(D122,E122,F122)</f>
        <v>161.01666666666668</v>
      </c>
      <c r="H122">
        <v>159.98935888269807</v>
      </c>
      <c r="I122" t="str">
        <f t="shared" si="20"/>
        <v>UP</v>
      </c>
      <c r="J122">
        <v>162.44150136005683</v>
      </c>
      <c r="K122">
        <v>155.54397946693885</v>
      </c>
      <c r="L122" t="str">
        <f t="shared" si="21"/>
        <v>UP</v>
      </c>
      <c r="M122" t="str">
        <f t="shared" si="22"/>
        <v>UP</v>
      </c>
      <c r="N122">
        <v>64.371773909037259</v>
      </c>
      <c r="O122" t="str">
        <f t="shared" si="23"/>
        <v>UP</v>
      </c>
      <c r="P122" t="str">
        <f t="shared" si="24"/>
        <v>UP</v>
      </c>
      <c r="Q122">
        <f t="shared" si="25"/>
        <v>6.1499999999999773</v>
      </c>
      <c r="R122">
        <f t="shared" si="26"/>
        <v>7.25</v>
      </c>
      <c r="S122">
        <f t="shared" si="27"/>
        <v>0.84827586206896233</v>
      </c>
      <c r="T122" t="str">
        <f t="shared" si="28"/>
        <v>UP</v>
      </c>
      <c r="U122" t="str">
        <f t="shared" si="29"/>
        <v>UP</v>
      </c>
      <c r="V122">
        <v>157.76175272221911</v>
      </c>
      <c r="W122">
        <v>152.56941059692429</v>
      </c>
      <c r="X122">
        <f t="shared" si="30"/>
        <v>5.1923421252948287</v>
      </c>
      <c r="Y122">
        <v>4.6478438697986677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164</v>
      </c>
      <c r="D123">
        <v>166.4</v>
      </c>
      <c r="E123">
        <v>159.4</v>
      </c>
      <c r="F123">
        <v>165.5</v>
      </c>
      <c r="G123">
        <f>_xll.TA_TYPPRICE(D123,E123,F123)</f>
        <v>163.76666666666668</v>
      </c>
      <c r="H123">
        <v>161.87801277468236</v>
      </c>
      <c r="I123" t="str">
        <f t="shared" si="20"/>
        <v>UP</v>
      </c>
      <c r="J123">
        <v>163.32116772448865</v>
      </c>
      <c r="K123">
        <v>156.40087291873022</v>
      </c>
      <c r="L123" t="str">
        <f t="shared" si="21"/>
        <v>UP</v>
      </c>
      <c r="M123" t="str">
        <f t="shared" si="22"/>
        <v>UP</v>
      </c>
      <c r="N123">
        <v>70.914708674659963</v>
      </c>
      <c r="O123" t="str">
        <f t="shared" si="23"/>
        <v>UP</v>
      </c>
      <c r="P123" t="str">
        <f t="shared" si="24"/>
        <v>UP</v>
      </c>
      <c r="Q123">
        <f t="shared" si="25"/>
        <v>6.0999999999999943</v>
      </c>
      <c r="R123">
        <f t="shared" si="26"/>
        <v>7</v>
      </c>
      <c r="S123">
        <f t="shared" si="27"/>
        <v>0.87142857142857066</v>
      </c>
      <c r="T123" t="str">
        <f t="shared" si="28"/>
        <v>UP</v>
      </c>
      <c r="U123" t="str">
        <f t="shared" si="29"/>
        <v>UP</v>
      </c>
      <c r="V123">
        <v>158.95225230341617</v>
      </c>
      <c r="W123">
        <v>153.52723203418915</v>
      </c>
      <c r="X123">
        <f t="shared" si="30"/>
        <v>5.4250202692270193</v>
      </c>
      <c r="Y123">
        <v>4.8032791496843377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164.9</v>
      </c>
      <c r="D124">
        <v>169.5</v>
      </c>
      <c r="E124">
        <v>162.75</v>
      </c>
      <c r="F124">
        <v>168.5</v>
      </c>
      <c r="G124">
        <f>_xll.TA_TYPPRICE(D124,E124,F124)</f>
        <v>166.91666666666666</v>
      </c>
      <c r="H124">
        <v>164.39733972067449</v>
      </c>
      <c r="I124" t="str">
        <f t="shared" si="20"/>
        <v>UP</v>
      </c>
      <c r="J124">
        <v>164.69424156349118</v>
      </c>
      <c r="K124">
        <v>157.81179004790127</v>
      </c>
      <c r="L124" t="str">
        <f t="shared" si="21"/>
        <v>UP</v>
      </c>
      <c r="M124" t="str">
        <f t="shared" si="22"/>
        <v>UP</v>
      </c>
      <c r="N124">
        <v>76.65618374250225</v>
      </c>
      <c r="O124" t="str">
        <f t="shared" si="23"/>
        <v>UP</v>
      </c>
      <c r="P124" t="str">
        <f t="shared" si="24"/>
        <v>UP</v>
      </c>
      <c r="Q124">
        <f t="shared" si="25"/>
        <v>5.75</v>
      </c>
      <c r="R124">
        <f t="shared" si="26"/>
        <v>6.75</v>
      </c>
      <c r="S124">
        <f t="shared" si="27"/>
        <v>0.85185185185185186</v>
      </c>
      <c r="T124" t="str">
        <f t="shared" si="28"/>
        <v>UP</v>
      </c>
      <c r="U124" t="str">
        <f t="shared" si="29"/>
        <v>UP</v>
      </c>
      <c r="V124">
        <v>160.42113656442908</v>
      </c>
      <c r="W124">
        <v>154.63632595758256</v>
      </c>
      <c r="X124">
        <f t="shared" si="30"/>
        <v>5.7848106068465199</v>
      </c>
      <c r="Y124">
        <v>4.9995854411167739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167.5</v>
      </c>
      <c r="D125">
        <v>170.45</v>
      </c>
      <c r="E125">
        <v>165.15</v>
      </c>
      <c r="F125">
        <v>166.25</v>
      </c>
      <c r="G125">
        <f>_xll.TA_TYPPRICE(D125,E125,F125)</f>
        <v>167.28333333333333</v>
      </c>
      <c r="H125">
        <v>165.8403365270039</v>
      </c>
      <c r="I125" t="str">
        <f t="shared" si="20"/>
        <v>UP</v>
      </c>
      <c r="J125">
        <v>165.97329899382646</v>
      </c>
      <c r="K125">
        <v>159.44250337058989</v>
      </c>
      <c r="L125" t="str">
        <f t="shared" si="21"/>
        <v>UP</v>
      </c>
      <c r="M125" t="str">
        <f t="shared" si="22"/>
        <v>UP</v>
      </c>
      <c r="N125">
        <v>64.685283134810462</v>
      </c>
      <c r="O125" t="str">
        <f t="shared" si="23"/>
        <v>UP</v>
      </c>
      <c r="P125" t="str">
        <f t="shared" si="24"/>
        <v>UP</v>
      </c>
      <c r="Q125">
        <f t="shared" si="25"/>
        <v>1.0999999999999943</v>
      </c>
      <c r="R125">
        <f t="shared" si="26"/>
        <v>5.2999999999999829</v>
      </c>
      <c r="S125">
        <f t="shared" si="27"/>
        <v>0.20754716981132035</v>
      </c>
      <c r="T125" t="str">
        <f t="shared" si="28"/>
        <v>No Indication</v>
      </c>
      <c r="U125" t="str">
        <f t="shared" si="29"/>
        <v>No T+M+I</v>
      </c>
      <c r="V125">
        <v>161.31788478528614</v>
      </c>
      <c r="W125">
        <v>155.49659810887275</v>
      </c>
      <c r="X125">
        <f t="shared" si="30"/>
        <v>5.8212866764133935</v>
      </c>
      <c r="Y125">
        <v>5.1639256881760982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167</v>
      </c>
      <c r="D126">
        <v>168.85</v>
      </c>
      <c r="E126">
        <v>163.75</v>
      </c>
      <c r="F126">
        <v>166</v>
      </c>
      <c r="G126">
        <f>_xll.TA_TYPPRICE(D126,E126,F126)</f>
        <v>166.20000000000002</v>
      </c>
      <c r="H126">
        <v>166.02016826350194</v>
      </c>
      <c r="I126" t="str">
        <f t="shared" si="20"/>
        <v>DOWN</v>
      </c>
      <c r="J126">
        <v>166.61256588408725</v>
      </c>
      <c r="K126">
        <v>160.39972484379214</v>
      </c>
      <c r="L126" t="str">
        <f t="shared" si="21"/>
        <v>No Confirmation</v>
      </c>
      <c r="M126" t="str">
        <f t="shared" si="22"/>
        <v>No Trend</v>
      </c>
      <c r="N126">
        <v>63.312083312922809</v>
      </c>
      <c r="O126" t="str">
        <f t="shared" si="23"/>
        <v>UP</v>
      </c>
      <c r="P126" t="str">
        <f t="shared" si="24"/>
        <v>No Trend + Momentum</v>
      </c>
      <c r="Q126">
        <f t="shared" si="25"/>
        <v>2.25</v>
      </c>
      <c r="R126">
        <f t="shared" si="26"/>
        <v>5.0999999999999943</v>
      </c>
      <c r="S126">
        <f t="shared" si="27"/>
        <v>0.44117647058823578</v>
      </c>
      <c r="T126" t="str">
        <f t="shared" si="28"/>
        <v>No Indication</v>
      </c>
      <c r="U126" t="str">
        <f t="shared" si="29"/>
        <v>No T+M+I</v>
      </c>
      <c r="V126">
        <v>162.03821020293444</v>
      </c>
      <c r="W126">
        <v>156.27462787858587</v>
      </c>
      <c r="X126">
        <f t="shared" si="30"/>
        <v>5.7635823243485618</v>
      </c>
      <c r="Y126">
        <v>5.2838570154105913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166.3</v>
      </c>
      <c r="D127">
        <v>166.85</v>
      </c>
      <c r="E127">
        <v>160.35</v>
      </c>
      <c r="F127">
        <v>163.44999999999999</v>
      </c>
      <c r="G127">
        <f>_xll.TA_TYPPRICE(D127,E127,F127)</f>
        <v>163.54999999999998</v>
      </c>
      <c r="H127">
        <v>164.78508413175098</v>
      </c>
      <c r="I127" t="str">
        <f t="shared" si="20"/>
        <v>DOWN</v>
      </c>
      <c r="J127">
        <v>166.66532902095673</v>
      </c>
      <c r="K127">
        <v>160.38867487850499</v>
      </c>
      <c r="L127" t="str">
        <f t="shared" si="21"/>
        <v>No Confirmation</v>
      </c>
      <c r="M127" t="str">
        <f t="shared" si="22"/>
        <v>No Trend</v>
      </c>
      <c r="N127">
        <v>49.825789215017871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3.0999999999999943</v>
      </c>
      <c r="R127">
        <f t="shared" si="26"/>
        <v>6.5</v>
      </c>
      <c r="S127">
        <f t="shared" si="27"/>
        <v>0.47692307692307606</v>
      </c>
      <c r="T127" t="str">
        <f t="shared" si="28"/>
        <v>No Indication</v>
      </c>
      <c r="U127" t="str">
        <f t="shared" si="29"/>
        <v>No T+M+I</v>
      </c>
      <c r="V127">
        <v>162.25540863325222</v>
      </c>
      <c r="W127">
        <v>156.80613692461654</v>
      </c>
      <c r="X127">
        <f t="shared" si="30"/>
        <v>5.4492717086356777</v>
      </c>
      <c r="Y127">
        <v>5.3169399540556084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2017-07-05T05:56:36Z</dcterms:created>
  <dcterms:modified xsi:type="dcterms:W3CDTF">2017-11-01T04:18:25Z</dcterms:modified>
</cp:coreProperties>
</file>