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9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5" i="1"/>
  <c r="K33" i="1"/>
  <c r="K37" i="1"/>
  <c r="K41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7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7" i="1"/>
  <c r="G100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5" i="1"/>
  <c r="G99" i="1"/>
  <c r="G103" i="1"/>
  <c r="G111" i="1"/>
  <c r="G115" i="1"/>
  <c r="G119" i="1"/>
  <c r="G123" i="1"/>
  <c r="G92" i="1"/>
  <c r="G104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8" i="1"/>
  <c r="H82" i="1"/>
  <c r="H86" i="1"/>
  <c r="H90" i="1"/>
  <c r="H94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111" i="1"/>
  <c r="H115" i="1"/>
  <c r="H119" i="1"/>
  <c r="H123" i="1"/>
  <c r="H12" i="1"/>
  <c r="H24" i="1"/>
  <c r="H28" i="1"/>
  <c r="H32" i="1"/>
  <c r="H36" i="1"/>
  <c r="H40" i="1"/>
  <c r="H44" i="1"/>
  <c r="H56" i="1"/>
  <c r="H60" i="1"/>
  <c r="H68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4" i="1"/>
  <c r="H98" i="1"/>
  <c r="H103" i="1"/>
  <c r="H20" i="1"/>
  <c r="H48" i="1"/>
  <c r="H64" i="1"/>
  <c r="H4" i="1"/>
  <c r="H8" i="1"/>
  <c r="H16" i="1"/>
  <c r="H52" i="1"/>
  <c r="H72" i="1"/>
  <c r="H88" i="1"/>
  <c r="H104" i="1"/>
  <c r="H120" i="1"/>
  <c r="H76" i="1"/>
  <c r="H92" i="1"/>
  <c r="H108" i="1"/>
  <c r="H124" i="1"/>
  <c r="H80" i="1"/>
  <c r="H96" i="1"/>
  <c r="H112" i="1"/>
  <c r="H84" i="1"/>
  <c r="H100" i="1"/>
  <c r="H116" i="1"/>
  <c r="AH35" i="1" l="1"/>
  <c r="AH12" i="1"/>
  <c r="AH28" i="1"/>
  <c r="AH53" i="1"/>
  <c r="AH46" i="1"/>
  <c r="AH51" i="1"/>
  <c r="AH48" i="1"/>
  <c r="AH3" i="1"/>
  <c r="AH20" i="1"/>
  <c r="AH4" i="1"/>
  <c r="AH11" i="1"/>
  <c r="AH8" i="1"/>
  <c r="AH50" i="1"/>
  <c r="AH29" i="1"/>
  <c r="AH5" i="1"/>
  <c r="AH19" i="1"/>
  <c r="AH14" i="1"/>
  <c r="AH54" i="1"/>
  <c r="AH37" i="1"/>
  <c r="AH44" i="1"/>
  <c r="AH21" i="1"/>
  <c r="AH45" i="1"/>
  <c r="AH24" i="1"/>
  <c r="AH41" i="1"/>
  <c r="AH56" i="1"/>
  <c r="AH32" i="1"/>
  <c r="AH30" i="1"/>
  <c r="AH16" i="1"/>
  <c r="AH40" i="1"/>
  <c r="AH33" i="1"/>
  <c r="AH49" i="1"/>
  <c r="AH6" i="1"/>
  <c r="AH27" i="1"/>
  <c r="AH47" i="1"/>
  <c r="AH31" i="1"/>
  <c r="AH17" i="1" l="1"/>
  <c r="AH7" i="1"/>
  <c r="AH36" i="1"/>
  <c r="AH38" i="1"/>
  <c r="AH23" i="1"/>
  <c r="AH13" i="1"/>
  <c r="AH52" i="1"/>
  <c r="AH15" i="1"/>
  <c r="AH25" i="1"/>
  <c r="AH39" i="1"/>
  <c r="AH9" i="1"/>
  <c r="AH10" i="1"/>
  <c r="AH55" i="1"/>
  <c r="AH43" i="1"/>
  <c r="AH22" i="1"/>
  <c r="AH2" i="1"/>
  <c r="AH42" i="1"/>
  <c r="AH18" i="1"/>
  <c r="AH26" i="1"/>
  <c r="AH3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<sst xmlns="http://schemas.openxmlformats.org/spreadsheetml/2006/main" count="159" uniqueCount="35">
  <si>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</si>
  <si>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</si>
  <si>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</si>
  <si>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</si>
  <si>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</si>
  <si>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JKCEMENT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</si>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</sst>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967.55</v>
      </c>
      <c r="D2">
        <v>991.9</v>
      </c>
      <c r="E2">
        <v>955.05</v>
      </c>
      <c r="F2">
        <v>991</v>
      </c>
      <c r="G2">
        <f>_xll.TA_TYPPRICE(D2,E2,F2)</f>
        <v>979.31666666666661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35.950000000000045</v>
      </c>
      <c r="R2">
        <f>D2-E2</f>
        <v>36.850000000000023</v>
      </c>
      <c r="S2">
        <f>Q2/R2</f>
        <v>0.97557666214382699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981.95</v>
      </c>
      <c r="D3">
        <v>993</v>
      </c>
      <c r="E3">
        <v>973.2</v>
      </c>
      <c r="F3">
        <v>983</v>
      </c>
      <c r="G3">
        <f>_xll.TA_TYPPRICE(D3,E3,F3)</f>
        <v>983.06666666666661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9.7999999999999545</v>
      </c>
      <c r="R3">
        <f t="shared" ref="R3:R66" si="6">D3-E3</f>
        <v>19.799999999999955</v>
      </c>
      <c r="S3">
        <f t="shared" ref="S3:S66" si="7">Q3/R3</f>
        <v>0.49494949494949381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974</v>
      </c>
      <c r="D4">
        <v>1006.3</v>
      </c>
      <c r="E4">
        <v>974</v>
      </c>
      <c r="F4">
        <v>988</v>
      </c>
      <c r="G4">
        <f>_xll.TA_TYPPRICE(D4,E4,F4)</f>
        <v>989.43333333333339</v>
      </c>
      <c r="H4">
        <v>983.93888888888887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32.299999999999955</v>
      </c>
      <c r="S4">
        <f t="shared" si="7"/>
        <v>0.43343653250774056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1004.45</v>
      </c>
      <c r="D5">
        <v>1008.45</v>
      </c>
      <c r="E5">
        <v>986.05</v>
      </c>
      <c r="F5">
        <v>999</v>
      </c>
      <c r="G5">
        <f>_xll.TA_TYPPRICE(D5,E5,F5)</f>
        <v>997.83333333333337</v>
      </c>
      <c r="H5">
        <v>990.88611111111118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12.950000000000045</v>
      </c>
      <c r="R5">
        <f t="shared" si="6"/>
        <v>22.400000000000091</v>
      </c>
      <c r="S5">
        <f t="shared" si="7"/>
        <v>0.57812499999999967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1001</v>
      </c>
      <c r="D6">
        <v>1008</v>
      </c>
      <c r="E6">
        <v>987</v>
      </c>
      <c r="F6">
        <v>992</v>
      </c>
      <c r="G6">
        <f>_xll.TA_TYPPRICE(D6,E6,F6)</f>
        <v>995.66666666666663</v>
      </c>
      <c r="H6">
        <v>993.27638888888896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21</v>
      </c>
      <c r="S6">
        <f t="shared" si="7"/>
        <v>0.23809523809523808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992.75</v>
      </c>
      <c r="D7">
        <v>1020.2</v>
      </c>
      <c r="E7">
        <v>991.1</v>
      </c>
      <c r="F7">
        <v>1006</v>
      </c>
      <c r="G7">
        <f>_xll.TA_TYPPRICE(D7,E7,F7)</f>
        <v>1005.7666666666668</v>
      </c>
      <c r="H7">
        <v>999.52152777777792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14.899999999999977</v>
      </c>
      <c r="R7">
        <f t="shared" si="6"/>
        <v>29.100000000000023</v>
      </c>
      <c r="S7">
        <f t="shared" si="7"/>
        <v>0.51202749140893355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1016</v>
      </c>
      <c r="D8">
        <v>1033.3</v>
      </c>
      <c r="E8">
        <v>1014.05</v>
      </c>
      <c r="F8">
        <v>1025</v>
      </c>
      <c r="G8">
        <f>_xll.TA_TYPPRICE(D8,E8,F8)</f>
        <v>1024.1166666666666</v>
      </c>
      <c r="H8">
        <v>1011.8190972222222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78.181818181818173</v>
      </c>
      <c r="O8" t="str">
        <f t="shared" si="3"/>
        <v>UP</v>
      </c>
      <c r="P8" t="e">
        <f t="shared" si="4"/>
        <v>#N/A</v>
      </c>
      <c r="Q8">
        <f t="shared" si="5"/>
        <v>10.950000000000045</v>
      </c>
      <c r="R8">
        <f t="shared" si="6"/>
        <v>19.25</v>
      </c>
      <c r="S8">
        <f t="shared" si="7"/>
        <v>0.56883116883117124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1025</v>
      </c>
      <c r="D9">
        <v>1099</v>
      </c>
      <c r="E9">
        <v>1018.1</v>
      </c>
      <c r="F9">
        <v>1055</v>
      </c>
      <c r="G9">
        <f>_xll.TA_TYPPRICE(D9,E9,F9)</f>
        <v>1057.3666666666666</v>
      </c>
      <c r="H9">
        <v>1034.5928819444443</v>
      </c>
      <c r="I9" t="str">
        <f t="shared" si="0"/>
        <v>UP</v>
      </c>
      <c r="J9">
        <v>1020.01875</v>
      </c>
      <c r="K9">
        <v>987.31875000000014</v>
      </c>
      <c r="L9" t="str">
        <f t="shared" si="1"/>
        <v>UP</v>
      </c>
      <c r="M9" t="str">
        <f t="shared" si="2"/>
        <v>UP</v>
      </c>
      <c r="N9">
        <v>87.027027027027032</v>
      </c>
      <c r="O9" t="str">
        <f t="shared" si="3"/>
        <v>UP</v>
      </c>
      <c r="P9" t="str">
        <f t="shared" si="4"/>
        <v>UP</v>
      </c>
      <c r="Q9">
        <f t="shared" si="5"/>
        <v>36.899999999999977</v>
      </c>
      <c r="R9">
        <f t="shared" si="6"/>
        <v>80.899999999999977</v>
      </c>
      <c r="S9">
        <f t="shared" si="7"/>
        <v>0.45611866501854126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1065</v>
      </c>
      <c r="D10">
        <v>1119</v>
      </c>
      <c r="E10">
        <v>1055.5</v>
      </c>
      <c r="F10">
        <v>1061</v>
      </c>
      <c r="G10">
        <f>_xll.TA_TYPPRICE(D10,E10,F10)</f>
        <v>1078.5</v>
      </c>
      <c r="H10">
        <v>1056.5464409722222</v>
      </c>
      <c r="I10" t="str">
        <f t="shared" si="0"/>
        <v>UP</v>
      </c>
      <c r="J10">
        <v>1042.0145833333333</v>
      </c>
      <c r="K10">
        <v>1002.470138888889</v>
      </c>
      <c r="L10" t="str">
        <f t="shared" si="1"/>
        <v>UP</v>
      </c>
      <c r="M10" t="str">
        <f t="shared" si="2"/>
        <v>UP</v>
      </c>
      <c r="N10">
        <v>88.220858895705518</v>
      </c>
      <c r="O10" t="str">
        <f t="shared" si="3"/>
        <v>UP</v>
      </c>
      <c r="P10" t="str">
        <f t="shared" si="4"/>
        <v>UP</v>
      </c>
      <c r="Q10">
        <f t="shared" si="5"/>
        <v>5.5</v>
      </c>
      <c r="R10">
        <f t="shared" si="6"/>
        <v>63.5</v>
      </c>
      <c r="S10">
        <f t="shared" si="7"/>
        <v>8.6614173228346455E-2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1105</v>
      </c>
      <c r="D11">
        <v>1196</v>
      </c>
      <c r="E11">
        <v>1105</v>
      </c>
      <c r="F11">
        <v>1122</v>
      </c>
      <c r="G11">
        <f>_xll.TA_TYPPRICE(D11,E11,F11)</f>
        <v>1141</v>
      </c>
      <c r="H11">
        <v>1098.7732204861111</v>
      </c>
      <c r="I11" t="str">
        <f t="shared" si="0"/>
        <v>UP</v>
      </c>
      <c r="J11">
        <v>1076.2335648148148</v>
      </c>
      <c r="K11">
        <v>1025.2545524691359</v>
      </c>
      <c r="L11" t="str">
        <f t="shared" si="1"/>
        <v>UP</v>
      </c>
      <c r="M11" t="str">
        <f t="shared" si="2"/>
        <v>UP</v>
      </c>
      <c r="N11">
        <v>94.570519618239672</v>
      </c>
      <c r="O11" t="str">
        <f t="shared" si="3"/>
        <v>UP</v>
      </c>
      <c r="P11" t="str">
        <f t="shared" si="4"/>
        <v>UP</v>
      </c>
      <c r="Q11">
        <f t="shared" si="5"/>
        <v>17</v>
      </c>
      <c r="R11">
        <f t="shared" si="6"/>
        <v>91</v>
      </c>
      <c r="S11">
        <f t="shared" si="7"/>
        <v>0.18681318681318682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1147.9000000000001</v>
      </c>
      <c r="D12">
        <v>1147.9000000000001</v>
      </c>
      <c r="E12">
        <v>1115.5</v>
      </c>
      <c r="F12">
        <v>1123</v>
      </c>
      <c r="G12">
        <f>_xll.TA_TYPPRICE(D12,E12,F12)</f>
        <v>1128.8</v>
      </c>
      <c r="H12">
        <v>1113.7866102430555</v>
      </c>
      <c r="I12" t="str">
        <f t="shared" si="0"/>
        <v>UP</v>
      </c>
      <c r="J12">
        <v>1092.1594393004116</v>
      </c>
      <c r="K12">
        <v>1045.3090963648835</v>
      </c>
      <c r="L12" t="str">
        <f t="shared" si="1"/>
        <v>UP</v>
      </c>
      <c r="M12" t="str">
        <f t="shared" si="2"/>
        <v>UP</v>
      </c>
      <c r="N12">
        <v>94.629840048946775</v>
      </c>
      <c r="O12" t="str">
        <f t="shared" si="3"/>
        <v>UP</v>
      </c>
      <c r="P12" t="str">
        <f t="shared" si="4"/>
        <v>UP</v>
      </c>
      <c r="Q12">
        <f t="shared" si="5"/>
        <v>7.5</v>
      </c>
      <c r="R12">
        <f t="shared" si="6"/>
        <v>32.400000000000091</v>
      </c>
      <c r="S12">
        <f t="shared" si="7"/>
        <v>0.23148148148148084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1122</v>
      </c>
      <c r="D13">
        <v>1135</v>
      </c>
      <c r="E13">
        <v>1106</v>
      </c>
      <c r="F13">
        <v>1112</v>
      </c>
      <c r="G13">
        <f>_xll.TA_TYPPRICE(D13,E13,F13)</f>
        <v>1117.6666666666667</v>
      </c>
      <c r="H13">
        <v>1115.7266384548611</v>
      </c>
      <c r="I13" t="str">
        <f t="shared" si="0"/>
        <v>DOWN</v>
      </c>
      <c r="J13">
        <v>1101.6795639003201</v>
      </c>
      <c r="K13">
        <v>1058.7959638393538</v>
      </c>
      <c r="L13" t="str">
        <f t="shared" si="1"/>
        <v>UP</v>
      </c>
      <c r="M13" t="str">
        <f t="shared" si="2"/>
        <v>No Trend</v>
      </c>
      <c r="N13">
        <v>82.270559851061009</v>
      </c>
      <c r="O13" t="str">
        <f t="shared" si="3"/>
        <v>UP</v>
      </c>
      <c r="P13" t="str">
        <f t="shared" si="4"/>
        <v>No Trend + Momentum</v>
      </c>
      <c r="Q13">
        <f t="shared" si="5"/>
        <v>6</v>
      </c>
      <c r="R13">
        <f t="shared" si="6"/>
        <v>29</v>
      </c>
      <c r="S13">
        <f t="shared" si="7"/>
        <v>0.20689655172413793</v>
      </c>
      <c r="T13" t="str">
        <f t="shared" si="8"/>
        <v>No Indication</v>
      </c>
      <c r="U13" t="str">
        <f t="shared" si="9"/>
        <v>No T+M+I</v>
      </c>
      <c r="V13">
        <v>1038.0833333333333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1100</v>
      </c>
      <c r="D14">
        <v>1128.6500000000001</v>
      </c>
      <c r="E14">
        <v>1086.2</v>
      </c>
      <c r="F14">
        <v>1103</v>
      </c>
      <c r="G14">
        <f>_xll.TA_TYPPRICE(D14,E14,F14)</f>
        <v>1105.95</v>
      </c>
      <c r="H14">
        <v>1110.8383192274305</v>
      </c>
      <c r="I14" t="str">
        <f t="shared" si="0"/>
        <v>DOWN</v>
      </c>
      <c r="J14">
        <v>1107.6729941446933</v>
      </c>
      <c r="K14">
        <v>1064.8857496528308</v>
      </c>
      <c r="L14" t="str">
        <f t="shared" si="1"/>
        <v>No Confirmation</v>
      </c>
      <c r="M14" t="str">
        <f t="shared" si="2"/>
        <v>No Trend</v>
      </c>
      <c r="N14">
        <v>72.576200032679608</v>
      </c>
      <c r="O14" t="str">
        <f t="shared" si="3"/>
        <v>UP</v>
      </c>
      <c r="P14" t="str">
        <f t="shared" si="4"/>
        <v>No Trend + Momentum</v>
      </c>
      <c r="Q14">
        <f t="shared" si="5"/>
        <v>16.799999999999955</v>
      </c>
      <c r="R14">
        <f t="shared" si="6"/>
        <v>42.450000000000045</v>
      </c>
      <c r="S14">
        <f t="shared" si="7"/>
        <v>0.39575971731448611</v>
      </c>
      <c r="T14" t="str">
        <f t="shared" si="8"/>
        <v>No Indication</v>
      </c>
      <c r="U14" t="str">
        <f t="shared" si="9"/>
        <v>No T+M+I</v>
      </c>
      <c r="V14">
        <v>1048.0705128205127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1103.8499999999999</v>
      </c>
      <c r="D15">
        <v>1125</v>
      </c>
      <c r="E15">
        <v>1103.8499999999999</v>
      </c>
      <c r="F15">
        <v>1108</v>
      </c>
      <c r="G15">
        <f>_xll.TA_TYPPRICE(D15,E15,F15)</f>
        <v>1112.2833333333333</v>
      </c>
      <c r="H15">
        <v>1111.5608262803819</v>
      </c>
      <c r="I15" t="str">
        <f t="shared" si="0"/>
        <v>DOWN</v>
      </c>
      <c r="J15">
        <v>1111.5234398903171</v>
      </c>
      <c r="K15">
        <v>1073.5444719522018</v>
      </c>
      <c r="L15" t="str">
        <f t="shared" si="1"/>
        <v>No Confirmation</v>
      </c>
      <c r="M15" t="str">
        <f t="shared" si="2"/>
        <v>No Trend</v>
      </c>
      <c r="N15">
        <v>74.650544271234224</v>
      </c>
      <c r="O15" t="str">
        <f t="shared" si="3"/>
        <v>UP</v>
      </c>
      <c r="P15" t="str">
        <f t="shared" si="4"/>
        <v>No Trend + Momentum</v>
      </c>
      <c r="Q15">
        <f t="shared" si="5"/>
        <v>4.1500000000000909</v>
      </c>
      <c r="R15">
        <f t="shared" si="6"/>
        <v>21.150000000000091</v>
      </c>
      <c r="S15">
        <f t="shared" si="7"/>
        <v>0.19621749408983796</v>
      </c>
      <c r="T15" t="str">
        <f t="shared" si="8"/>
        <v>DOWN</v>
      </c>
      <c r="U15" t="str">
        <f t="shared" si="9"/>
        <v>No T+M+I</v>
      </c>
      <c r="V15">
        <v>1057.2904339250492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1137.5999999999999</v>
      </c>
      <c r="D16">
        <v>1137.5999999999999</v>
      </c>
      <c r="E16">
        <v>1087.2</v>
      </c>
      <c r="F16">
        <v>1090</v>
      </c>
      <c r="G16">
        <f>_xll.TA_TYPPRICE(D16,E16,F16)</f>
        <v>1104.9333333333334</v>
      </c>
      <c r="H16">
        <v>1108.2470798068575</v>
      </c>
      <c r="I16" t="str">
        <f t="shared" si="0"/>
        <v>DOWN</v>
      </c>
      <c r="J16">
        <v>1117.3182310258021</v>
      </c>
      <c r="K16">
        <v>1076.5790337406013</v>
      </c>
      <c r="L16" t="str">
        <f t="shared" si="1"/>
        <v>No Confirmation</v>
      </c>
      <c r="M16" t="str">
        <f t="shared" si="2"/>
        <v>No Trend</v>
      </c>
      <c r="N16">
        <v>55.693513092025029</v>
      </c>
      <c r="O16" t="str">
        <f t="shared" si="3"/>
        <v>No Momentum</v>
      </c>
      <c r="P16" t="str">
        <f t="shared" si="4"/>
        <v>No Trend + Momentum</v>
      </c>
      <c r="Q16">
        <f t="shared" si="5"/>
        <v>2.7999999999999545</v>
      </c>
      <c r="R16">
        <f t="shared" si="6"/>
        <v>50.399999999999864</v>
      </c>
      <c r="S16">
        <f t="shared" si="7"/>
        <v>5.5555555555554803E-2</v>
      </c>
      <c r="T16" t="str">
        <f t="shared" si="8"/>
        <v>DOWN</v>
      </c>
      <c r="U16" t="str">
        <f t="shared" si="9"/>
        <v>No T+M+I</v>
      </c>
      <c r="V16">
        <v>1062.3226748596571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1100.05</v>
      </c>
      <c r="D17">
        <v>1110.5</v>
      </c>
      <c r="E17">
        <v>1071</v>
      </c>
      <c r="F17">
        <v>1094</v>
      </c>
      <c r="G17">
        <f>_xll.TA_TYPPRICE(D17,E17,F17)</f>
        <v>1091.8333333333333</v>
      </c>
      <c r="H17">
        <v>1100.0402065700955</v>
      </c>
      <c r="I17" t="str">
        <f t="shared" si="0"/>
        <v>DOWN</v>
      </c>
      <c r="J17">
        <v>1115.8030685756239</v>
      </c>
      <c r="K17">
        <v>1075.3392484649121</v>
      </c>
      <c r="L17" t="str">
        <f t="shared" si="1"/>
        <v>No Confirmation</v>
      </c>
      <c r="M17" t="str">
        <f t="shared" si="2"/>
        <v>No Trend</v>
      </c>
      <c r="N17">
        <v>58.612951398476888</v>
      </c>
      <c r="O17" t="str">
        <f t="shared" si="3"/>
        <v>No Momentum</v>
      </c>
      <c r="P17" t="str">
        <f t="shared" si="4"/>
        <v>No Trend + Momentum</v>
      </c>
      <c r="Q17">
        <f t="shared" si="5"/>
        <v>23</v>
      </c>
      <c r="R17">
        <f t="shared" si="6"/>
        <v>39.5</v>
      </c>
      <c r="S17">
        <f t="shared" si="7"/>
        <v>0.58227848101265822</v>
      </c>
      <c r="T17" t="str">
        <f t="shared" si="8"/>
        <v>No Indication</v>
      </c>
      <c r="U17" t="str">
        <f t="shared" si="9"/>
        <v>No T+M+I</v>
      </c>
      <c r="V17">
        <v>1067.196109496633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1095</v>
      </c>
      <c r="D18">
        <v>1106</v>
      </c>
      <c r="E18">
        <v>1080</v>
      </c>
      <c r="F18">
        <v>1098</v>
      </c>
      <c r="G18">
        <f>_xll.TA_TYPPRICE(D18,E18,F18)</f>
        <v>1094.6666666666667</v>
      </c>
      <c r="H18">
        <v>1097.3534366183812</v>
      </c>
      <c r="I18" t="str">
        <f t="shared" si="0"/>
        <v>UP</v>
      </c>
      <c r="J18">
        <v>1113.6246088921519</v>
      </c>
      <c r="K18">
        <v>1076.374971028265</v>
      </c>
      <c r="L18" t="str">
        <f t="shared" si="1"/>
        <v>No Confirmation</v>
      </c>
      <c r="M18" t="str">
        <f t="shared" si="2"/>
        <v>No Trend</v>
      </c>
      <c r="N18">
        <v>61.762387269580799</v>
      </c>
      <c r="O18" t="str">
        <f t="shared" si="3"/>
        <v>UP</v>
      </c>
      <c r="P18" t="str">
        <f t="shared" si="4"/>
        <v>No Trend + Momentum</v>
      </c>
      <c r="Q18">
        <f t="shared" si="5"/>
        <v>18</v>
      </c>
      <c r="R18">
        <f t="shared" si="6"/>
        <v>26</v>
      </c>
      <c r="S18">
        <f t="shared" si="7"/>
        <v>0.69230769230769229</v>
      </c>
      <c r="T18" t="str">
        <f t="shared" si="8"/>
        <v>No Indication</v>
      </c>
      <c r="U18" t="str">
        <f t="shared" si="9"/>
        <v>No T+M+I</v>
      </c>
      <c r="V18">
        <v>1071.9351695740741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1096</v>
      </c>
      <c r="D19">
        <v>1103.05</v>
      </c>
      <c r="E19">
        <v>1061.25</v>
      </c>
      <c r="F19">
        <v>1095</v>
      </c>
      <c r="G19">
        <f>_xll.TA_TYPPRICE(D19,E19,F19)</f>
        <v>1086.4333333333334</v>
      </c>
      <c r="H19">
        <v>1091.8933849758573</v>
      </c>
      <c r="I19" t="str">
        <f t="shared" si="0"/>
        <v>UP</v>
      </c>
      <c r="J19">
        <v>1111.274695805007</v>
      </c>
      <c r="K19">
        <v>1073.0138663553173</v>
      </c>
      <c r="L19" t="str">
        <f t="shared" si="1"/>
        <v>No Confirmation</v>
      </c>
      <c r="M19" t="str">
        <f t="shared" si="2"/>
        <v>No Trend</v>
      </c>
      <c r="N19">
        <v>57.649603175628719</v>
      </c>
      <c r="O19" t="str">
        <f t="shared" si="3"/>
        <v>No Momentum</v>
      </c>
      <c r="P19" t="str">
        <f t="shared" si="4"/>
        <v>No Trend + Momentum</v>
      </c>
      <c r="Q19">
        <f t="shared" si="5"/>
        <v>33.75</v>
      </c>
      <c r="R19">
        <f t="shared" si="6"/>
        <v>41.799999999999955</v>
      </c>
      <c r="S19">
        <f t="shared" si="7"/>
        <v>0.80741626794258459</v>
      </c>
      <c r="T19" t="str">
        <f t="shared" si="8"/>
        <v>UP</v>
      </c>
      <c r="U19" t="str">
        <f t="shared" si="9"/>
        <v>No T+M+I</v>
      </c>
      <c r="V19">
        <v>1075.4836050242166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1098.95</v>
      </c>
      <c r="D20">
        <v>1108.9000000000001</v>
      </c>
      <c r="E20">
        <v>1085</v>
      </c>
      <c r="F20">
        <v>1090</v>
      </c>
      <c r="G20">
        <f>_xll.TA_TYPPRICE(D20,E20,F20)</f>
        <v>1094.6333333333334</v>
      </c>
      <c r="H20">
        <v>1093.2633591545955</v>
      </c>
      <c r="I20" t="str">
        <f t="shared" si="0"/>
        <v>DOWN</v>
      </c>
      <c r="J20">
        <v>1110.7469856261166</v>
      </c>
      <c r="K20">
        <v>1075.6774516096912</v>
      </c>
      <c r="L20" t="str">
        <f t="shared" si="1"/>
        <v>No Confirmation</v>
      </c>
      <c r="M20" t="str">
        <f t="shared" si="2"/>
        <v>No Trend</v>
      </c>
      <c r="N20">
        <v>50.626223709626629</v>
      </c>
      <c r="O20" t="str">
        <f t="shared" si="3"/>
        <v>No Momentum</v>
      </c>
      <c r="P20" t="str">
        <f t="shared" si="4"/>
        <v>No Trend + Momentum</v>
      </c>
      <c r="Q20">
        <f t="shared" si="5"/>
        <v>5</v>
      </c>
      <c r="R20">
        <f t="shared" si="6"/>
        <v>23.900000000000091</v>
      </c>
      <c r="S20">
        <f t="shared" si="7"/>
        <v>0.20920502092050131</v>
      </c>
      <c r="T20" t="str">
        <f t="shared" si="8"/>
        <v>No Indication</v>
      </c>
      <c r="U20" t="str">
        <f t="shared" si="9"/>
        <v>No T+M+I</v>
      </c>
      <c r="V20">
        <v>1077.7168965589524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1100.45</v>
      </c>
      <c r="D21">
        <v>1100.5</v>
      </c>
      <c r="E21">
        <v>1087</v>
      </c>
      <c r="F21">
        <v>1091</v>
      </c>
      <c r="G21">
        <f>_xll.TA_TYPPRICE(D21,E21,F21)</f>
        <v>1092.8333333333333</v>
      </c>
      <c r="H21">
        <v>1093.0483462439643</v>
      </c>
      <c r="I21" t="str">
        <f t="shared" si="0"/>
        <v>DOWN</v>
      </c>
      <c r="J21">
        <v>1108.4698777092019</v>
      </c>
      <c r="K21">
        <v>1078.1935734742042</v>
      </c>
      <c r="L21" t="str">
        <f t="shared" si="1"/>
        <v>No Confirmation</v>
      </c>
      <c r="M21" t="str">
        <f t="shared" si="2"/>
        <v>No Trend</v>
      </c>
      <c r="N21">
        <v>52.085562785357808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13.5</v>
      </c>
      <c r="S21">
        <f t="shared" si="7"/>
        <v>0.29629629629629628</v>
      </c>
      <c r="T21" t="str">
        <f t="shared" si="8"/>
        <v>No Indication</v>
      </c>
      <c r="U21" t="str">
        <f t="shared" si="9"/>
        <v>No T+M+I</v>
      </c>
      <c r="V21">
        <v>1079.7604509344981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1091</v>
      </c>
      <c r="D22">
        <v>1110</v>
      </c>
      <c r="E22">
        <v>1091</v>
      </c>
      <c r="F22">
        <v>1096</v>
      </c>
      <c r="G22">
        <f>_xll.TA_TYPPRICE(D22,E22,F22)</f>
        <v>1099</v>
      </c>
      <c r="H22">
        <v>1096.0241731219821</v>
      </c>
      <c r="I22" t="str">
        <f t="shared" si="0"/>
        <v>DOWN</v>
      </c>
      <c r="J22">
        <v>1108.8099048849349</v>
      </c>
      <c r="K22">
        <v>1081.0394460354921</v>
      </c>
      <c r="L22" t="str">
        <f t="shared" si="1"/>
        <v>No Confirmation</v>
      </c>
      <c r="M22" t="str">
        <f t="shared" si="2"/>
        <v>No Trend</v>
      </c>
      <c r="N22">
        <v>59.556696457608496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19</v>
      </c>
      <c r="S22">
        <f t="shared" si="7"/>
        <v>0.26315789473684209</v>
      </c>
      <c r="T22" t="str">
        <f t="shared" si="8"/>
        <v>No Indication</v>
      </c>
      <c r="U22" t="str">
        <f t="shared" si="9"/>
        <v>No T+M+I</v>
      </c>
      <c r="V22">
        <v>1082.2588430984215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1096</v>
      </c>
      <c r="D23">
        <v>1115</v>
      </c>
      <c r="E23">
        <v>1094.25</v>
      </c>
      <c r="F23">
        <v>1111</v>
      </c>
      <c r="G23">
        <f>_xll.TA_TYPPRICE(D23,E23,F23)</f>
        <v>1106.75</v>
      </c>
      <c r="H23">
        <v>1101.3870865609911</v>
      </c>
      <c r="I23" t="str">
        <f t="shared" si="0"/>
        <v>UP</v>
      </c>
      <c r="J23">
        <v>1110.1854815771717</v>
      </c>
      <c r="K23">
        <v>1083.9751246942717</v>
      </c>
      <c r="L23" t="str">
        <f t="shared" si="1"/>
        <v>UP</v>
      </c>
      <c r="M23" t="str">
        <f t="shared" si="2"/>
        <v>UP</v>
      </c>
      <c r="N23">
        <v>74.479286219751657</v>
      </c>
      <c r="O23" t="str">
        <f t="shared" si="3"/>
        <v>UP</v>
      </c>
      <c r="P23" t="str">
        <f t="shared" si="4"/>
        <v>UP</v>
      </c>
      <c r="Q23">
        <f t="shared" si="5"/>
        <v>16.75</v>
      </c>
      <c r="R23">
        <f t="shared" si="6"/>
        <v>20.75</v>
      </c>
      <c r="S23">
        <f t="shared" si="7"/>
        <v>0.80722891566265065</v>
      </c>
      <c r="T23" t="str">
        <f t="shared" si="8"/>
        <v>UP</v>
      </c>
      <c r="U23" t="str">
        <f t="shared" si="9"/>
        <v>UP</v>
      </c>
      <c r="V23">
        <v>1086.6805595448182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1101.55</v>
      </c>
      <c r="D24">
        <v>1110</v>
      </c>
      <c r="E24">
        <v>1100</v>
      </c>
      <c r="F24">
        <v>1102</v>
      </c>
      <c r="G24">
        <f>_xll.TA_TYPPRICE(D24,E24,F24)</f>
        <v>1104</v>
      </c>
      <c r="H24">
        <v>1102.6935432804955</v>
      </c>
      <c r="I24" t="str">
        <f t="shared" si="0"/>
        <v>DOWN</v>
      </c>
      <c r="J24">
        <v>1110.1442634489113</v>
      </c>
      <c r="K24">
        <v>1087.5362080955447</v>
      </c>
      <c r="L24" t="str">
        <f t="shared" si="1"/>
        <v>No Confirmation</v>
      </c>
      <c r="M24" t="str">
        <f t="shared" si="2"/>
        <v>No Trend</v>
      </c>
      <c r="N24">
        <v>58.335896920871079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10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1089.0373965379231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1115</v>
      </c>
      <c r="D25">
        <v>1115</v>
      </c>
      <c r="E25">
        <v>1095</v>
      </c>
      <c r="F25">
        <v>1104</v>
      </c>
      <c r="G25">
        <f>_xll.TA_TYPPRICE(D25,E25,F25)</f>
        <v>1104.6666666666667</v>
      </c>
      <c r="H25">
        <v>1103.6801049735811</v>
      </c>
      <c r="I25" t="str">
        <f t="shared" si="0"/>
        <v>UP</v>
      </c>
      <c r="J25">
        <v>1111.2233160158198</v>
      </c>
      <c r="K25">
        <v>1089.194828518757</v>
      </c>
      <c r="L25" t="str">
        <f t="shared" si="1"/>
        <v>No Confirmation</v>
      </c>
      <c r="M25" t="str">
        <f t="shared" si="2"/>
        <v>No Trend</v>
      </c>
      <c r="N25">
        <v>60.701966602831213</v>
      </c>
      <c r="O25" t="str">
        <f t="shared" si="3"/>
        <v>UP</v>
      </c>
      <c r="P25" t="str">
        <f t="shared" si="4"/>
        <v>No Trend + Momentum</v>
      </c>
      <c r="Q25">
        <f t="shared" si="5"/>
        <v>9</v>
      </c>
      <c r="R25">
        <f t="shared" si="6"/>
        <v>20</v>
      </c>
      <c r="S25">
        <f t="shared" si="7"/>
        <v>0.45</v>
      </c>
      <c r="T25" t="str">
        <f t="shared" si="8"/>
        <v>No Indication</v>
      </c>
      <c r="U25" t="str">
        <f t="shared" si="9"/>
        <v>No T+M+I</v>
      </c>
      <c r="V25">
        <v>1091.3393355320889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1115</v>
      </c>
      <c r="D26">
        <v>1134</v>
      </c>
      <c r="E26">
        <v>1088</v>
      </c>
      <c r="F26">
        <v>1090</v>
      </c>
      <c r="G26">
        <f>_xll.TA_TYPPRICE(D26,E26,F26)</f>
        <v>1104</v>
      </c>
      <c r="H26">
        <v>1103.8400524867907</v>
      </c>
      <c r="I26" t="str">
        <f t="shared" si="0"/>
        <v>DOWN</v>
      </c>
      <c r="J26">
        <v>1116.2848013456376</v>
      </c>
      <c r="K26">
        <v>1088.9293110701444</v>
      </c>
      <c r="L26" t="str">
        <f t="shared" si="1"/>
        <v>No Confirmation</v>
      </c>
      <c r="M26" t="str">
        <f t="shared" si="2"/>
        <v>No Trend</v>
      </c>
      <c r="N26">
        <v>40.551643728370223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46</v>
      </c>
      <c r="S26">
        <f t="shared" si="7"/>
        <v>4.3478260869565216E-2</v>
      </c>
      <c r="T26" t="str">
        <f t="shared" si="8"/>
        <v>DOWN</v>
      </c>
      <c r="U26" t="str">
        <f t="shared" si="9"/>
        <v>No T+M+I</v>
      </c>
      <c r="V26">
        <v>1091.1332839117674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1093.9000000000001</v>
      </c>
      <c r="D27">
        <v>1102</v>
      </c>
      <c r="E27">
        <v>1058.0999999999999</v>
      </c>
      <c r="F27">
        <v>1068</v>
      </c>
      <c r="G27">
        <f>_xll.TA_TYPPRICE(D27,E27,F27)</f>
        <v>1076.0333333333333</v>
      </c>
      <c r="H27">
        <v>1089.936692910062</v>
      </c>
      <c r="I27" t="str">
        <f t="shared" si="0"/>
        <v>DOWN</v>
      </c>
      <c r="J27">
        <v>1113.110401046607</v>
      </c>
      <c r="K27">
        <v>1082.0783530545568</v>
      </c>
      <c r="L27" t="str">
        <f t="shared" si="1"/>
        <v>DOWN</v>
      </c>
      <c r="M27" t="str">
        <f t="shared" si="2"/>
        <v>DOWN</v>
      </c>
      <c r="N27">
        <v>24.546189834052676</v>
      </c>
      <c r="O27" t="str">
        <f t="shared" si="3"/>
        <v>DOWN</v>
      </c>
      <c r="P27" t="str">
        <f t="shared" si="4"/>
        <v>DOWN</v>
      </c>
      <c r="Q27">
        <f t="shared" si="5"/>
        <v>9.9000000000000909</v>
      </c>
      <c r="R27">
        <f t="shared" si="6"/>
        <v>43.900000000000091</v>
      </c>
      <c r="S27">
        <f t="shared" si="7"/>
        <v>0.22551252847380571</v>
      </c>
      <c r="T27" t="str">
        <f t="shared" si="8"/>
        <v>No Indication</v>
      </c>
      <c r="U27" t="str">
        <f t="shared" si="9"/>
        <v>No T+M+I</v>
      </c>
      <c r="V27">
        <v>1087.574317156111</v>
      </c>
      <c r="W27">
        <v>1069.1153846153845</v>
      </c>
      <c r="X27">
        <f t="shared" si="10"/>
        <v>18.458932540726437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1074.45</v>
      </c>
      <c r="D28">
        <v>1074.5</v>
      </c>
      <c r="E28">
        <v>1040.0999999999999</v>
      </c>
      <c r="F28">
        <v>1044</v>
      </c>
      <c r="G28">
        <f>_xll.TA_TYPPRICE(D28,E28,F28)</f>
        <v>1052.8666666666666</v>
      </c>
      <c r="H28">
        <v>1071.4016797883642</v>
      </c>
      <c r="I28" t="str">
        <f t="shared" si="0"/>
        <v>DOWN</v>
      </c>
      <c r="J28">
        <v>1104.5303119251387</v>
      </c>
      <c r="K28">
        <v>1072.7498301535443</v>
      </c>
      <c r="L28" t="str">
        <f t="shared" si="1"/>
        <v>DOWN</v>
      </c>
      <c r="M28" t="str">
        <f t="shared" si="2"/>
        <v>DOWN</v>
      </c>
      <c r="N28">
        <v>15.957550914393087</v>
      </c>
      <c r="O28" t="str">
        <f t="shared" si="3"/>
        <v>DOWN</v>
      </c>
      <c r="P28" t="str">
        <f t="shared" si="4"/>
        <v>DOWN</v>
      </c>
      <c r="Q28">
        <f t="shared" si="5"/>
        <v>3.9000000000000909</v>
      </c>
      <c r="R28">
        <f t="shared" si="6"/>
        <v>34.400000000000091</v>
      </c>
      <c r="S28">
        <f t="shared" si="7"/>
        <v>0.11337209302325815</v>
      </c>
      <c r="T28" t="str">
        <f t="shared" si="8"/>
        <v>DOWN</v>
      </c>
      <c r="U28" t="str">
        <f t="shared" si="9"/>
        <v>DOWN</v>
      </c>
      <c r="V28">
        <v>1080.8705760551709</v>
      </c>
      <c r="W28">
        <v>1067.2549857549857</v>
      </c>
      <c r="X28">
        <f t="shared" si="10"/>
        <v>13.615590300185204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1047.9000000000001</v>
      </c>
      <c r="D29">
        <v>1047.95</v>
      </c>
      <c r="E29">
        <v>1002.2</v>
      </c>
      <c r="F29">
        <v>1035</v>
      </c>
      <c r="G29">
        <f>_xll.TA_TYPPRICE(D29,E29,F29)</f>
        <v>1028.3833333333334</v>
      </c>
      <c r="H29">
        <v>1049.8925065608487</v>
      </c>
      <c r="I29" t="str">
        <f t="shared" si="0"/>
        <v>DOWN</v>
      </c>
      <c r="J29">
        <v>1091.9569092751078</v>
      </c>
      <c r="K29">
        <v>1057.0720901194234</v>
      </c>
      <c r="L29" t="str">
        <f t="shared" si="1"/>
        <v>DOWN</v>
      </c>
      <c r="M29" t="str">
        <f t="shared" si="2"/>
        <v>DOWN</v>
      </c>
      <c r="N29">
        <v>13.709068553330416</v>
      </c>
      <c r="O29" t="str">
        <f t="shared" si="3"/>
        <v>DOWN</v>
      </c>
      <c r="P29" t="str">
        <f t="shared" si="4"/>
        <v>DOWN</v>
      </c>
      <c r="Q29">
        <f t="shared" si="5"/>
        <v>32.799999999999955</v>
      </c>
      <c r="R29">
        <f t="shared" si="6"/>
        <v>45.75</v>
      </c>
      <c r="S29">
        <f t="shared" si="7"/>
        <v>0.71693989071038156</v>
      </c>
      <c r="T29" t="str">
        <f t="shared" si="8"/>
        <v>No Indication</v>
      </c>
      <c r="U29" t="str">
        <f t="shared" si="9"/>
        <v>No T+M+I</v>
      </c>
      <c r="V29">
        <v>1073.8135643543753</v>
      </c>
      <c r="W29">
        <v>1064.8657275509127</v>
      </c>
      <c r="X29">
        <f t="shared" si="10"/>
        <v>8.9478368034626783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1039.6500000000001</v>
      </c>
      <c r="D30">
        <v>1045.2</v>
      </c>
      <c r="E30">
        <v>1019.7</v>
      </c>
      <c r="F30">
        <v>1025</v>
      </c>
      <c r="G30">
        <f>_xll.TA_TYPPRICE(D30,E30,F30)</f>
        <v>1029.9666666666667</v>
      </c>
      <c r="H30">
        <v>1039.9295866137577</v>
      </c>
      <c r="I30" t="str">
        <f t="shared" si="0"/>
        <v>DOWN</v>
      </c>
      <c r="J30">
        <v>1081.5664849917505</v>
      </c>
      <c r="K30">
        <v>1048.767181203996</v>
      </c>
      <c r="L30" t="str">
        <f t="shared" si="1"/>
        <v>DOWN</v>
      </c>
      <c r="M30" t="str">
        <f t="shared" si="2"/>
        <v>DOWN</v>
      </c>
      <c r="N30">
        <v>11.465308142079209</v>
      </c>
      <c r="O30" t="str">
        <f t="shared" si="3"/>
        <v>DOWN</v>
      </c>
      <c r="P30" t="str">
        <f t="shared" si="4"/>
        <v>DOWN</v>
      </c>
      <c r="Q30">
        <f t="shared" si="5"/>
        <v>5.2999999999999545</v>
      </c>
      <c r="R30">
        <f t="shared" si="6"/>
        <v>25.5</v>
      </c>
      <c r="S30">
        <f t="shared" si="7"/>
        <v>0.20784313725490017</v>
      </c>
      <c r="T30" t="str">
        <f t="shared" si="8"/>
        <v>No Indication</v>
      </c>
      <c r="U30" t="str">
        <f t="shared" si="9"/>
        <v>No T+M+I</v>
      </c>
      <c r="V30">
        <v>1066.3037852229329</v>
      </c>
      <c r="W30">
        <v>1061.9127106952894</v>
      </c>
      <c r="X30">
        <f t="shared" si="10"/>
        <v>4.3910745276434682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1024</v>
      </c>
      <c r="D31">
        <v>1033.9000000000001</v>
      </c>
      <c r="E31">
        <v>1008.8</v>
      </c>
      <c r="F31">
        <v>1020</v>
      </c>
      <c r="G31">
        <f>_xll.TA_TYPPRICE(D31,E31,F31)</f>
        <v>1020.9</v>
      </c>
      <c r="H31">
        <v>1030.4147933068789</v>
      </c>
      <c r="I31" t="str">
        <f t="shared" si="0"/>
        <v>DOWN</v>
      </c>
      <c r="J31">
        <v>1070.9739327713614</v>
      </c>
      <c r="K31">
        <v>1039.8855853808857</v>
      </c>
      <c r="L31" t="str">
        <f t="shared" si="1"/>
        <v>DOWN</v>
      </c>
      <c r="M31" t="str">
        <f t="shared" si="2"/>
        <v>DOWN</v>
      </c>
      <c r="N31">
        <v>10.401319510583509</v>
      </c>
      <c r="O31" t="str">
        <f t="shared" si="3"/>
        <v>DOWN</v>
      </c>
      <c r="P31" t="str">
        <f t="shared" si="4"/>
        <v>DOWN</v>
      </c>
      <c r="Q31">
        <f t="shared" si="5"/>
        <v>11.200000000000045</v>
      </c>
      <c r="R31">
        <f t="shared" si="6"/>
        <v>25.100000000000136</v>
      </c>
      <c r="S31">
        <f t="shared" si="7"/>
        <v>0.44621513944223046</v>
      </c>
      <c r="T31" t="str">
        <f t="shared" si="8"/>
        <v>No Indication</v>
      </c>
      <c r="U31" t="str">
        <f t="shared" si="9"/>
        <v>No T+M+I</v>
      </c>
      <c r="V31">
        <v>1059.1801259578663</v>
      </c>
      <c r="W31">
        <v>1058.8080654586013</v>
      </c>
      <c r="X31">
        <f t="shared" si="10"/>
        <v>0.37206049926498963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1023.05</v>
      </c>
      <c r="D32">
        <v>1038.8</v>
      </c>
      <c r="E32">
        <v>1015.05</v>
      </c>
      <c r="F32">
        <v>1016</v>
      </c>
      <c r="G32">
        <f>_xll.TA_TYPPRICE(D32,E32,F32)</f>
        <v>1023.2833333333333</v>
      </c>
      <c r="H32">
        <v>1026.8490633201061</v>
      </c>
      <c r="I32" t="str">
        <f t="shared" si="0"/>
        <v>DOWN</v>
      </c>
      <c r="J32">
        <v>1063.8241699332812</v>
      </c>
      <c r="K32">
        <v>1034.3665664073555</v>
      </c>
      <c r="L32" t="str">
        <f t="shared" si="1"/>
        <v>DOWN</v>
      </c>
      <c r="M32" t="str">
        <f t="shared" si="2"/>
        <v>DOWN</v>
      </c>
      <c r="N32">
        <v>9.5180388355534404</v>
      </c>
      <c r="O32" t="str">
        <f t="shared" si="3"/>
        <v>DOWN</v>
      </c>
      <c r="P32" t="str">
        <f t="shared" si="4"/>
        <v>DOWN</v>
      </c>
      <c r="Q32">
        <f t="shared" si="5"/>
        <v>0.95000000000004547</v>
      </c>
      <c r="R32">
        <f t="shared" si="6"/>
        <v>23.75</v>
      </c>
      <c r="S32">
        <f t="shared" si="7"/>
        <v>4.0000000000001916E-2</v>
      </c>
      <c r="T32" t="str">
        <f t="shared" si="8"/>
        <v>DOWN</v>
      </c>
      <c r="U32" t="str">
        <f t="shared" si="9"/>
        <v>DOWN</v>
      </c>
      <c r="V32">
        <v>1052.5370296566562</v>
      </c>
      <c r="W32">
        <v>1055.6370976468531</v>
      </c>
      <c r="X32">
        <f t="shared" si="10"/>
        <v>-3.1000679901969761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1024</v>
      </c>
      <c r="D33">
        <v>1068.7</v>
      </c>
      <c r="E33">
        <v>1019</v>
      </c>
      <c r="F33">
        <v>1040</v>
      </c>
      <c r="G33">
        <f>_xll.TA_TYPPRICE(D33,E33,F33)</f>
        <v>1042.5666666666666</v>
      </c>
      <c r="H33">
        <v>1034.7078649933865</v>
      </c>
      <c r="I33" t="str">
        <f t="shared" si="0"/>
        <v>UP</v>
      </c>
      <c r="J33">
        <v>1064.9076877258854</v>
      </c>
      <c r="K33">
        <v>1030.9517738723875</v>
      </c>
      <c r="L33" t="str">
        <f t="shared" si="1"/>
        <v>No Confirmation</v>
      </c>
      <c r="M33" t="str">
        <f t="shared" si="2"/>
        <v>No Trend</v>
      </c>
      <c r="N33">
        <v>44.723601707304688</v>
      </c>
      <c r="O33" t="str">
        <f t="shared" si="3"/>
        <v>No Momentum</v>
      </c>
      <c r="P33" t="str">
        <f t="shared" si="4"/>
        <v>No Trend + Momentum</v>
      </c>
      <c r="Q33">
        <f t="shared" si="5"/>
        <v>21</v>
      </c>
      <c r="R33">
        <f t="shared" si="6"/>
        <v>49.700000000000045</v>
      </c>
      <c r="S33">
        <f t="shared" si="7"/>
        <v>0.42253521126760524</v>
      </c>
      <c r="T33" t="str">
        <f t="shared" si="8"/>
        <v>No Indication</v>
      </c>
      <c r="U33" t="str">
        <f t="shared" si="9"/>
        <v>No T+M+I</v>
      </c>
      <c r="V33">
        <v>1050.6082558633245</v>
      </c>
      <c r="W33">
        <v>1054.4787941174566</v>
      </c>
      <c r="X33">
        <f t="shared" si="10"/>
        <v>-3.8705382541320432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1032.0999999999999</v>
      </c>
      <c r="D34">
        <v>1055.05</v>
      </c>
      <c r="E34">
        <v>1027.4000000000001</v>
      </c>
      <c r="F34">
        <v>1029</v>
      </c>
      <c r="G34">
        <f>_xll.TA_TYPPRICE(D34,E34,F34)</f>
        <v>1037.1499999999999</v>
      </c>
      <c r="H34">
        <v>1035.9289324966931</v>
      </c>
      <c r="I34" t="str">
        <f t="shared" si="0"/>
        <v>DOWN</v>
      </c>
      <c r="J34">
        <v>1062.7170904534664</v>
      </c>
      <c r="K34">
        <v>1030.1624907896348</v>
      </c>
      <c r="L34" t="str">
        <f t="shared" si="1"/>
        <v>DOWN</v>
      </c>
      <c r="M34" t="str">
        <f t="shared" si="2"/>
        <v>DOWN</v>
      </c>
      <c r="N34">
        <v>36.571286216368613</v>
      </c>
      <c r="O34" t="str">
        <f t="shared" si="3"/>
        <v>DOWN</v>
      </c>
      <c r="P34" t="str">
        <f t="shared" si="4"/>
        <v>DOWN</v>
      </c>
      <c r="Q34">
        <f t="shared" si="5"/>
        <v>1.5999999999999091</v>
      </c>
      <c r="R34">
        <f t="shared" si="6"/>
        <v>27.649999999999864</v>
      </c>
      <c r="S34">
        <f t="shared" si="7"/>
        <v>5.7866184448459923E-2</v>
      </c>
      <c r="T34" t="str">
        <f t="shared" si="8"/>
        <v>DOWN</v>
      </c>
      <c r="U34" t="str">
        <f t="shared" si="9"/>
        <v>DOWN</v>
      </c>
      <c r="V34">
        <v>1047.2839088074284</v>
      </c>
      <c r="W34">
        <v>1052.591476034682</v>
      </c>
      <c r="X34">
        <f t="shared" si="10"/>
        <v>-5.3075672272536849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1030</v>
      </c>
      <c r="D35">
        <v>1033.05</v>
      </c>
      <c r="E35">
        <v>1000</v>
      </c>
      <c r="F35">
        <v>1020</v>
      </c>
      <c r="G35">
        <f>_xll.TA_TYPPRICE(D35,E35,F35)</f>
        <v>1017.6833333333334</v>
      </c>
      <c r="H35">
        <v>1026.8061329150132</v>
      </c>
      <c r="I35" t="str">
        <f t="shared" si="0"/>
        <v>DOWN</v>
      </c>
      <c r="J35">
        <v>1056.1244036860294</v>
      </c>
      <c r="K35">
        <v>1023.4597150586048</v>
      </c>
      <c r="L35" t="str">
        <f t="shared" si="1"/>
        <v>DOWN</v>
      </c>
      <c r="M35" t="str">
        <f t="shared" si="2"/>
        <v>DOWN</v>
      </c>
      <c r="N35">
        <v>30.824778334964215</v>
      </c>
      <c r="O35" t="str">
        <f t="shared" si="3"/>
        <v>DOWN</v>
      </c>
      <c r="P35" t="str">
        <f t="shared" si="4"/>
        <v>DOWN</v>
      </c>
      <c r="Q35">
        <f t="shared" si="5"/>
        <v>20</v>
      </c>
      <c r="R35">
        <f t="shared" si="6"/>
        <v>33.049999999999955</v>
      </c>
      <c r="S35">
        <f t="shared" si="7"/>
        <v>0.60514372163388885</v>
      </c>
      <c r="T35" t="str">
        <f t="shared" si="8"/>
        <v>No Indication</v>
      </c>
      <c r="U35" t="str">
        <f t="shared" si="9"/>
        <v>No T+M+I</v>
      </c>
      <c r="V35">
        <v>1043.0863843755162</v>
      </c>
      <c r="W35">
        <v>1050.1772926247056</v>
      </c>
      <c r="X35">
        <f t="shared" si="10"/>
        <v>-7.0909082491893969</v>
      </c>
      <c r="Y35">
        <v>2.9351569945011864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1016</v>
      </c>
      <c r="D36">
        <v>1029.45</v>
      </c>
      <c r="E36">
        <v>993.05</v>
      </c>
      <c r="F36">
        <v>995</v>
      </c>
      <c r="G36">
        <f>_xll.TA_TYPPRICE(D36,E36,F36)</f>
        <v>1005.8333333333334</v>
      </c>
      <c r="H36">
        <v>1016.3197331241734</v>
      </c>
      <c r="I36" t="str">
        <f t="shared" si="0"/>
        <v>DOWN</v>
      </c>
      <c r="J36">
        <v>1050.1967584224674</v>
      </c>
      <c r="K36">
        <v>1016.7020006011371</v>
      </c>
      <c r="L36" t="str">
        <f t="shared" si="1"/>
        <v>DOWN</v>
      </c>
      <c r="M36" t="str">
        <f t="shared" si="2"/>
        <v>DOWN</v>
      </c>
      <c r="N36">
        <v>19.943617651356515</v>
      </c>
      <c r="O36" t="str">
        <f t="shared" si="3"/>
        <v>DOWN</v>
      </c>
      <c r="P36" t="str">
        <f t="shared" si="4"/>
        <v>DOWN</v>
      </c>
      <c r="Q36">
        <f t="shared" si="5"/>
        <v>1.9500000000000455</v>
      </c>
      <c r="R36">
        <f t="shared" si="6"/>
        <v>36.400000000000091</v>
      </c>
      <c r="S36">
        <f t="shared" si="7"/>
        <v>5.3571428571429686E-2</v>
      </c>
      <c r="T36" t="str">
        <f t="shared" si="8"/>
        <v>DOWN</v>
      </c>
      <c r="U36" t="str">
        <f t="shared" si="9"/>
        <v>DOWN</v>
      </c>
      <c r="V36">
        <v>1035.6884790869753</v>
      </c>
      <c r="W36">
        <v>1046.0900857636163</v>
      </c>
      <c r="X36">
        <f t="shared" si="10"/>
        <v>-10.401606676640995</v>
      </c>
      <c r="Y36">
        <v>0.26780426027274995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1025.3</v>
      </c>
      <c r="AE36">
        <f t="shared" si="16"/>
        <v>1015.5500000000001</v>
      </c>
      <c r="AF36">
        <f t="shared" si="17"/>
        <v>1011.25</v>
      </c>
      <c r="AG36">
        <f t="shared" si="18"/>
        <v>1006.95</v>
      </c>
      <c r="AH36">
        <f t="shared" si="19"/>
        <v>1006.95</v>
      </c>
    </row>
    <row r="37" spans="1:34" x14ac:dyDescent="0.25">
      <c r="A37" t="s">
        <v>5</v>
      </c>
      <c r="B37" s="1">
        <v>42906</v>
      </c>
      <c r="C37">
        <v>1000</v>
      </c>
      <c r="D37">
        <v>1014.8</v>
      </c>
      <c r="E37">
        <v>991.1</v>
      </c>
      <c r="F37">
        <v>1000</v>
      </c>
      <c r="G37">
        <f>_xll.TA_TYPPRICE(D37,E37,F37)</f>
        <v>1001.9666666666667</v>
      </c>
      <c r="H37">
        <v>1009.14319989542</v>
      </c>
      <c r="I37" t="str">
        <f t="shared" si="0"/>
        <v>DOWN</v>
      </c>
      <c r="J37">
        <v>1042.3308121063635</v>
      </c>
      <c r="K37">
        <v>1011.0126671342177</v>
      </c>
      <c r="L37" t="str">
        <f t="shared" si="1"/>
        <v>DOWN</v>
      </c>
      <c r="M37" t="str">
        <f t="shared" si="2"/>
        <v>DOWN</v>
      </c>
      <c r="N37">
        <v>26.435677430065809</v>
      </c>
      <c r="O37" t="str">
        <f t="shared" si="3"/>
        <v>DOWN</v>
      </c>
      <c r="P37" t="str">
        <f t="shared" si="4"/>
        <v>DOWN</v>
      </c>
      <c r="Q37">
        <f t="shared" si="5"/>
        <v>8.8999999999999773</v>
      </c>
      <c r="R37">
        <f t="shared" si="6"/>
        <v>23.699999999999932</v>
      </c>
      <c r="S37">
        <f t="shared" si="7"/>
        <v>0.37552742616033769</v>
      </c>
      <c r="T37" t="str">
        <f t="shared" si="8"/>
        <v>No Indication</v>
      </c>
      <c r="U37" t="str">
        <f t="shared" si="9"/>
        <v>No T+M+I</v>
      </c>
      <c r="V37">
        <v>1030.1979438428252</v>
      </c>
      <c r="W37">
        <v>1042.6760053366818</v>
      </c>
      <c r="X37">
        <f t="shared" si="10"/>
        <v>-12.478061493856558</v>
      </c>
      <c r="Y37">
        <v>-2.2813688905531118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990</v>
      </c>
      <c r="D38">
        <v>997.9</v>
      </c>
      <c r="E38">
        <v>977</v>
      </c>
      <c r="F38">
        <v>978</v>
      </c>
      <c r="G38">
        <f>_xll.TA_TYPPRICE(D38,E38,F38)</f>
        <v>984.30000000000007</v>
      </c>
      <c r="H38">
        <v>996.72159994771005</v>
      </c>
      <c r="I38" t="str">
        <f t="shared" si="0"/>
        <v>DOWN</v>
      </c>
      <c r="J38">
        <v>1032.4572983049493</v>
      </c>
      <c r="K38">
        <v>1003.4542966599471</v>
      </c>
      <c r="L38" t="str">
        <f t="shared" si="1"/>
        <v>DOWN</v>
      </c>
      <c r="M38" t="str">
        <f t="shared" si="2"/>
        <v>DOWN</v>
      </c>
      <c r="N38">
        <v>18.281747890146498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20.899999999999977</v>
      </c>
      <c r="S38">
        <f t="shared" si="7"/>
        <v>4.7846889952153165E-2</v>
      </c>
      <c r="T38" t="str">
        <f t="shared" si="8"/>
        <v>DOWN</v>
      </c>
      <c r="U38" t="str">
        <f t="shared" si="9"/>
        <v>DOWN</v>
      </c>
      <c r="V38">
        <v>1022.167490943929</v>
      </c>
      <c r="W38">
        <v>1037.8851901265573</v>
      </c>
      <c r="X38">
        <f t="shared" si="10"/>
        <v>-15.71769918262828</v>
      </c>
      <c r="Y38">
        <v>-4.9686349489681456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995.5</v>
      </c>
      <c r="AE38">
        <f t="shared" si="16"/>
        <v>989.90000000000009</v>
      </c>
      <c r="AF38">
        <f t="shared" si="17"/>
        <v>987.45</v>
      </c>
      <c r="AG38">
        <f t="shared" si="18"/>
        <v>985</v>
      </c>
      <c r="AH38">
        <f t="shared" si="19"/>
        <v>985</v>
      </c>
    </row>
    <row r="39" spans="1:34" x14ac:dyDescent="0.25">
      <c r="A39" t="s">
        <v>5</v>
      </c>
      <c r="B39" s="1">
        <v>42908</v>
      </c>
      <c r="C39">
        <v>981.2</v>
      </c>
      <c r="D39">
        <v>995</v>
      </c>
      <c r="E39">
        <v>963.25</v>
      </c>
      <c r="F39">
        <v>980</v>
      </c>
      <c r="G39">
        <f>_xll.TA_TYPPRICE(D39,E39,F39)</f>
        <v>979.41666666666663</v>
      </c>
      <c r="H39">
        <v>988.06913330718839</v>
      </c>
      <c r="I39" t="str">
        <f t="shared" si="0"/>
        <v>DOWN</v>
      </c>
      <c r="J39">
        <v>1024.1334542371828</v>
      </c>
      <c r="K39">
        <v>994.52000851329217</v>
      </c>
      <c r="L39" t="str">
        <f t="shared" si="1"/>
        <v>DOWN</v>
      </c>
      <c r="M39" t="str">
        <f t="shared" si="2"/>
        <v>DOWN</v>
      </c>
      <c r="N39">
        <v>21.049016905505919</v>
      </c>
      <c r="O39" t="str">
        <f t="shared" si="3"/>
        <v>DOWN</v>
      </c>
      <c r="P39" t="str">
        <f t="shared" si="4"/>
        <v>DOWN</v>
      </c>
      <c r="Q39">
        <f t="shared" si="5"/>
        <v>16.75</v>
      </c>
      <c r="R39">
        <f t="shared" si="6"/>
        <v>31.75</v>
      </c>
      <c r="S39">
        <f t="shared" si="7"/>
        <v>0.52755905511811019</v>
      </c>
      <c r="T39" t="str">
        <f t="shared" si="8"/>
        <v>No Indication</v>
      </c>
      <c r="U39" t="str">
        <f t="shared" si="9"/>
        <v>No T+M+I</v>
      </c>
      <c r="V39">
        <v>1015.6801846448631</v>
      </c>
      <c r="W39">
        <v>1033.5973982653309</v>
      </c>
      <c r="X39">
        <f t="shared" si="10"/>
        <v>-17.917213620467805</v>
      </c>
      <c r="Y39">
        <v>-7.5583506832680776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985</v>
      </c>
      <c r="D40">
        <v>993.15</v>
      </c>
      <c r="E40">
        <v>962.5</v>
      </c>
      <c r="F40">
        <v>964</v>
      </c>
      <c r="G40">
        <f>_xll.TA_TYPPRICE(D40,E40,F40)</f>
        <v>973.2166666666667</v>
      </c>
      <c r="H40">
        <v>980.64289998692755</v>
      </c>
      <c r="I40" t="str">
        <f t="shared" si="0"/>
        <v>DOWN</v>
      </c>
      <c r="J40">
        <v>1017.2482421844755</v>
      </c>
      <c r="K40">
        <v>987.40445106589391</v>
      </c>
      <c r="L40" t="str">
        <f t="shared" si="1"/>
        <v>DOWN</v>
      </c>
      <c r="M40" t="str">
        <f t="shared" si="2"/>
        <v>DOWN</v>
      </c>
      <c r="N40">
        <v>15.724234882319484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30.649999999999977</v>
      </c>
      <c r="S40">
        <f t="shared" si="7"/>
        <v>4.8939641109298569E-2</v>
      </c>
      <c r="T40" t="str">
        <f t="shared" si="8"/>
        <v>DOWN</v>
      </c>
      <c r="U40" t="str">
        <f t="shared" si="9"/>
        <v>DOWN</v>
      </c>
      <c r="V40">
        <v>1007.7293870071918</v>
      </c>
      <c r="W40">
        <v>1028.442035430862</v>
      </c>
      <c r="X40">
        <f t="shared" si="10"/>
        <v>-20.712648423670203</v>
      </c>
      <c r="Y40">
        <v>-10.189210231348502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989.65000000000009</v>
      </c>
      <c r="AE40">
        <f t="shared" si="16"/>
        <v>981.45</v>
      </c>
      <c r="AF40">
        <f t="shared" si="17"/>
        <v>977.85</v>
      </c>
      <c r="AG40">
        <f t="shared" si="18"/>
        <v>974.2</v>
      </c>
      <c r="AH40">
        <f t="shared" si="19"/>
        <v>974.2</v>
      </c>
    </row>
    <row r="41" spans="1:34" x14ac:dyDescent="0.25">
      <c r="A41" t="s">
        <v>5</v>
      </c>
      <c r="B41" s="1">
        <v>42913</v>
      </c>
      <c r="C41">
        <v>980</v>
      </c>
      <c r="D41">
        <v>980</v>
      </c>
      <c r="E41">
        <v>931.25</v>
      </c>
      <c r="F41">
        <v>947</v>
      </c>
      <c r="G41">
        <f>_xll.TA_TYPPRICE(D41,E41,F41)</f>
        <v>952.75</v>
      </c>
      <c r="H41">
        <v>966.69644999346383</v>
      </c>
      <c r="I41" t="str">
        <f t="shared" si="0"/>
        <v>DOWN</v>
      </c>
      <c r="J41">
        <v>1008.9708550323699</v>
      </c>
      <c r="K41">
        <v>974.9256841623619</v>
      </c>
      <c r="L41" t="str">
        <f t="shared" si="1"/>
        <v>DOWN</v>
      </c>
      <c r="M41" t="str">
        <f t="shared" si="2"/>
        <v>DOWN</v>
      </c>
      <c r="N41">
        <v>11.769843458600491</v>
      </c>
      <c r="O41" t="str">
        <f t="shared" si="3"/>
        <v>DOWN</v>
      </c>
      <c r="P41" t="str">
        <f t="shared" si="4"/>
        <v>DOWN</v>
      </c>
      <c r="Q41">
        <f t="shared" si="5"/>
        <v>15.75</v>
      </c>
      <c r="R41">
        <f t="shared" si="6"/>
        <v>48.75</v>
      </c>
      <c r="S41">
        <f t="shared" si="7"/>
        <v>0.32307692307692309</v>
      </c>
      <c r="T41" t="str">
        <f t="shared" si="8"/>
        <v>No Indication</v>
      </c>
      <c r="U41" t="str">
        <f t="shared" si="9"/>
        <v>No T+M+I</v>
      </c>
      <c r="V41">
        <v>998.3864043907007</v>
      </c>
      <c r="W41">
        <v>1022.4092920656129</v>
      </c>
      <c r="X41">
        <f t="shared" si="10"/>
        <v>-24.022887674912226</v>
      </c>
      <c r="Y41">
        <v>-12.955945720061248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934.5</v>
      </c>
      <c r="D42">
        <v>947.9</v>
      </c>
      <c r="E42">
        <v>934.5</v>
      </c>
      <c r="F42">
        <v>941</v>
      </c>
      <c r="G42">
        <f>_xll.TA_TYPPRICE(D42,E42,F42)</f>
        <v>941.13333333333333</v>
      </c>
      <c r="H42">
        <v>953.91489166339852</v>
      </c>
      <c r="I42" t="str">
        <f t="shared" si="0"/>
        <v>DOWN</v>
      </c>
      <c r="J42">
        <v>995.39955391406545</v>
      </c>
      <c r="K42">
        <v>965.94219879294815</v>
      </c>
      <c r="L42" t="str">
        <f t="shared" si="1"/>
        <v>DOWN</v>
      </c>
      <c r="M42" t="str">
        <f t="shared" si="2"/>
        <v>DOWN</v>
      </c>
      <c r="N42">
        <v>10.594407070853224</v>
      </c>
      <c r="O42" t="str">
        <f t="shared" si="3"/>
        <v>DOWN</v>
      </c>
      <c r="P42" t="str">
        <f t="shared" si="4"/>
        <v>DOWN</v>
      </c>
      <c r="Q42">
        <f t="shared" si="5"/>
        <v>6.5</v>
      </c>
      <c r="R42">
        <f t="shared" si="6"/>
        <v>13.399999999999977</v>
      </c>
      <c r="S42">
        <f t="shared" si="7"/>
        <v>0.48507462686567249</v>
      </c>
      <c r="T42" t="str">
        <f t="shared" si="8"/>
        <v>No Indication</v>
      </c>
      <c r="U42" t="str">
        <f t="shared" si="9"/>
        <v>No T+M+I</v>
      </c>
      <c r="V42">
        <v>989.55772679213135</v>
      </c>
      <c r="W42">
        <v>1016.3789741348268</v>
      </c>
      <c r="X42">
        <f t="shared" si="10"/>
        <v>-26.821247342695415</v>
      </c>
      <c r="Y42">
        <v>-15.729006044588081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943.9</v>
      </c>
      <c r="D43">
        <v>964.9</v>
      </c>
      <c r="E43">
        <v>928.05</v>
      </c>
      <c r="F43">
        <v>944</v>
      </c>
      <c r="G43">
        <f>_xll.TA_TYPPRICE(D43,E43,F43)</f>
        <v>945.65</v>
      </c>
      <c r="H43">
        <v>949.78244583169931</v>
      </c>
      <c r="I43" t="str">
        <f t="shared" si="0"/>
        <v>DOWN</v>
      </c>
      <c r="J43">
        <v>988.62187526649529</v>
      </c>
      <c r="K43">
        <v>957.52171017229296</v>
      </c>
      <c r="L43" t="str">
        <f t="shared" si="1"/>
        <v>DOWN</v>
      </c>
      <c r="M43" t="str">
        <f t="shared" si="2"/>
        <v>DOWN</v>
      </c>
      <c r="N43">
        <v>15.847049177010927</v>
      </c>
      <c r="O43" t="str">
        <f t="shared" si="3"/>
        <v>DOWN</v>
      </c>
      <c r="P43" t="str">
        <f t="shared" si="4"/>
        <v>DOWN</v>
      </c>
      <c r="Q43">
        <f t="shared" si="5"/>
        <v>15.950000000000045</v>
      </c>
      <c r="R43">
        <f t="shared" si="6"/>
        <v>36.850000000000023</v>
      </c>
      <c r="S43">
        <f t="shared" si="7"/>
        <v>0.43283582089552336</v>
      </c>
      <c r="T43" t="str">
        <f t="shared" si="8"/>
        <v>No Indication</v>
      </c>
      <c r="U43" t="str">
        <f t="shared" si="9"/>
        <v>No T+M+I</v>
      </c>
      <c r="V43">
        <v>982.54884574718801</v>
      </c>
      <c r="W43">
        <v>1011.0175686433581</v>
      </c>
      <c r="X43">
        <f t="shared" si="10"/>
        <v>-28.468722896170107</v>
      </c>
      <c r="Y43">
        <v>-18.276949414904486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935</v>
      </c>
      <c r="D44">
        <v>952</v>
      </c>
      <c r="E44">
        <v>928</v>
      </c>
      <c r="F44">
        <v>952</v>
      </c>
      <c r="G44">
        <f>_xll.TA_TYPPRICE(D44,E44,F44)</f>
        <v>944</v>
      </c>
      <c r="H44">
        <v>946.89122291584965</v>
      </c>
      <c r="I44" t="str">
        <f t="shared" si="0"/>
        <v>UP</v>
      </c>
      <c r="J44">
        <v>980.48368076282964</v>
      </c>
      <c r="K44">
        <v>950.96133013400561</v>
      </c>
      <c r="L44" t="str">
        <f t="shared" si="1"/>
        <v>No Confirmation</v>
      </c>
      <c r="M44" t="str">
        <f t="shared" si="2"/>
        <v>No Trend</v>
      </c>
      <c r="N44">
        <v>29.628333801543089</v>
      </c>
      <c r="O44" t="str">
        <f t="shared" si="3"/>
        <v>DOWN</v>
      </c>
      <c r="P44" t="str">
        <f t="shared" si="4"/>
        <v>No Trend + Momentum</v>
      </c>
      <c r="Q44">
        <f t="shared" si="5"/>
        <v>24</v>
      </c>
      <c r="R44">
        <f t="shared" si="6"/>
        <v>24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977.84902332454374</v>
      </c>
      <c r="W44">
        <v>1006.6458968919983</v>
      </c>
      <c r="X44">
        <f t="shared" si="10"/>
        <v>-28.796873567454554</v>
      </c>
      <c r="Y44">
        <v>-20.380934245414501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949</v>
      </c>
      <c r="D45">
        <v>958</v>
      </c>
      <c r="E45">
        <v>945</v>
      </c>
      <c r="F45">
        <v>946</v>
      </c>
      <c r="G45">
        <f>_xll.TA_TYPPRICE(D45,E45,F45)</f>
        <v>949.66666666666663</v>
      </c>
      <c r="H45">
        <v>948.27894479125814</v>
      </c>
      <c r="I45" t="str">
        <f t="shared" si="0"/>
        <v>DOWN</v>
      </c>
      <c r="J45">
        <v>975.48730725997859</v>
      </c>
      <c r="K45">
        <v>949.63659010422657</v>
      </c>
      <c r="L45" t="str">
        <f t="shared" si="1"/>
        <v>DOWN</v>
      </c>
      <c r="M45" t="str">
        <f t="shared" si="2"/>
        <v>DOWN</v>
      </c>
      <c r="N45">
        <v>25.684939719251282</v>
      </c>
      <c r="O45" t="str">
        <f t="shared" si="3"/>
        <v>DOWN</v>
      </c>
      <c r="P45" t="str">
        <f t="shared" si="4"/>
        <v>DOWN</v>
      </c>
      <c r="Q45">
        <f t="shared" si="5"/>
        <v>1</v>
      </c>
      <c r="R45">
        <f t="shared" si="6"/>
        <v>13</v>
      </c>
      <c r="S45">
        <f t="shared" si="7"/>
        <v>7.6923076923076927E-2</v>
      </c>
      <c r="T45" t="str">
        <f t="shared" si="8"/>
        <v>DOWN</v>
      </c>
      <c r="U45" t="str">
        <f t="shared" si="9"/>
        <v>DOWN</v>
      </c>
      <c r="V45">
        <v>972.94917358230623</v>
      </c>
      <c r="W45">
        <v>1002.1536082333317</v>
      </c>
      <c r="X45">
        <f t="shared" si="10"/>
        <v>-29.204434651025508</v>
      </c>
      <c r="Y45">
        <v>-22.145634326536701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956.5</v>
      </c>
      <c r="AE45">
        <f t="shared" si="16"/>
        <v>953.05000000000007</v>
      </c>
      <c r="AF45">
        <f t="shared" si="17"/>
        <v>951.5</v>
      </c>
      <c r="AG45">
        <f t="shared" si="18"/>
        <v>949.95</v>
      </c>
      <c r="AH45">
        <f t="shared" si="19"/>
        <v>949.95</v>
      </c>
    </row>
    <row r="46" spans="1:34" x14ac:dyDescent="0.25">
      <c r="A46" t="s">
        <v>5</v>
      </c>
      <c r="B46" s="1">
        <v>42920</v>
      </c>
      <c r="C46">
        <v>956</v>
      </c>
      <c r="D46">
        <v>978</v>
      </c>
      <c r="E46">
        <v>945.95</v>
      </c>
      <c r="F46">
        <v>965</v>
      </c>
      <c r="G46">
        <f>_xll.TA_TYPPRICE(D46,E46,F46)</f>
        <v>962.98333333333323</v>
      </c>
      <c r="H46">
        <v>955.63113906229569</v>
      </c>
      <c r="I46" t="str">
        <f t="shared" si="0"/>
        <v>UP</v>
      </c>
      <c r="J46">
        <v>976.04568342442781</v>
      </c>
      <c r="K46">
        <v>948.81734785884294</v>
      </c>
      <c r="L46" t="str">
        <f t="shared" si="1"/>
        <v>No Confirmation</v>
      </c>
      <c r="M46" t="str">
        <f t="shared" si="2"/>
        <v>No Trend</v>
      </c>
      <c r="N46">
        <v>51.32740656012782</v>
      </c>
      <c r="O46" t="str">
        <f t="shared" si="3"/>
        <v>No Momentum</v>
      </c>
      <c r="P46" t="str">
        <f t="shared" si="4"/>
        <v>No Trend + Momentum</v>
      </c>
      <c r="Q46">
        <f t="shared" si="5"/>
        <v>19.049999999999955</v>
      </c>
      <c r="R46">
        <f t="shared" si="6"/>
        <v>32.049999999999955</v>
      </c>
      <c r="S46">
        <f t="shared" si="7"/>
        <v>0.5943837753510135</v>
      </c>
      <c r="T46" t="str">
        <f t="shared" si="8"/>
        <v>No Indication</v>
      </c>
      <c r="U46" t="str">
        <f t="shared" si="9"/>
        <v>No T+M+I</v>
      </c>
      <c r="V46">
        <v>971.72622380041298</v>
      </c>
      <c r="W46">
        <v>999.40148910493679</v>
      </c>
      <c r="X46">
        <f t="shared" si="10"/>
        <v>-27.675265304523805</v>
      </c>
      <c r="Y46">
        <v>-23.25156052213412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967.8</v>
      </c>
      <c r="D47">
        <v>980.5</v>
      </c>
      <c r="E47">
        <v>967.7</v>
      </c>
      <c r="F47">
        <v>980</v>
      </c>
      <c r="G47">
        <f>_xll.TA_TYPPRICE(D47,E47,F47)</f>
        <v>976.06666666666661</v>
      </c>
      <c r="H47">
        <v>965.84890286448115</v>
      </c>
      <c r="I47" t="str">
        <f t="shared" si="0"/>
        <v>UP</v>
      </c>
      <c r="J47">
        <v>977.03553155233271</v>
      </c>
      <c r="K47">
        <v>953.01349277910003</v>
      </c>
      <c r="L47" t="str">
        <f t="shared" si="1"/>
        <v>UP</v>
      </c>
      <c r="M47" t="str">
        <f t="shared" si="2"/>
        <v>UP</v>
      </c>
      <c r="N47">
        <v>63.691004499305549</v>
      </c>
      <c r="O47" t="str">
        <f t="shared" si="3"/>
        <v>UP</v>
      </c>
      <c r="P47" t="str">
        <f t="shared" si="4"/>
        <v>UP</v>
      </c>
      <c r="Q47">
        <f t="shared" si="5"/>
        <v>12.299999999999955</v>
      </c>
      <c r="R47">
        <f t="shared" si="6"/>
        <v>12.799999999999955</v>
      </c>
      <c r="S47">
        <f t="shared" si="7"/>
        <v>0.96093749999999989</v>
      </c>
      <c r="T47" t="str">
        <f t="shared" si="8"/>
        <v>UP</v>
      </c>
      <c r="U47" t="str">
        <f t="shared" si="9"/>
        <v>UP</v>
      </c>
      <c r="V47">
        <v>972.99911244650332</v>
      </c>
      <c r="W47">
        <v>997.96434176383036</v>
      </c>
      <c r="X47">
        <f t="shared" si="10"/>
        <v>-24.965229317327044</v>
      </c>
      <c r="Y47">
        <v>-23.594294281172704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983.25</v>
      </c>
      <c r="D48">
        <v>984.45</v>
      </c>
      <c r="E48">
        <v>966</v>
      </c>
      <c r="F48">
        <v>978</v>
      </c>
      <c r="G48">
        <f>_xll.TA_TYPPRICE(D48,E48,F48)</f>
        <v>976.15</v>
      </c>
      <c r="H48">
        <v>970.99945143224056</v>
      </c>
      <c r="I48" t="str">
        <f t="shared" si="0"/>
        <v>UP</v>
      </c>
      <c r="J48">
        <v>978.68319120736987</v>
      </c>
      <c r="K48">
        <v>955.89938327263337</v>
      </c>
      <c r="L48" t="str">
        <f t="shared" si="1"/>
        <v>No Confirmation</v>
      </c>
      <c r="M48" t="str">
        <f t="shared" si="2"/>
        <v>No Trend</v>
      </c>
      <c r="N48">
        <v>61.104105193639654</v>
      </c>
      <c r="O48" t="str">
        <f t="shared" si="3"/>
        <v>UP</v>
      </c>
      <c r="P48" t="str">
        <f t="shared" si="4"/>
        <v>No Trend + Momentum</v>
      </c>
      <c r="Q48">
        <f t="shared" si="5"/>
        <v>12</v>
      </c>
      <c r="R48">
        <f t="shared" si="6"/>
        <v>18.450000000000045</v>
      </c>
      <c r="S48">
        <f t="shared" si="7"/>
        <v>0.65040650406503908</v>
      </c>
      <c r="T48" t="str">
        <f t="shared" si="8"/>
        <v>No Indication</v>
      </c>
      <c r="U48" t="str">
        <f t="shared" si="9"/>
        <v>No T+M+I</v>
      </c>
      <c r="V48">
        <v>973.76847976242584</v>
      </c>
      <c r="W48">
        <v>996.48550163317623</v>
      </c>
      <c r="X48">
        <f t="shared" si="10"/>
        <v>-22.717021870750386</v>
      </c>
      <c r="Y48">
        <v>-23.418839799088239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975</v>
      </c>
      <c r="D49">
        <v>979.9</v>
      </c>
      <c r="E49">
        <v>968</v>
      </c>
      <c r="F49">
        <v>970</v>
      </c>
      <c r="G49">
        <f>_xll.TA_TYPPRICE(D49,E49,F49)</f>
        <v>972.63333333333333</v>
      </c>
      <c r="H49">
        <v>971.81639238278694</v>
      </c>
      <c r="I49" t="str">
        <f t="shared" si="0"/>
        <v>DOWN</v>
      </c>
      <c r="J49">
        <v>978.9535931612877</v>
      </c>
      <c r="K49">
        <v>958.58840921204819</v>
      </c>
      <c r="L49" t="str">
        <f t="shared" si="1"/>
        <v>No Confirmation</v>
      </c>
      <c r="M49" t="str">
        <f t="shared" si="2"/>
        <v>No Trend</v>
      </c>
      <c r="N49">
        <v>50.789642959862277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11.899999999999977</v>
      </c>
      <c r="S49">
        <f t="shared" si="7"/>
        <v>0.16806722689075662</v>
      </c>
      <c r="T49" t="str">
        <f t="shared" si="8"/>
        <v>DOWN</v>
      </c>
      <c r="U49" t="str">
        <f t="shared" si="9"/>
        <v>No T+M+I</v>
      </c>
      <c r="V49">
        <v>973.18871364512961</v>
      </c>
      <c r="W49">
        <v>994.52361262331135</v>
      </c>
      <c r="X49">
        <f t="shared" si="10"/>
        <v>-21.334898978181741</v>
      </c>
      <c r="Y49">
        <v>-23.002051634906941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971.6</v>
      </c>
      <c r="D50">
        <v>980</v>
      </c>
      <c r="E50">
        <v>921.25</v>
      </c>
      <c r="F50">
        <v>975</v>
      </c>
      <c r="G50">
        <f>_xll.TA_TYPPRICE(D50,E50,F50)</f>
        <v>958.75</v>
      </c>
      <c r="H50">
        <v>965.28319619139347</v>
      </c>
      <c r="I50" t="str">
        <f t="shared" si="0"/>
        <v>UP</v>
      </c>
      <c r="J50">
        <v>979.18612801433483</v>
      </c>
      <c r="K50">
        <v>950.2909849427042</v>
      </c>
      <c r="L50" t="str">
        <f t="shared" si="1"/>
        <v>No Confirmation</v>
      </c>
      <c r="M50" t="str">
        <f t="shared" si="2"/>
        <v>No Trend</v>
      </c>
      <c r="N50">
        <v>56.523196100963233</v>
      </c>
      <c r="O50" t="str">
        <f t="shared" si="3"/>
        <v>No Momentum</v>
      </c>
      <c r="P50" t="str">
        <f t="shared" si="4"/>
        <v>No Trend + Momentum</v>
      </c>
      <c r="Q50">
        <f t="shared" si="5"/>
        <v>53.75</v>
      </c>
      <c r="R50">
        <f t="shared" si="6"/>
        <v>58.75</v>
      </c>
      <c r="S50">
        <f t="shared" si="7"/>
        <v>0.91489361702127658</v>
      </c>
      <c r="T50" t="str">
        <f t="shared" si="8"/>
        <v>UP</v>
      </c>
      <c r="U50" t="str">
        <f t="shared" si="9"/>
        <v>No T+M+I</v>
      </c>
      <c r="V50">
        <v>973.46737308434047</v>
      </c>
      <c r="W50">
        <v>993.07741909565868</v>
      </c>
      <c r="X50">
        <f t="shared" si="10"/>
        <v>-19.610046011318218</v>
      </c>
      <c r="Y50">
        <v>-22.323650510189196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981.4</v>
      </c>
      <c r="D51">
        <v>981.55</v>
      </c>
      <c r="E51">
        <v>964.05</v>
      </c>
      <c r="F51">
        <v>967</v>
      </c>
      <c r="G51">
        <f>_xll.TA_TYPPRICE(D51,E51,F51)</f>
        <v>970.86666666666667</v>
      </c>
      <c r="H51">
        <v>968.07493142903013</v>
      </c>
      <c r="I51" t="str">
        <f t="shared" si="0"/>
        <v>DOWN</v>
      </c>
      <c r="J51">
        <v>979.71143290003818</v>
      </c>
      <c r="K51">
        <v>953.34854384432549</v>
      </c>
      <c r="L51" t="str">
        <f t="shared" si="1"/>
        <v>No Confirmation</v>
      </c>
      <c r="M51" t="str">
        <f t="shared" si="2"/>
        <v>No Trend</v>
      </c>
      <c r="N51">
        <v>45.841182357965273</v>
      </c>
      <c r="O51" t="str">
        <f t="shared" si="3"/>
        <v>No Momentum</v>
      </c>
      <c r="P51" t="str">
        <f t="shared" si="4"/>
        <v>No Trend + Momentum</v>
      </c>
      <c r="Q51">
        <f t="shared" si="5"/>
        <v>2.9500000000000455</v>
      </c>
      <c r="R51">
        <f t="shared" si="6"/>
        <v>17.5</v>
      </c>
      <c r="S51">
        <f t="shared" si="7"/>
        <v>0.16857142857143118</v>
      </c>
      <c r="T51" t="str">
        <f t="shared" si="8"/>
        <v>DOWN</v>
      </c>
      <c r="U51" t="str">
        <f t="shared" si="9"/>
        <v>No T+M+I</v>
      </c>
      <c r="V51">
        <v>972.47239260982656</v>
      </c>
      <c r="W51">
        <v>991.14575842190618</v>
      </c>
      <c r="X51">
        <f t="shared" si="10"/>
        <v>-18.673365812079624</v>
      </c>
      <c r="Y51">
        <v>-21.593593570567283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971.05</v>
      </c>
      <c r="D52">
        <v>980</v>
      </c>
      <c r="E52">
        <v>960.05</v>
      </c>
      <c r="F52">
        <v>966</v>
      </c>
      <c r="G52">
        <f>_xll.TA_TYPPRICE(D52,E52,F52)</f>
        <v>968.68333333333339</v>
      </c>
      <c r="H52">
        <v>968.37913238118176</v>
      </c>
      <c r="I52" t="str">
        <f t="shared" si="0"/>
        <v>DOWN</v>
      </c>
      <c r="J52">
        <v>979.77555892225189</v>
      </c>
      <c r="K52">
        <v>954.83775632336426</v>
      </c>
      <c r="L52" t="str">
        <f t="shared" si="1"/>
        <v>No Confirmation</v>
      </c>
      <c r="M52" t="str">
        <f t="shared" si="2"/>
        <v>No Trend</v>
      </c>
      <c r="N52">
        <v>44.526370115199313</v>
      </c>
      <c r="O52" t="str">
        <f t="shared" si="3"/>
        <v>No Momentum</v>
      </c>
      <c r="P52" t="str">
        <f t="shared" si="4"/>
        <v>No Trend + Momentum</v>
      </c>
      <c r="Q52">
        <f t="shared" si="5"/>
        <v>5.9500000000000455</v>
      </c>
      <c r="R52">
        <f t="shared" si="6"/>
        <v>19.950000000000045</v>
      </c>
      <c r="S52">
        <f t="shared" si="7"/>
        <v>0.29824561403508931</v>
      </c>
      <c r="T52" t="str">
        <f t="shared" si="8"/>
        <v>No Indication</v>
      </c>
      <c r="U52" t="str">
        <f t="shared" si="9"/>
        <v>No T+M+I</v>
      </c>
      <c r="V52">
        <v>971.47663990062244</v>
      </c>
      <c r="W52">
        <v>989.28310964991317</v>
      </c>
      <c r="X52">
        <f t="shared" si="10"/>
        <v>-17.806469749290727</v>
      </c>
      <c r="Y52">
        <v>-20.836168806311971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981</v>
      </c>
      <c r="D53">
        <v>986</v>
      </c>
      <c r="E53">
        <v>955.1</v>
      </c>
      <c r="F53">
        <v>980</v>
      </c>
      <c r="G53">
        <f>_xll.TA_TYPPRICE(D53,E53,F53)</f>
        <v>973.69999999999993</v>
      </c>
      <c r="H53">
        <v>971.0395661905909</v>
      </c>
      <c r="I53" t="str">
        <f t="shared" si="0"/>
        <v>UP</v>
      </c>
      <c r="J53">
        <v>981.15876805064033</v>
      </c>
      <c r="K53">
        <v>954.89603269595</v>
      </c>
      <c r="L53" t="str">
        <f t="shared" si="1"/>
        <v>No Confirmation</v>
      </c>
      <c r="M53" t="str">
        <f t="shared" si="2"/>
        <v>No Trend</v>
      </c>
      <c r="N53">
        <v>63.065183224054863</v>
      </c>
      <c r="O53" t="str">
        <f t="shared" si="3"/>
        <v>UP</v>
      </c>
      <c r="P53" t="str">
        <f t="shared" si="4"/>
        <v>No Trend + Momentum</v>
      </c>
      <c r="Q53">
        <f t="shared" si="5"/>
        <v>24.899999999999977</v>
      </c>
      <c r="R53">
        <f t="shared" si="6"/>
        <v>30.899999999999977</v>
      </c>
      <c r="S53">
        <f t="shared" si="7"/>
        <v>0.80582524271844647</v>
      </c>
      <c r="T53" t="str">
        <f t="shared" si="8"/>
        <v>UP</v>
      </c>
      <c r="U53" t="str">
        <f t="shared" si="9"/>
        <v>No T+M+I</v>
      </c>
      <c r="V53">
        <v>972.78792606975742</v>
      </c>
      <c r="W53">
        <v>988.59547189806779</v>
      </c>
      <c r="X53">
        <f t="shared" si="10"/>
        <v>-15.807545828310367</v>
      </c>
      <c r="Y53">
        <v>-19.830444210711651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978.8</v>
      </c>
      <c r="D54">
        <v>978.8</v>
      </c>
      <c r="E54">
        <v>952</v>
      </c>
      <c r="F54">
        <v>960</v>
      </c>
      <c r="G54">
        <f>_xll.TA_TYPPRICE(D54,E54,F54)</f>
        <v>963.6</v>
      </c>
      <c r="H54">
        <v>967.31978309529541</v>
      </c>
      <c r="I54" t="str">
        <f t="shared" si="0"/>
        <v>DOWN</v>
      </c>
      <c r="J54">
        <v>980.63459737272024</v>
      </c>
      <c r="K54">
        <v>954.25246987462776</v>
      </c>
      <c r="L54" t="str">
        <f t="shared" si="1"/>
        <v>No Confirmation</v>
      </c>
      <c r="M54" t="str">
        <f t="shared" si="2"/>
        <v>No Trend</v>
      </c>
      <c r="N54">
        <v>39.495459715306076</v>
      </c>
      <c r="O54" t="str">
        <f t="shared" si="3"/>
        <v>DOWN</v>
      </c>
      <c r="P54" t="str">
        <f t="shared" si="4"/>
        <v>No Trend + Momentum</v>
      </c>
      <c r="Q54">
        <f t="shared" si="5"/>
        <v>8</v>
      </c>
      <c r="R54">
        <f t="shared" si="6"/>
        <v>26.799999999999955</v>
      </c>
      <c r="S54">
        <f t="shared" si="7"/>
        <v>0.29850746268656769</v>
      </c>
      <c r="T54" t="str">
        <f t="shared" si="8"/>
        <v>No Indication</v>
      </c>
      <c r="U54" t="str">
        <f t="shared" si="9"/>
        <v>No T+M+I</v>
      </c>
      <c r="V54">
        <v>970.82055282825627</v>
      </c>
      <c r="W54">
        <v>986.47728879450722</v>
      </c>
      <c r="X54">
        <f t="shared" si="10"/>
        <v>-15.656735966250949</v>
      </c>
      <c r="Y54">
        <v>-18.99570256181951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955</v>
      </c>
      <c r="D55">
        <v>979</v>
      </c>
      <c r="E55">
        <v>955</v>
      </c>
      <c r="F55">
        <v>979</v>
      </c>
      <c r="G55">
        <f>_xll.TA_TYPPRICE(D55,E55,F55)</f>
        <v>971</v>
      </c>
      <c r="H55">
        <v>969.1598915476477</v>
      </c>
      <c r="I55" t="str">
        <f t="shared" si="0"/>
        <v>UP</v>
      </c>
      <c r="J55">
        <v>980.27135351211575</v>
      </c>
      <c r="K55">
        <v>954.418587680266</v>
      </c>
      <c r="L55" t="str">
        <f t="shared" si="1"/>
        <v>No Confirmation</v>
      </c>
      <c r="M55" t="str">
        <f t="shared" si="2"/>
        <v>No Trend</v>
      </c>
      <c r="N55">
        <v>58.09387522664219</v>
      </c>
      <c r="O55" t="str">
        <f t="shared" si="3"/>
        <v>No Momentum</v>
      </c>
      <c r="P55" t="str">
        <f t="shared" si="4"/>
        <v>No Trend + Momentum</v>
      </c>
      <c r="Q55">
        <f t="shared" si="5"/>
        <v>24</v>
      </c>
      <c r="R55">
        <f t="shared" si="6"/>
        <v>24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972.07892931621689</v>
      </c>
      <c r="W55">
        <v>985.9234155504696</v>
      </c>
      <c r="X55">
        <f t="shared" si="10"/>
        <v>-13.844486234252713</v>
      </c>
      <c r="Y55">
        <v>-17.96545929630615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982</v>
      </c>
      <c r="D56">
        <v>990</v>
      </c>
      <c r="E56">
        <v>965</v>
      </c>
      <c r="F56">
        <v>977</v>
      </c>
      <c r="G56">
        <f>_xll.TA_TYPPRICE(D56,E56,F56)</f>
        <v>977.33333333333337</v>
      </c>
      <c r="H56">
        <v>973.24661244049048</v>
      </c>
      <c r="I56" t="str">
        <f t="shared" si="0"/>
        <v>UP</v>
      </c>
      <c r="J56">
        <v>982.43327495386779</v>
      </c>
      <c r="K56">
        <v>956.77001264020691</v>
      </c>
      <c r="L56" t="str">
        <f t="shared" si="1"/>
        <v>No Confirmation</v>
      </c>
      <c r="M56" t="str">
        <f t="shared" si="2"/>
        <v>No Trend</v>
      </c>
      <c r="N56">
        <v>55.835556492333303</v>
      </c>
      <c r="O56" t="str">
        <f t="shared" si="3"/>
        <v>No Momentum</v>
      </c>
      <c r="P56" t="str">
        <f t="shared" si="4"/>
        <v>No Trend + Momentum</v>
      </c>
      <c r="Q56">
        <f t="shared" si="5"/>
        <v>12</v>
      </c>
      <c r="R56">
        <f t="shared" si="6"/>
        <v>25</v>
      </c>
      <c r="S56">
        <f t="shared" si="7"/>
        <v>0.48</v>
      </c>
      <c r="T56" t="str">
        <f t="shared" si="8"/>
        <v>No Indication</v>
      </c>
      <c r="U56" t="str">
        <f t="shared" si="9"/>
        <v>No T+M+I</v>
      </c>
      <c r="V56">
        <v>972.83601711372194</v>
      </c>
      <c r="W56">
        <v>985.26242180599036</v>
      </c>
      <c r="X56">
        <f t="shared" si="10"/>
        <v>-12.42640469226842</v>
      </c>
      <c r="Y56">
        <v>-16.857648375498606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963</v>
      </c>
      <c r="D57">
        <v>998</v>
      </c>
      <c r="E57">
        <v>962.45</v>
      </c>
      <c r="F57">
        <v>980</v>
      </c>
      <c r="G57">
        <f>_xll.TA_TYPPRICE(D57,E57,F57)</f>
        <v>980.15</v>
      </c>
      <c r="H57">
        <v>976.69830622024529</v>
      </c>
      <c r="I57" t="str">
        <f t="shared" si="0"/>
        <v>UP</v>
      </c>
      <c r="J57">
        <v>985.89254718634163</v>
      </c>
      <c r="K57">
        <v>958.03223205349423</v>
      </c>
      <c r="L57" t="str">
        <f t="shared" si="1"/>
        <v>No Confirmation</v>
      </c>
      <c r="M57" t="str">
        <f t="shared" si="2"/>
        <v>No Trend</v>
      </c>
      <c r="N57">
        <v>58.835924511754591</v>
      </c>
      <c r="O57" t="str">
        <f t="shared" si="3"/>
        <v>No Momentum</v>
      </c>
      <c r="P57" t="str">
        <f t="shared" si="4"/>
        <v>No Trend + Momentum</v>
      </c>
      <c r="Q57">
        <f t="shared" si="5"/>
        <v>17.549999999999955</v>
      </c>
      <c r="R57">
        <f t="shared" si="6"/>
        <v>35.549999999999955</v>
      </c>
      <c r="S57">
        <f t="shared" si="7"/>
        <v>0.49367088607594872</v>
      </c>
      <c r="T57" t="str">
        <f t="shared" si="8"/>
        <v>No Indication</v>
      </c>
      <c r="U57" t="str">
        <f t="shared" si="9"/>
        <v>No T+M+I</v>
      </c>
      <c r="V57">
        <v>973.93816832699554</v>
      </c>
      <c r="W57">
        <v>984.87261278332437</v>
      </c>
      <c r="X57">
        <f t="shared" si="10"/>
        <v>-10.934444456328833</v>
      </c>
      <c r="Y57">
        <v>-15.673007591664652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979.55</v>
      </c>
      <c r="D58">
        <v>988.8</v>
      </c>
      <c r="E58">
        <v>968.25</v>
      </c>
      <c r="F58">
        <v>985</v>
      </c>
      <c r="G58">
        <f>_xll.TA_TYPPRICE(D58,E58,F58)</f>
        <v>980.68333333333339</v>
      </c>
      <c r="H58">
        <v>978.69081977678934</v>
      </c>
      <c r="I58" t="str">
        <f t="shared" si="0"/>
        <v>UP</v>
      </c>
      <c r="J58">
        <v>986.53864781159905</v>
      </c>
      <c r="K58">
        <v>960.30284715271773</v>
      </c>
      <c r="L58" t="str">
        <f t="shared" si="1"/>
        <v>No Confirmation</v>
      </c>
      <c r="M58" t="str">
        <f t="shared" si="2"/>
        <v>No Trend</v>
      </c>
      <c r="N58">
        <v>63.939682514455697</v>
      </c>
      <c r="O58" t="str">
        <f t="shared" si="3"/>
        <v>UP</v>
      </c>
      <c r="P58" t="str">
        <f t="shared" si="4"/>
        <v>No Trend + Momentum</v>
      </c>
      <c r="Q58">
        <f t="shared" si="5"/>
        <v>16.75</v>
      </c>
      <c r="R58">
        <f t="shared" si="6"/>
        <v>20.549999999999955</v>
      </c>
      <c r="S58">
        <f t="shared" si="7"/>
        <v>0.81508515815085336</v>
      </c>
      <c r="T58" t="str">
        <f t="shared" si="8"/>
        <v>UP</v>
      </c>
      <c r="U58" t="str">
        <f t="shared" si="9"/>
        <v>No T+M+I</v>
      </c>
      <c r="V58">
        <v>975.63998858438083</v>
      </c>
      <c r="W58">
        <v>984.88204887344853</v>
      </c>
      <c r="X58">
        <f t="shared" si="10"/>
        <v>-9.2420602890676946</v>
      </c>
      <c r="Y58">
        <v>-14.38681813114526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981.9</v>
      </c>
      <c r="D59">
        <v>998.3</v>
      </c>
      <c r="E59">
        <v>971</v>
      </c>
      <c r="F59">
        <v>979</v>
      </c>
      <c r="G59">
        <f>_xll.TA_TYPPRICE(D59,E59,F59)</f>
        <v>982.76666666666677</v>
      </c>
      <c r="H59">
        <v>980.72874322172811</v>
      </c>
      <c r="I59" t="str">
        <f t="shared" si="0"/>
        <v>DOWN</v>
      </c>
      <c r="J59">
        <v>989.15228163124368</v>
      </c>
      <c r="K59">
        <v>962.67999222989158</v>
      </c>
      <c r="L59" t="str">
        <f t="shared" si="1"/>
        <v>No Confirmation</v>
      </c>
      <c r="M59" t="str">
        <f t="shared" si="2"/>
        <v>No Trend</v>
      </c>
      <c r="N59">
        <v>53.913015529019923</v>
      </c>
      <c r="O59" t="str">
        <f t="shared" si="3"/>
        <v>No Momentum</v>
      </c>
      <c r="P59" t="str">
        <f t="shared" si="4"/>
        <v>No Trend + Momentum</v>
      </c>
      <c r="Q59">
        <f t="shared" si="5"/>
        <v>8</v>
      </c>
      <c r="R59">
        <f t="shared" si="6"/>
        <v>27.299999999999955</v>
      </c>
      <c r="S59">
        <f t="shared" si="7"/>
        <v>0.29304029304029355</v>
      </c>
      <c r="T59" t="str">
        <f t="shared" si="8"/>
        <v>No Indication</v>
      </c>
      <c r="U59" t="str">
        <f t="shared" si="9"/>
        <v>No T+M+I</v>
      </c>
      <c r="V59">
        <v>976.15691341755303</v>
      </c>
      <c r="W59">
        <v>984.44634154948938</v>
      </c>
      <c r="X59">
        <f t="shared" si="10"/>
        <v>-8.2894281319363472</v>
      </c>
      <c r="Y59">
        <v>-13.167340131303478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984</v>
      </c>
      <c r="D60">
        <v>989</v>
      </c>
      <c r="E60">
        <v>975</v>
      </c>
      <c r="F60">
        <v>982</v>
      </c>
      <c r="G60">
        <f>_xll.TA_TYPPRICE(D60,E60,F60)</f>
        <v>982</v>
      </c>
      <c r="H60">
        <v>981.36437161086405</v>
      </c>
      <c r="I60" t="str">
        <f t="shared" si="0"/>
        <v>UP</v>
      </c>
      <c r="J60">
        <v>989.11844126874507</v>
      </c>
      <c r="K60">
        <v>965.41777173436014</v>
      </c>
      <c r="L60" t="str">
        <f t="shared" si="1"/>
        <v>No Confirmation</v>
      </c>
      <c r="M60" t="str">
        <f t="shared" si="2"/>
        <v>No Trend</v>
      </c>
      <c r="N60">
        <v>58.026771351427634</v>
      </c>
      <c r="O60" t="str">
        <f t="shared" si="3"/>
        <v>No Momentum</v>
      </c>
      <c r="P60" t="str">
        <f t="shared" si="4"/>
        <v>No Trend + Momentum</v>
      </c>
      <c r="Q60">
        <f t="shared" si="5"/>
        <v>7</v>
      </c>
      <c r="R60">
        <f t="shared" si="6"/>
        <v>14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977.05584981485254</v>
      </c>
      <c r="W60">
        <v>984.26513106434197</v>
      </c>
      <c r="X60">
        <f t="shared" si="10"/>
        <v>-7.209281249489436</v>
      </c>
      <c r="Y60">
        <v>-11.975728354940669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980.95</v>
      </c>
      <c r="D61">
        <v>984</v>
      </c>
      <c r="E61">
        <v>970</v>
      </c>
      <c r="F61">
        <v>972</v>
      </c>
      <c r="G61">
        <f>_xll.TA_TYPPRICE(D61,E61,F61)</f>
        <v>975.33333333333337</v>
      </c>
      <c r="H61">
        <v>978.34885247209877</v>
      </c>
      <c r="I61" t="str">
        <f t="shared" si="0"/>
        <v>DOWN</v>
      </c>
      <c r="J61">
        <v>987.98100987569057</v>
      </c>
      <c r="K61">
        <v>966.43604468228011</v>
      </c>
      <c r="L61" t="str">
        <f t="shared" si="1"/>
        <v>No Confirmation</v>
      </c>
      <c r="M61" t="str">
        <f t="shared" si="2"/>
        <v>No Trend</v>
      </c>
      <c r="N61">
        <v>42.296046085663711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14</v>
      </c>
      <c r="S61">
        <f t="shared" si="7"/>
        <v>0.14285714285714285</v>
      </c>
      <c r="T61" t="str">
        <f t="shared" si="8"/>
        <v>DOWN</v>
      </c>
      <c r="U61" t="str">
        <f t="shared" si="9"/>
        <v>No T+M+I</v>
      </c>
      <c r="V61">
        <v>976.27802676641363</v>
      </c>
      <c r="W61">
        <v>983.35660283735365</v>
      </c>
      <c r="X61">
        <f t="shared" si="10"/>
        <v>-7.0785760709400165</v>
      </c>
      <c r="Y61">
        <v>-10.996297898140538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970</v>
      </c>
      <c r="D62">
        <v>998</v>
      </c>
      <c r="E62">
        <v>970</v>
      </c>
      <c r="F62">
        <v>988</v>
      </c>
      <c r="G62">
        <f>_xll.TA_TYPPRICE(D62,E62,F62)</f>
        <v>985.33333333333337</v>
      </c>
      <c r="H62">
        <v>981.84109290271613</v>
      </c>
      <c r="I62" t="str">
        <f t="shared" si="0"/>
        <v>UP</v>
      </c>
      <c r="J62">
        <v>990.20745212553709</v>
      </c>
      <c r="K62">
        <v>967.22803475288458</v>
      </c>
      <c r="L62" t="str">
        <f t="shared" si="1"/>
        <v>No Confirmation</v>
      </c>
      <c r="M62" t="str">
        <f t="shared" si="2"/>
        <v>No Trend</v>
      </c>
      <c r="N62">
        <v>62.583074404585261</v>
      </c>
      <c r="O62" t="str">
        <f t="shared" si="3"/>
        <v>UP</v>
      </c>
      <c r="P62" t="str">
        <f t="shared" si="4"/>
        <v>No Trend + Momentum</v>
      </c>
      <c r="Q62">
        <f t="shared" si="5"/>
        <v>18</v>
      </c>
      <c r="R62">
        <f t="shared" si="6"/>
        <v>28</v>
      </c>
      <c r="S62">
        <f t="shared" si="7"/>
        <v>0.6428571428571429</v>
      </c>
      <c r="T62" t="str">
        <f t="shared" si="8"/>
        <v>No Indication</v>
      </c>
      <c r="U62" t="str">
        <f t="shared" si="9"/>
        <v>No T+M+I</v>
      </c>
      <c r="V62">
        <v>978.08140726388842</v>
      </c>
      <c r="W62">
        <v>983.70055818273488</v>
      </c>
      <c r="X62">
        <f t="shared" si="10"/>
        <v>-5.6191509188464579</v>
      </c>
      <c r="Y62">
        <v>-9.9208685022817225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989.2</v>
      </c>
      <c r="D63">
        <v>1026.9000000000001</v>
      </c>
      <c r="E63">
        <v>986.05</v>
      </c>
      <c r="F63">
        <v>998</v>
      </c>
      <c r="G63">
        <f>_xll.TA_TYPPRICE(D63,E63,F63)</f>
        <v>1003.65</v>
      </c>
      <c r="H63">
        <v>992.745546451358</v>
      </c>
      <c r="I63" t="str">
        <f t="shared" si="0"/>
        <v>UP</v>
      </c>
      <c r="J63">
        <v>998.36135165319558</v>
      </c>
      <c r="K63">
        <v>971.41069369668799</v>
      </c>
      <c r="L63" t="str">
        <f t="shared" si="1"/>
        <v>No Confirmation</v>
      </c>
      <c r="M63" t="str">
        <f t="shared" si="2"/>
        <v>No Trend</v>
      </c>
      <c r="N63">
        <v>70.64567274905481</v>
      </c>
      <c r="O63" t="str">
        <f t="shared" si="3"/>
        <v>UP</v>
      </c>
      <c r="P63" t="str">
        <f t="shared" si="4"/>
        <v>No Trend + Momentum</v>
      </c>
      <c r="Q63">
        <f t="shared" si="5"/>
        <v>11.950000000000045</v>
      </c>
      <c r="R63">
        <f t="shared" si="6"/>
        <v>40.850000000000136</v>
      </c>
      <c r="S63">
        <f t="shared" si="7"/>
        <v>0.29253365973072232</v>
      </c>
      <c r="T63" t="str">
        <f t="shared" si="8"/>
        <v>No Indication</v>
      </c>
      <c r="U63" t="str">
        <f t="shared" si="9"/>
        <v>No T+M+I</v>
      </c>
      <c r="V63">
        <v>981.14580614636714</v>
      </c>
      <c r="W63">
        <v>984.75977609512483</v>
      </c>
      <c r="X63">
        <f t="shared" si="10"/>
        <v>-3.6139699487576991</v>
      </c>
      <c r="Y63">
        <v>-8.6594887915769174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1002</v>
      </c>
      <c r="D64">
        <v>1034.8</v>
      </c>
      <c r="E64">
        <v>982.45</v>
      </c>
      <c r="F64">
        <v>1005</v>
      </c>
      <c r="G64">
        <f>_xll.TA_TYPPRICE(D64,E64,F64)</f>
        <v>1007.4166666666666</v>
      </c>
      <c r="H64">
        <v>1000.0811065590124</v>
      </c>
      <c r="I64" t="str">
        <f t="shared" si="0"/>
        <v>UP</v>
      </c>
      <c r="J64">
        <v>1006.4588290635966</v>
      </c>
      <c r="K64">
        <v>973.86387287520176</v>
      </c>
      <c r="L64" t="str">
        <f t="shared" si="1"/>
        <v>No Confirmation</v>
      </c>
      <c r="M64" t="str">
        <f t="shared" si="2"/>
        <v>No Trend</v>
      </c>
      <c r="N64">
        <v>75.302300120671873</v>
      </c>
      <c r="O64" t="str">
        <f t="shared" si="3"/>
        <v>UP</v>
      </c>
      <c r="P64" t="str">
        <f t="shared" si="4"/>
        <v>No Trend + Momentum</v>
      </c>
      <c r="Q64">
        <f t="shared" si="5"/>
        <v>22.549999999999955</v>
      </c>
      <c r="R64">
        <f t="shared" si="6"/>
        <v>52.349999999999909</v>
      </c>
      <c r="S64">
        <f t="shared" si="7"/>
        <v>0.43075453677172865</v>
      </c>
      <c r="T64" t="str">
        <f t="shared" si="8"/>
        <v>No Indication</v>
      </c>
      <c r="U64" t="str">
        <f t="shared" si="9"/>
        <v>No T+M+I</v>
      </c>
      <c r="V64">
        <v>984.81568212384911</v>
      </c>
      <c r="W64">
        <v>986.25905193993037</v>
      </c>
      <c r="X64">
        <f t="shared" si="10"/>
        <v>-1.4433698160812583</v>
      </c>
      <c r="Y64">
        <v>-7.2162649964777854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1027</v>
      </c>
      <c r="D65">
        <v>1027</v>
      </c>
      <c r="E65">
        <v>1005</v>
      </c>
      <c r="F65">
        <v>1010</v>
      </c>
      <c r="G65">
        <f>_xll.TA_TYPPRICE(D65,E65,F65)</f>
        <v>1014</v>
      </c>
      <c r="H65">
        <v>1007.0405532795062</v>
      </c>
      <c r="I65" t="str">
        <f t="shared" si="0"/>
        <v>UP</v>
      </c>
      <c r="J65">
        <v>1011.0235337161307</v>
      </c>
      <c r="K65">
        <v>980.78301223626806</v>
      </c>
      <c r="L65" t="str">
        <f t="shared" si="1"/>
        <v>No Confirmation</v>
      </c>
      <c r="M65" t="str">
        <f t="shared" si="2"/>
        <v>No Trend</v>
      </c>
      <c r="N65">
        <v>78.366444558858433</v>
      </c>
      <c r="O65" t="str">
        <f t="shared" si="3"/>
        <v>UP</v>
      </c>
      <c r="P65" t="str">
        <f t="shared" si="4"/>
        <v>No Trend + Momentum</v>
      </c>
      <c r="Q65">
        <f t="shared" si="5"/>
        <v>5</v>
      </c>
      <c r="R65">
        <f t="shared" si="6"/>
        <v>22</v>
      </c>
      <c r="S65">
        <f t="shared" si="7"/>
        <v>0.22727272727272727</v>
      </c>
      <c r="T65" t="str">
        <f t="shared" si="8"/>
        <v>No Indication</v>
      </c>
      <c r="U65" t="str">
        <f t="shared" si="9"/>
        <v>No T+M+I</v>
      </c>
      <c r="V65">
        <v>988.69019256633385</v>
      </c>
      <c r="W65">
        <v>988.01764068512068</v>
      </c>
      <c r="X65">
        <f t="shared" si="10"/>
        <v>0.67255188121316678</v>
      </c>
      <c r="Y65">
        <v>-5.6385016209395946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1010.1</v>
      </c>
      <c r="D66">
        <v>1024.5</v>
      </c>
      <c r="E66">
        <v>1009.1</v>
      </c>
      <c r="F66">
        <v>1011</v>
      </c>
      <c r="G66">
        <f>_xll.TA_TYPPRICE(D66,E66,F66)</f>
        <v>1014.8666666666667</v>
      </c>
      <c r="H66">
        <v>1010.9536099730865</v>
      </c>
      <c r="I66" t="str">
        <f t="shared" si="0"/>
        <v>UP</v>
      </c>
      <c r="J66">
        <v>1014.018304001435</v>
      </c>
      <c r="K66">
        <v>987.07567618376402</v>
      </c>
      <c r="L66" t="str">
        <f t="shared" si="1"/>
        <v>No Confirmation</v>
      </c>
      <c r="M66" t="str">
        <f t="shared" si="2"/>
        <v>No Trend</v>
      </c>
      <c r="N66">
        <v>79.017255761622778</v>
      </c>
      <c r="O66" t="str">
        <f t="shared" si="3"/>
        <v>UP</v>
      </c>
      <c r="P66" t="str">
        <f t="shared" si="4"/>
        <v>No Trend + Momentum</v>
      </c>
      <c r="Q66">
        <f t="shared" si="5"/>
        <v>1.8999999999999773</v>
      </c>
      <c r="R66">
        <f t="shared" si="6"/>
        <v>15.399999999999977</v>
      </c>
      <c r="S66">
        <f t="shared" si="7"/>
        <v>0.12337662337662209</v>
      </c>
      <c r="T66" t="str">
        <f t="shared" si="8"/>
        <v>DOWN</v>
      </c>
      <c r="U66" t="str">
        <f t="shared" si="9"/>
        <v>No T+M+I</v>
      </c>
      <c r="V66">
        <v>992.12247063305176</v>
      </c>
      <c r="W66">
        <v>989.72003767140802</v>
      </c>
      <c r="X66">
        <f t="shared" si="10"/>
        <v>2.4024329616437399</v>
      </c>
      <c r="Y66">
        <v>-4.0303147044229277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1019</v>
      </c>
      <c r="D67">
        <v>1025</v>
      </c>
      <c r="E67">
        <v>998.15</v>
      </c>
      <c r="F67">
        <v>1012</v>
      </c>
      <c r="G67">
        <f>_xll.TA_TYPPRICE(D67,E67,F67)</f>
        <v>1011.7166666666667</v>
      </c>
      <c r="H67">
        <v>1011.3351383198766</v>
      </c>
      <c r="I67" t="str">
        <f t="shared" ref="I67:I126" si="20">IF(F67&gt;H67,"UP","DOWN")</f>
        <v>UP</v>
      </c>
      <c r="J67">
        <v>1016.458680890005</v>
      </c>
      <c r="K67">
        <v>989.53663703181644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79.777700518608768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13.850000000000023</v>
      </c>
      <c r="R67">
        <f t="shared" ref="R67:R126" si="26">D67-E67</f>
        <v>26.850000000000023</v>
      </c>
      <c r="S67">
        <f t="shared" ref="S67:S126" si="27">Q67/R67</f>
        <v>0.51582867783985142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995.18055207412067</v>
      </c>
      <c r="W67">
        <v>991.37040525130374</v>
      </c>
      <c r="X67">
        <f t="shared" ref="X67:X126" si="30">V67-W67</f>
        <v>3.8101468228169324</v>
      </c>
      <c r="Y67">
        <v>-2.4622223989749559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1018.9</v>
      </c>
      <c r="D68">
        <v>1020</v>
      </c>
      <c r="E68">
        <v>990.1</v>
      </c>
      <c r="F68">
        <v>1000</v>
      </c>
      <c r="G68">
        <f>_xll.TA_TYPPRICE(D68,E68,F68)</f>
        <v>1003.3666666666667</v>
      </c>
      <c r="H68">
        <v>1007.3509024932716</v>
      </c>
      <c r="I68" t="str">
        <f t="shared" si="20"/>
        <v>DOWN</v>
      </c>
      <c r="J68">
        <v>1017.2456406922261</v>
      </c>
      <c r="K68">
        <v>989.66182880252393</v>
      </c>
      <c r="L68" t="str">
        <f t="shared" si="21"/>
        <v>No Confirmation</v>
      </c>
      <c r="M68" t="str">
        <f t="shared" si="22"/>
        <v>No Trend</v>
      </c>
      <c r="N68">
        <v>51.682163918418176</v>
      </c>
      <c r="O68" t="str">
        <f t="shared" si="23"/>
        <v>No Momentum</v>
      </c>
      <c r="P68" t="str">
        <f t="shared" si="24"/>
        <v>No Trend + Momentum</v>
      </c>
      <c r="Q68">
        <f t="shared" si="25"/>
        <v>9.8999999999999773</v>
      </c>
      <c r="R68">
        <f t="shared" si="26"/>
        <v>29.899999999999977</v>
      </c>
      <c r="S68">
        <f t="shared" si="27"/>
        <v>0.33110367892976539</v>
      </c>
      <c r="T68" t="str">
        <f t="shared" si="28"/>
        <v>No Indication</v>
      </c>
      <c r="U68" t="str">
        <f t="shared" si="29"/>
        <v>No T+M+I</v>
      </c>
      <c r="V68">
        <v>995.92200560117908</v>
      </c>
      <c r="W68">
        <v>992.00963449194785</v>
      </c>
      <c r="X68">
        <f t="shared" si="30"/>
        <v>3.9123711092312305</v>
      </c>
      <c r="Y68">
        <v>-1.1873036973337185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1010.95</v>
      </c>
      <c r="D69">
        <v>1017.55</v>
      </c>
      <c r="E69">
        <v>993.9</v>
      </c>
      <c r="F69">
        <v>1010</v>
      </c>
      <c r="G69">
        <f>_xll.TA_TYPPRICE(D69,E69,F69)</f>
        <v>1007.15</v>
      </c>
      <c r="H69">
        <v>1007.2504512466357</v>
      </c>
      <c r="I69" t="str">
        <f t="shared" si="20"/>
        <v>UP</v>
      </c>
      <c r="J69">
        <v>1017.3132760939536</v>
      </c>
      <c r="K69">
        <v>990.60364462418522</v>
      </c>
      <c r="L69" t="str">
        <f t="shared" si="21"/>
        <v>No Confirmation</v>
      </c>
      <c r="M69" t="str">
        <f t="shared" si="22"/>
        <v>No Trend</v>
      </c>
      <c r="N69">
        <v>64.650141774509706</v>
      </c>
      <c r="O69" t="str">
        <f t="shared" si="23"/>
        <v>UP</v>
      </c>
      <c r="P69" t="str">
        <f t="shared" si="24"/>
        <v>No Trend + Momentum</v>
      </c>
      <c r="Q69">
        <f t="shared" si="25"/>
        <v>16.100000000000023</v>
      </c>
      <c r="R69">
        <f t="shared" si="26"/>
        <v>23.649999999999977</v>
      </c>
      <c r="S69">
        <f t="shared" si="27"/>
        <v>0.68076109936575213</v>
      </c>
      <c r="T69" t="str">
        <f t="shared" si="28"/>
        <v>No Indication</v>
      </c>
      <c r="U69" t="str">
        <f t="shared" si="29"/>
        <v>No T+M+I</v>
      </c>
      <c r="V69">
        <v>998.08785089330536</v>
      </c>
      <c r="W69">
        <v>993.34225415921094</v>
      </c>
      <c r="X69">
        <f t="shared" si="30"/>
        <v>4.7455967340944198</v>
      </c>
      <c r="Y69">
        <v>-7.23611048090822E-4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1010</v>
      </c>
      <c r="D70">
        <v>1037.95</v>
      </c>
      <c r="E70">
        <v>1005</v>
      </c>
      <c r="F70">
        <v>1022.5</v>
      </c>
      <c r="G70">
        <f>_xll.TA_TYPPRICE(D70,E70,F70)</f>
        <v>1021.8166666666666</v>
      </c>
      <c r="H70">
        <v>1014.5335589566512</v>
      </c>
      <c r="I70" t="str">
        <f t="shared" si="20"/>
        <v>UP</v>
      </c>
      <c r="J70">
        <v>1021.8992147397418</v>
      </c>
      <c r="K70">
        <v>993.80283470769962</v>
      </c>
      <c r="L70" t="str">
        <f t="shared" si="21"/>
        <v>UP</v>
      </c>
      <c r="M70" t="str">
        <f t="shared" si="22"/>
        <v>UP</v>
      </c>
      <c r="N70">
        <v>75.094471468581247</v>
      </c>
      <c r="O70" t="str">
        <f t="shared" si="23"/>
        <v>UP</v>
      </c>
      <c r="P70" t="str">
        <f t="shared" si="24"/>
        <v>UP</v>
      </c>
      <c r="Q70">
        <f t="shared" si="25"/>
        <v>17.5</v>
      </c>
      <c r="R70">
        <f t="shared" si="26"/>
        <v>32.950000000000045</v>
      </c>
      <c r="S70">
        <f t="shared" si="27"/>
        <v>0.53110773899848185</v>
      </c>
      <c r="T70" t="str">
        <f t="shared" si="28"/>
        <v>No Indication</v>
      </c>
      <c r="U70" t="str">
        <f t="shared" si="29"/>
        <v>No T+M+I</v>
      </c>
      <c r="V70">
        <v>1001.8435661404892</v>
      </c>
      <c r="W70">
        <v>995.50208718445458</v>
      </c>
      <c r="X70">
        <f t="shared" si="30"/>
        <v>6.3414789560346208</v>
      </c>
      <c r="Y70">
        <v>1.2677169023684516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1025.05</v>
      </c>
      <c r="D71">
        <v>1039.9000000000001</v>
      </c>
      <c r="E71">
        <v>1002.1</v>
      </c>
      <c r="F71">
        <v>1031</v>
      </c>
      <c r="G71">
        <f>_xll.TA_TYPPRICE(D71,E71,F71)</f>
        <v>1024.3333333333333</v>
      </c>
      <c r="H71">
        <v>1019.4334461449922</v>
      </c>
      <c r="I71" t="str">
        <f t="shared" si="20"/>
        <v>UP</v>
      </c>
      <c r="J71">
        <v>1025.8993892420215</v>
      </c>
      <c r="K71">
        <v>995.64664921709971</v>
      </c>
      <c r="L71" t="str">
        <f t="shared" si="21"/>
        <v>UP</v>
      </c>
      <c r="M71" t="str">
        <f t="shared" si="22"/>
        <v>UP</v>
      </c>
      <c r="N71">
        <v>80.093694264619828</v>
      </c>
      <c r="O71" t="str">
        <f t="shared" si="23"/>
        <v>UP</v>
      </c>
      <c r="P71" t="str">
        <f t="shared" si="24"/>
        <v>UP</v>
      </c>
      <c r="Q71">
        <f t="shared" si="25"/>
        <v>28.899999999999977</v>
      </c>
      <c r="R71">
        <f t="shared" si="26"/>
        <v>37.800000000000068</v>
      </c>
      <c r="S71">
        <f t="shared" si="27"/>
        <v>0.76455026455026254</v>
      </c>
      <c r="T71" t="str">
        <f t="shared" si="28"/>
        <v>No Indication</v>
      </c>
      <c r="U71" t="str">
        <f t="shared" si="29"/>
        <v>No T+M+I</v>
      </c>
      <c r="V71">
        <v>1006.3291713496448</v>
      </c>
      <c r="W71">
        <v>998.13156220782832</v>
      </c>
      <c r="X71">
        <f t="shared" si="30"/>
        <v>8.1976091418164287</v>
      </c>
      <c r="Y71">
        <v>2.6536953502580469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1031</v>
      </c>
      <c r="D72">
        <v>1035</v>
      </c>
      <c r="E72">
        <v>995.65</v>
      </c>
      <c r="F72">
        <v>1028.75</v>
      </c>
      <c r="G72">
        <f>_xll.TA_TYPPRICE(D72,E72,F72)</f>
        <v>1019.8000000000001</v>
      </c>
      <c r="H72">
        <v>1019.6167230724961</v>
      </c>
      <c r="I72" t="str">
        <f t="shared" si="20"/>
        <v>UP</v>
      </c>
      <c r="J72">
        <v>1027.9217471882389</v>
      </c>
      <c r="K72">
        <v>995.64739383552194</v>
      </c>
      <c r="L72" t="str">
        <f t="shared" si="21"/>
        <v>UP</v>
      </c>
      <c r="M72" t="str">
        <f t="shared" si="22"/>
        <v>UP</v>
      </c>
      <c r="N72">
        <v>75.105406103736556</v>
      </c>
      <c r="O72" t="str">
        <f t="shared" si="23"/>
        <v>UP</v>
      </c>
      <c r="P72" t="str">
        <f t="shared" si="24"/>
        <v>UP</v>
      </c>
      <c r="Q72">
        <f t="shared" si="25"/>
        <v>33.100000000000023</v>
      </c>
      <c r="R72">
        <f t="shared" si="26"/>
        <v>39.350000000000023</v>
      </c>
      <c r="S72">
        <f t="shared" si="27"/>
        <v>0.84116899618805596</v>
      </c>
      <c r="T72" t="str">
        <f t="shared" si="28"/>
        <v>UP</v>
      </c>
      <c r="U72" t="str">
        <f t="shared" si="29"/>
        <v>UP</v>
      </c>
      <c r="V72">
        <v>1009.7785296035455</v>
      </c>
      <c r="W72">
        <v>1000.3995946368781</v>
      </c>
      <c r="X72">
        <f t="shared" si="30"/>
        <v>9.3789349666674298</v>
      </c>
      <c r="Y72">
        <v>3.9987432735399233</v>
      </c>
      <c r="Z72" t="str">
        <f t="shared" si="31"/>
        <v>UP</v>
      </c>
      <c r="AA72" t="str">
        <f t="shared" si="32"/>
        <v>UP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1022.15</v>
      </c>
      <c r="D73">
        <v>1028.7</v>
      </c>
      <c r="E73">
        <v>995.05</v>
      </c>
      <c r="F73">
        <v>1018</v>
      </c>
      <c r="G73">
        <f>_xll.TA_TYPPRICE(D73,E73,F73)</f>
        <v>1013.9166666666666</v>
      </c>
      <c r="H73">
        <v>1016.7666948695814</v>
      </c>
      <c r="I73" t="str">
        <f t="shared" si="20"/>
        <v>UP</v>
      </c>
      <c r="J73">
        <v>1028.0946922575192</v>
      </c>
      <c r="K73">
        <v>995.51463964985044</v>
      </c>
      <c r="L73" t="str">
        <f t="shared" si="21"/>
        <v>No Confirmation</v>
      </c>
      <c r="M73" t="str">
        <f t="shared" si="22"/>
        <v>No Trend</v>
      </c>
      <c r="N73">
        <v>54.743387325277169</v>
      </c>
      <c r="O73" t="str">
        <f t="shared" si="23"/>
        <v>No Momentum</v>
      </c>
      <c r="P73" t="str">
        <f t="shared" si="24"/>
        <v>No Trend + Momentum</v>
      </c>
      <c r="Q73">
        <f t="shared" si="25"/>
        <v>22.950000000000045</v>
      </c>
      <c r="R73">
        <f t="shared" si="26"/>
        <v>33.650000000000091</v>
      </c>
      <c r="S73">
        <f t="shared" si="27"/>
        <v>0.68202080237741403</v>
      </c>
      <c r="T73" t="str">
        <f t="shared" si="28"/>
        <v>No Indication</v>
      </c>
      <c r="U73" t="str">
        <f t="shared" si="29"/>
        <v>No T+M+I</v>
      </c>
      <c r="V73">
        <v>1011.043371203</v>
      </c>
      <c r="W73">
        <v>1001.7033283674797</v>
      </c>
      <c r="X73">
        <f t="shared" si="30"/>
        <v>9.3400428355203076</v>
      </c>
      <c r="Y73">
        <v>5.0670031859360005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1001</v>
      </c>
      <c r="D74">
        <v>1039.9000000000001</v>
      </c>
      <c r="E74">
        <v>976.25</v>
      </c>
      <c r="F74">
        <v>1030</v>
      </c>
      <c r="G74">
        <f>_xll.TA_TYPPRICE(D74,E74,F74)</f>
        <v>1015.3833333333333</v>
      </c>
      <c r="H74">
        <v>1016.0750141014573</v>
      </c>
      <c r="I74" t="str">
        <f t="shared" si="20"/>
        <v>UP</v>
      </c>
      <c r="J74">
        <v>1030.7180939780706</v>
      </c>
      <c r="K74">
        <v>991.23360861655033</v>
      </c>
      <c r="L74" t="str">
        <f t="shared" si="21"/>
        <v>No Confirmation</v>
      </c>
      <c r="M74" t="str">
        <f t="shared" si="22"/>
        <v>No Trend</v>
      </c>
      <c r="N74">
        <v>67.164822932198376</v>
      </c>
      <c r="O74" t="str">
        <f t="shared" si="23"/>
        <v>UP</v>
      </c>
      <c r="P74" t="str">
        <f t="shared" si="24"/>
        <v>No Trend + Momentum</v>
      </c>
      <c r="Q74">
        <f t="shared" si="25"/>
        <v>53.75</v>
      </c>
      <c r="R74">
        <f t="shared" si="26"/>
        <v>63.650000000000091</v>
      </c>
      <c r="S74">
        <f t="shared" si="27"/>
        <v>0.84446190102120855</v>
      </c>
      <c r="T74" t="str">
        <f t="shared" si="28"/>
        <v>UP</v>
      </c>
      <c r="U74" t="str">
        <f t="shared" si="29"/>
        <v>No T+M+I</v>
      </c>
      <c r="V74">
        <v>1013.9597756333077</v>
      </c>
      <c r="W74">
        <v>1003.7993781180368</v>
      </c>
      <c r="X74">
        <f t="shared" si="30"/>
        <v>10.160397515270915</v>
      </c>
      <c r="Y74">
        <v>6.0856820518029835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1059.9000000000001</v>
      </c>
      <c r="D75">
        <v>1079.9000000000001</v>
      </c>
      <c r="E75">
        <v>1026</v>
      </c>
      <c r="F75">
        <v>1040</v>
      </c>
      <c r="G75">
        <f>_xll.TA_TYPPRICE(D75,E75,F75)</f>
        <v>1048.6333333333334</v>
      </c>
      <c r="H75">
        <v>1032.3541737173955</v>
      </c>
      <c r="I75" t="str">
        <f t="shared" si="20"/>
        <v>UP</v>
      </c>
      <c r="J75">
        <v>1041.6474064273882</v>
      </c>
      <c r="K75">
        <v>998.95947336842801</v>
      </c>
      <c r="L75" t="str">
        <f t="shared" si="21"/>
        <v>No Confirmation</v>
      </c>
      <c r="M75" t="str">
        <f t="shared" si="22"/>
        <v>No Trend</v>
      </c>
      <c r="N75">
        <v>74.465274284173844</v>
      </c>
      <c r="O75" t="str">
        <f t="shared" si="23"/>
        <v>UP</v>
      </c>
      <c r="P75" t="str">
        <f t="shared" si="24"/>
        <v>No Trend + Momentum</v>
      </c>
      <c r="Q75">
        <f t="shared" si="25"/>
        <v>14</v>
      </c>
      <c r="R75">
        <f t="shared" si="26"/>
        <v>53.900000000000091</v>
      </c>
      <c r="S75">
        <f t="shared" si="27"/>
        <v>0.25974025974025933</v>
      </c>
      <c r="T75" t="str">
        <f t="shared" si="28"/>
        <v>No Indication</v>
      </c>
      <c r="U75" t="str">
        <f t="shared" si="29"/>
        <v>No T+M+I</v>
      </c>
      <c r="V75">
        <v>1017.9659639974142</v>
      </c>
      <c r="W75">
        <v>1006.4809056648488</v>
      </c>
      <c r="X75">
        <f t="shared" si="30"/>
        <v>11.485058332565359</v>
      </c>
      <c r="Y75">
        <v>7.1655573079554582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1050</v>
      </c>
      <c r="D76">
        <v>1050</v>
      </c>
      <c r="E76">
        <v>1022.3</v>
      </c>
      <c r="F76">
        <v>1034</v>
      </c>
      <c r="G76">
        <f>_xll.TA_TYPPRICE(D76,E76,F76)</f>
        <v>1035.4333333333334</v>
      </c>
      <c r="H76">
        <v>1033.8937535253644</v>
      </c>
      <c r="I76" t="str">
        <f t="shared" si="20"/>
        <v>UP</v>
      </c>
      <c r="J76">
        <v>1043.503538332413</v>
      </c>
      <c r="K76">
        <v>1004.1462570643329</v>
      </c>
      <c r="L76" t="str">
        <f t="shared" si="21"/>
        <v>No Confirmation</v>
      </c>
      <c r="M76" t="str">
        <f t="shared" si="22"/>
        <v>No Trend</v>
      </c>
      <c r="N76">
        <v>63.822698008426357</v>
      </c>
      <c r="O76" t="str">
        <f t="shared" si="23"/>
        <v>UP</v>
      </c>
      <c r="P76" t="str">
        <f t="shared" si="24"/>
        <v>No Trend + Momentum</v>
      </c>
      <c r="Q76">
        <f t="shared" si="25"/>
        <v>11.700000000000045</v>
      </c>
      <c r="R76">
        <f t="shared" si="26"/>
        <v>27.700000000000045</v>
      </c>
      <c r="S76">
        <f t="shared" si="27"/>
        <v>0.42238267148014536</v>
      </c>
      <c r="T76" t="str">
        <f t="shared" si="28"/>
        <v>No Indication</v>
      </c>
      <c r="U76" t="str">
        <f t="shared" si="29"/>
        <v>No T+M+I</v>
      </c>
      <c r="V76">
        <v>1020.4327387670428</v>
      </c>
      <c r="W76">
        <v>1008.5193570970822</v>
      </c>
      <c r="X76">
        <f t="shared" si="30"/>
        <v>11.913381669960586</v>
      </c>
      <c r="Y76">
        <v>8.115122180356483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1049</v>
      </c>
      <c r="D77">
        <v>1049</v>
      </c>
      <c r="E77">
        <v>1013.35</v>
      </c>
      <c r="F77">
        <v>1028</v>
      </c>
      <c r="G77">
        <f>_xll.TA_TYPPRICE(D77,E77,F77)</f>
        <v>1030.1166666666666</v>
      </c>
      <c r="H77">
        <v>1032.0052100960156</v>
      </c>
      <c r="I77" t="str">
        <f t="shared" si="20"/>
        <v>DOWN</v>
      </c>
      <c r="J77">
        <v>1044.7249742585434</v>
      </c>
      <c r="K77">
        <v>1006.1915332722589</v>
      </c>
      <c r="L77" t="str">
        <f t="shared" si="21"/>
        <v>No Confirmation</v>
      </c>
      <c r="M77" t="str">
        <f t="shared" si="22"/>
        <v>No Trend</v>
      </c>
      <c r="N77">
        <v>54.148982876491338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14.649999999999977</v>
      </c>
      <c r="R77">
        <f t="shared" si="26"/>
        <v>35.649999999999977</v>
      </c>
      <c r="S77">
        <f t="shared" si="27"/>
        <v>0.41093969144459991</v>
      </c>
      <c r="T77" t="str">
        <f t="shared" si="28"/>
        <v>No Indication</v>
      </c>
      <c r="U77" t="str">
        <f t="shared" si="29"/>
        <v>No T+M+I</v>
      </c>
      <c r="V77">
        <v>1021.5969328028824</v>
      </c>
      <c r="W77">
        <v>1009.9623676824835</v>
      </c>
      <c r="X77">
        <f t="shared" si="30"/>
        <v>11.634565120398861</v>
      </c>
      <c r="Y77">
        <v>8.8190107683649579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1038</v>
      </c>
      <c r="D78">
        <v>1038</v>
      </c>
      <c r="E78">
        <v>995</v>
      </c>
      <c r="F78">
        <v>995.05</v>
      </c>
      <c r="G78">
        <f>_xll.TA_TYPPRICE(D78,E78,F78)</f>
        <v>1009.35</v>
      </c>
      <c r="H78">
        <v>1020.6776050480078</v>
      </c>
      <c r="I78" t="str">
        <f t="shared" si="20"/>
        <v>DOWN</v>
      </c>
      <c r="J78">
        <v>1043.2305355344226</v>
      </c>
      <c r="K78">
        <v>1003.7045258784236</v>
      </c>
      <c r="L78" t="str">
        <f t="shared" si="21"/>
        <v>DOWN</v>
      </c>
      <c r="M78" t="str">
        <f t="shared" si="22"/>
        <v>DOWN</v>
      </c>
      <c r="N78">
        <v>26.537419220217036</v>
      </c>
      <c r="O78" t="str">
        <f t="shared" si="23"/>
        <v>DOWN</v>
      </c>
      <c r="P78" t="str">
        <f t="shared" si="24"/>
        <v>DOWN</v>
      </c>
      <c r="Q78">
        <f t="shared" si="25"/>
        <v>4.9999999999954525E-2</v>
      </c>
      <c r="R78">
        <f t="shared" si="26"/>
        <v>43</v>
      </c>
      <c r="S78">
        <f t="shared" si="27"/>
        <v>1.1627906976733611E-3</v>
      </c>
      <c r="T78" t="str">
        <f t="shared" si="28"/>
        <v>DOWN</v>
      </c>
      <c r="U78" t="str">
        <f t="shared" si="29"/>
        <v>DOWN</v>
      </c>
      <c r="V78">
        <v>1017.5127892947467</v>
      </c>
      <c r="W78">
        <v>1008.8577478541514</v>
      </c>
      <c r="X78">
        <f t="shared" si="30"/>
        <v>8.6550414405952552</v>
      </c>
      <c r="Y78">
        <v>8.7862169028110166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1005.95</v>
      </c>
      <c r="D79">
        <v>1017.55</v>
      </c>
      <c r="E79">
        <v>988.4</v>
      </c>
      <c r="F79">
        <v>1000</v>
      </c>
      <c r="G79">
        <f>_xll.TA_TYPPRICE(D79,E79,F79)</f>
        <v>1001.9833333333332</v>
      </c>
      <c r="H79">
        <v>1011.3304691906706</v>
      </c>
      <c r="I79" t="str">
        <f t="shared" si="20"/>
        <v>DOWN</v>
      </c>
      <c r="J79">
        <v>1037.5237498601066</v>
      </c>
      <c r="K79">
        <v>1000.3035201276629</v>
      </c>
      <c r="L79" t="str">
        <f t="shared" si="21"/>
        <v>DOWN</v>
      </c>
      <c r="M79" t="str">
        <f t="shared" si="22"/>
        <v>DOWN</v>
      </c>
      <c r="N79">
        <v>32.957097975568594</v>
      </c>
      <c r="O79" t="str">
        <f t="shared" si="23"/>
        <v>DOWN</v>
      </c>
      <c r="P79" t="str">
        <f t="shared" si="24"/>
        <v>DOWN</v>
      </c>
      <c r="Q79">
        <f t="shared" si="25"/>
        <v>11.600000000000023</v>
      </c>
      <c r="R79">
        <f t="shared" si="26"/>
        <v>29.149999999999977</v>
      </c>
      <c r="S79">
        <f t="shared" si="27"/>
        <v>0.39794168096054999</v>
      </c>
      <c r="T79" t="str">
        <f t="shared" si="28"/>
        <v>No Indication</v>
      </c>
      <c r="U79" t="str">
        <f t="shared" si="29"/>
        <v>No T+M+I</v>
      </c>
      <c r="V79">
        <v>1014.8185140186317</v>
      </c>
      <c r="W79">
        <v>1008.2016183834735</v>
      </c>
      <c r="X79">
        <f t="shared" si="30"/>
        <v>6.6168956351582437</v>
      </c>
      <c r="Y79">
        <v>8.3523526492804621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1015.6</v>
      </c>
      <c r="D80">
        <v>1018</v>
      </c>
      <c r="E80">
        <v>991.25</v>
      </c>
      <c r="F80">
        <v>1009</v>
      </c>
      <c r="G80">
        <f>_xll.TA_TYPPRICE(D80,E80,F80)</f>
        <v>1006.0833333333334</v>
      </c>
      <c r="H80">
        <v>1008.706901262002</v>
      </c>
      <c r="I80" t="str">
        <f t="shared" si="20"/>
        <v>UP</v>
      </c>
      <c r="J80">
        <v>1033.185138780083</v>
      </c>
      <c r="K80">
        <v>998.29162676596002</v>
      </c>
      <c r="L80" t="str">
        <f t="shared" si="21"/>
        <v>No Confirmation</v>
      </c>
      <c r="M80" t="str">
        <f t="shared" si="22"/>
        <v>No Trend</v>
      </c>
      <c r="N80">
        <v>44.065982501974716</v>
      </c>
      <c r="O80" t="str">
        <f t="shared" si="23"/>
        <v>No Momentum</v>
      </c>
      <c r="P80" t="str">
        <f t="shared" si="24"/>
        <v>No Trend + Momentum</v>
      </c>
      <c r="Q80">
        <f t="shared" si="25"/>
        <v>17.75</v>
      </c>
      <c r="R80">
        <f t="shared" si="26"/>
        <v>26.75</v>
      </c>
      <c r="S80">
        <f t="shared" si="27"/>
        <v>0.66355140186915884</v>
      </c>
      <c r="T80" t="str">
        <f t="shared" si="28"/>
        <v>No Indication</v>
      </c>
      <c r="U80" t="str">
        <f t="shared" si="29"/>
        <v>No T+M+I</v>
      </c>
      <c r="V80">
        <v>1013.9233580157653</v>
      </c>
      <c r="W80">
        <v>1008.2607577624755</v>
      </c>
      <c r="X80">
        <f t="shared" si="30"/>
        <v>5.6626002532898383</v>
      </c>
      <c r="Y80">
        <v>7.814402170082337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1013.4</v>
      </c>
      <c r="D81">
        <v>1022.45</v>
      </c>
      <c r="E81">
        <v>1001</v>
      </c>
      <c r="F81">
        <v>1013</v>
      </c>
      <c r="G81">
        <f>_xll.TA_TYPPRICE(D81,E81,F81)</f>
        <v>1012.15</v>
      </c>
      <c r="H81">
        <v>1010.4284506310009</v>
      </c>
      <c r="I81" t="str">
        <f t="shared" si="20"/>
        <v>UP</v>
      </c>
      <c r="J81">
        <v>1030.7995523845091</v>
      </c>
      <c r="K81">
        <v>998.89348748463556</v>
      </c>
      <c r="L81" t="str">
        <f t="shared" si="21"/>
        <v>No Confirmation</v>
      </c>
      <c r="M81" t="str">
        <f t="shared" si="22"/>
        <v>No Trend</v>
      </c>
      <c r="N81">
        <v>48.780929700204403</v>
      </c>
      <c r="O81" t="str">
        <f t="shared" si="23"/>
        <v>No Momentum</v>
      </c>
      <c r="P81" t="str">
        <f t="shared" si="24"/>
        <v>No Trend + Momentum</v>
      </c>
      <c r="Q81">
        <f t="shared" si="25"/>
        <v>12</v>
      </c>
      <c r="R81">
        <f t="shared" si="26"/>
        <v>21.450000000000045</v>
      </c>
      <c r="S81">
        <f t="shared" si="27"/>
        <v>0.55944055944055826</v>
      </c>
      <c r="T81" t="str">
        <f t="shared" si="28"/>
        <v>No Indication</v>
      </c>
      <c r="U81" t="str">
        <f t="shared" si="29"/>
        <v>No T+M+I</v>
      </c>
      <c r="V81">
        <v>1013.7813029364168</v>
      </c>
      <c r="W81">
        <v>1008.6118127430328</v>
      </c>
      <c r="X81">
        <f t="shared" si="30"/>
        <v>5.1694901933839219</v>
      </c>
      <c r="Y81">
        <v>7.2854197747426541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1008.05</v>
      </c>
      <c r="D82">
        <v>1016.25</v>
      </c>
      <c r="E82">
        <v>1001</v>
      </c>
      <c r="F82">
        <v>1010</v>
      </c>
      <c r="G82">
        <f>_xll.TA_TYPPRICE(D82,E82,F82)</f>
        <v>1009.0833333333334</v>
      </c>
      <c r="H82">
        <v>1009.7558919821672</v>
      </c>
      <c r="I82" t="str">
        <f t="shared" si="20"/>
        <v>UP</v>
      </c>
      <c r="J82">
        <v>1027.5663185212848</v>
      </c>
      <c r="K82">
        <v>999.36160137693878</v>
      </c>
      <c r="L82" t="str">
        <f t="shared" si="21"/>
        <v>No Confirmation</v>
      </c>
      <c r="M82" t="str">
        <f t="shared" si="22"/>
        <v>No Trend</v>
      </c>
      <c r="N82">
        <v>45.208282709715654</v>
      </c>
      <c r="O82" t="str">
        <f t="shared" si="23"/>
        <v>No Momentum</v>
      </c>
      <c r="P82" t="str">
        <f t="shared" si="24"/>
        <v>No Trend + Momentum</v>
      </c>
      <c r="Q82">
        <f t="shared" si="25"/>
        <v>9</v>
      </c>
      <c r="R82">
        <f t="shared" si="26"/>
        <v>15.25</v>
      </c>
      <c r="S82">
        <f t="shared" si="27"/>
        <v>0.5901639344262295</v>
      </c>
      <c r="T82" t="str">
        <f t="shared" si="28"/>
        <v>No Indication</v>
      </c>
      <c r="U82" t="str">
        <f t="shared" si="29"/>
        <v>No T+M+I</v>
      </c>
      <c r="V82">
        <v>1013.1995640231219</v>
      </c>
      <c r="W82">
        <v>1008.7146414287341</v>
      </c>
      <c r="X82">
        <f t="shared" si="30"/>
        <v>4.48492259438774</v>
      </c>
      <c r="Y82">
        <v>6.7253203386716711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1019</v>
      </c>
      <c r="D83">
        <v>1019.8</v>
      </c>
      <c r="E83">
        <v>1011</v>
      </c>
      <c r="F83">
        <v>1017.9</v>
      </c>
      <c r="G83">
        <f>_xll.TA_TYPPRICE(D83,E83,F83)</f>
        <v>1016.2333333333332</v>
      </c>
      <c r="H83">
        <v>1012.9946126577502</v>
      </c>
      <c r="I83" t="str">
        <f t="shared" si="20"/>
        <v>UP</v>
      </c>
      <c r="J83">
        <v>1025.8404699609991</v>
      </c>
      <c r="K83">
        <v>1001.9479121820635</v>
      </c>
      <c r="L83" t="str">
        <f t="shared" si="21"/>
        <v>No Confirmation</v>
      </c>
      <c r="M83" t="str">
        <f t="shared" si="22"/>
        <v>No Trend</v>
      </c>
      <c r="N83">
        <v>55.851478403712321</v>
      </c>
      <c r="O83" t="str">
        <f t="shared" si="23"/>
        <v>No Momentum</v>
      </c>
      <c r="P83" t="str">
        <f t="shared" si="24"/>
        <v>No Trend + Momentum</v>
      </c>
      <c r="Q83">
        <f t="shared" si="25"/>
        <v>6.8999999999999773</v>
      </c>
      <c r="R83">
        <f t="shared" si="26"/>
        <v>8.7999999999999545</v>
      </c>
      <c r="S83">
        <f t="shared" si="27"/>
        <v>0.7840909090909105</v>
      </c>
      <c r="T83" t="str">
        <f t="shared" si="28"/>
        <v>No Indication</v>
      </c>
      <c r="U83" t="str">
        <f t="shared" si="29"/>
        <v>No T+M+I</v>
      </c>
      <c r="V83">
        <v>1013.9227080195647</v>
      </c>
      <c r="W83">
        <v>1009.395038359939</v>
      </c>
      <c r="X83">
        <f t="shared" si="30"/>
        <v>4.5276696596256443</v>
      </c>
      <c r="Y83">
        <v>6.2857902028624659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1003.45</v>
      </c>
      <c r="D84">
        <v>1016.65</v>
      </c>
      <c r="E84">
        <v>990.1</v>
      </c>
      <c r="F84">
        <v>995.1</v>
      </c>
      <c r="G84">
        <f>_xll.TA_TYPPRICE(D84,E84,F84)</f>
        <v>1000.6166666666667</v>
      </c>
      <c r="H84">
        <v>1006.8056396622085</v>
      </c>
      <c r="I84" t="str">
        <f t="shared" si="20"/>
        <v>DOWN</v>
      </c>
      <c r="J84">
        <v>1023.7981433029993</v>
      </c>
      <c r="K84">
        <v>999.31504280827164</v>
      </c>
      <c r="L84" t="str">
        <f t="shared" si="21"/>
        <v>DOWN</v>
      </c>
      <c r="M84" t="str">
        <f t="shared" si="22"/>
        <v>DOWN</v>
      </c>
      <c r="N84">
        <v>32.838955335876335</v>
      </c>
      <c r="O84" t="str">
        <f t="shared" si="23"/>
        <v>DOWN</v>
      </c>
      <c r="P84" t="str">
        <f t="shared" si="24"/>
        <v>DOWN</v>
      </c>
      <c r="Q84">
        <f t="shared" si="25"/>
        <v>5</v>
      </c>
      <c r="R84">
        <f t="shared" si="26"/>
        <v>26.549999999999955</v>
      </c>
      <c r="S84">
        <f t="shared" si="27"/>
        <v>0.18832391713747679</v>
      </c>
      <c r="T84" t="str">
        <f t="shared" si="28"/>
        <v>DOWN</v>
      </c>
      <c r="U84" t="str">
        <f t="shared" si="29"/>
        <v>DOWN</v>
      </c>
      <c r="V84">
        <v>1011.0269067857855</v>
      </c>
      <c r="W84">
        <v>1008.3361466295731</v>
      </c>
      <c r="X84">
        <f t="shared" si="30"/>
        <v>2.6907601562123773</v>
      </c>
      <c r="Y84">
        <v>5.566784193532448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1005</v>
      </c>
      <c r="D85">
        <v>1018</v>
      </c>
      <c r="E85">
        <v>1002.05</v>
      </c>
      <c r="F85">
        <v>1010</v>
      </c>
      <c r="G85">
        <f>_xll.TA_TYPPRICE(D85,E85,F85)</f>
        <v>1010.0166666666668</v>
      </c>
      <c r="H85">
        <v>1008.4111531644376</v>
      </c>
      <c r="I85" t="str">
        <f t="shared" si="20"/>
        <v>UP</v>
      </c>
      <c r="J85">
        <v>1022.5096670134438</v>
      </c>
      <c r="K85">
        <v>999.92281107310021</v>
      </c>
      <c r="L85" t="str">
        <f t="shared" si="21"/>
        <v>No Confirmation</v>
      </c>
      <c r="M85" t="str">
        <f t="shared" si="22"/>
        <v>No Trend</v>
      </c>
      <c r="N85">
        <v>49.751649850783593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7.9500000000000455</v>
      </c>
      <c r="R85">
        <f t="shared" si="26"/>
        <v>15.950000000000045</v>
      </c>
      <c r="S85">
        <f t="shared" si="27"/>
        <v>0.49843260188087918</v>
      </c>
      <c r="T85" t="str">
        <f t="shared" si="28"/>
        <v>No Indication</v>
      </c>
      <c r="U85" t="str">
        <f t="shared" si="29"/>
        <v>No T+M+I</v>
      </c>
      <c r="V85">
        <v>1010.8689211264339</v>
      </c>
      <c r="W85">
        <v>1008.4593950273826</v>
      </c>
      <c r="X85">
        <f t="shared" si="30"/>
        <v>2.409526099051277</v>
      </c>
      <c r="Y85">
        <v>4.935332574636214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1007</v>
      </c>
      <c r="D86">
        <v>1018.95</v>
      </c>
      <c r="E86">
        <v>998</v>
      </c>
      <c r="F86">
        <v>1001</v>
      </c>
      <c r="G86">
        <f>_xll.TA_TYPPRICE(D86,E86,F86)</f>
        <v>1005.9833333333332</v>
      </c>
      <c r="H86">
        <v>1007.1972432488853</v>
      </c>
      <c r="I86" t="str">
        <f t="shared" si="20"/>
        <v>DOWN</v>
      </c>
      <c r="J86">
        <v>1021.7186298993453</v>
      </c>
      <c r="K86">
        <v>999.49551972352242</v>
      </c>
      <c r="L86" t="str">
        <f t="shared" si="21"/>
        <v>No Confirmation</v>
      </c>
      <c r="M86" t="str">
        <f t="shared" si="22"/>
        <v>No Trend</v>
      </c>
      <c r="N86">
        <v>41.803373690234892</v>
      </c>
      <c r="O86" t="str">
        <f t="shared" si="23"/>
        <v>No Momentum</v>
      </c>
      <c r="P86" t="str">
        <f t="shared" si="24"/>
        <v>No Trend + Momentum</v>
      </c>
      <c r="Q86">
        <f t="shared" si="25"/>
        <v>3</v>
      </c>
      <c r="R86">
        <f t="shared" si="26"/>
        <v>20.950000000000045</v>
      </c>
      <c r="S86">
        <f t="shared" si="27"/>
        <v>0.1431980906921238</v>
      </c>
      <c r="T86" t="str">
        <f t="shared" si="28"/>
        <v>DOWN</v>
      </c>
      <c r="U86" t="str">
        <f t="shared" si="29"/>
        <v>No T+M+I</v>
      </c>
      <c r="V86">
        <v>1009.350625568521</v>
      </c>
      <c r="W86">
        <v>1007.9068472475765</v>
      </c>
      <c r="X86">
        <f t="shared" si="30"/>
        <v>1.4437783209444888</v>
      </c>
      <c r="Y86">
        <v>4.2370217238978691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998.05</v>
      </c>
      <c r="D87">
        <v>1016.8</v>
      </c>
      <c r="E87">
        <v>998</v>
      </c>
      <c r="F87">
        <v>1015</v>
      </c>
      <c r="G87">
        <f>_xll.TA_TYPPRICE(D87,E87,F87)</f>
        <v>1009.9333333333334</v>
      </c>
      <c r="H87">
        <v>1008.5652882911094</v>
      </c>
      <c r="I87" t="str">
        <f t="shared" si="20"/>
        <v>UP</v>
      </c>
      <c r="J87">
        <v>1020.6256010328241</v>
      </c>
      <c r="K87">
        <v>999.1631820071841</v>
      </c>
      <c r="L87" t="str">
        <f t="shared" si="21"/>
        <v>No Confirmation</v>
      </c>
      <c r="M87" t="str">
        <f t="shared" si="22"/>
        <v>No Trend</v>
      </c>
      <c r="N87">
        <v>55.596875377741142</v>
      </c>
      <c r="O87" t="str">
        <f t="shared" si="23"/>
        <v>No Momentum</v>
      </c>
      <c r="P87" t="str">
        <f t="shared" si="24"/>
        <v>No Trend + Momentum</v>
      </c>
      <c r="Q87">
        <f t="shared" si="25"/>
        <v>17</v>
      </c>
      <c r="R87">
        <f t="shared" si="26"/>
        <v>18.799999999999955</v>
      </c>
      <c r="S87">
        <f t="shared" si="27"/>
        <v>0.90425531914893831</v>
      </c>
      <c r="T87" t="str">
        <f t="shared" si="28"/>
        <v>UP</v>
      </c>
      <c r="U87" t="str">
        <f t="shared" si="29"/>
        <v>No T+M+I</v>
      </c>
      <c r="V87">
        <v>1010.2197600964408</v>
      </c>
      <c r="W87">
        <v>1008.4322659699782</v>
      </c>
      <c r="X87">
        <f t="shared" si="30"/>
        <v>1.7874941264626614</v>
      </c>
      <c r="Y87">
        <v>3.7471162044108275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1019</v>
      </c>
      <c r="D88">
        <v>1019</v>
      </c>
      <c r="E88">
        <v>995</v>
      </c>
      <c r="F88">
        <v>1001.55</v>
      </c>
      <c r="G88">
        <f>_xll.TA_TYPPRICE(D88,E88,F88)</f>
        <v>1005.1833333333334</v>
      </c>
      <c r="H88">
        <v>1006.8743108122214</v>
      </c>
      <c r="I88" t="str">
        <f t="shared" si="20"/>
        <v>DOWN</v>
      </c>
      <c r="J88">
        <v>1020.2643563588632</v>
      </c>
      <c r="K88">
        <v>998.23803045003206</v>
      </c>
      <c r="L88" t="str">
        <f t="shared" si="21"/>
        <v>No Confirmation</v>
      </c>
      <c r="M88" t="str">
        <f t="shared" si="22"/>
        <v>No Trend</v>
      </c>
      <c r="N88">
        <v>43.278505503136138</v>
      </c>
      <c r="O88" t="str">
        <f t="shared" si="23"/>
        <v>No Momentum</v>
      </c>
      <c r="P88" t="str">
        <f t="shared" si="24"/>
        <v>No Trend + Momentum</v>
      </c>
      <c r="Q88">
        <f t="shared" si="25"/>
        <v>6.5499999999999545</v>
      </c>
      <c r="R88">
        <f t="shared" si="26"/>
        <v>24</v>
      </c>
      <c r="S88">
        <f t="shared" si="27"/>
        <v>0.27291666666666475</v>
      </c>
      <c r="T88" t="str">
        <f t="shared" si="28"/>
        <v>No Indication</v>
      </c>
      <c r="U88" t="str">
        <f t="shared" si="29"/>
        <v>No T+M+I</v>
      </c>
      <c r="V88">
        <v>1008.8859508508345</v>
      </c>
      <c r="W88">
        <v>1007.9224684907206</v>
      </c>
      <c r="X88">
        <f t="shared" si="30"/>
        <v>0.96348236011397148</v>
      </c>
      <c r="Y88">
        <v>3.1903894355514564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1000.05</v>
      </c>
      <c r="D89">
        <v>1025</v>
      </c>
      <c r="E89">
        <v>1000.05</v>
      </c>
      <c r="F89">
        <v>1022</v>
      </c>
      <c r="G89">
        <f>_xll.TA_TYPPRICE(D89,E89,F89)</f>
        <v>1015.6833333333334</v>
      </c>
      <c r="H89">
        <v>1011.2788220727774</v>
      </c>
      <c r="I89" t="str">
        <f t="shared" si="20"/>
        <v>UP</v>
      </c>
      <c r="J89">
        <v>1021.3167216124492</v>
      </c>
      <c r="K89">
        <v>998.6406903500249</v>
      </c>
      <c r="L89" t="str">
        <f t="shared" si="21"/>
        <v>UP</v>
      </c>
      <c r="M89" t="str">
        <f t="shared" si="22"/>
        <v>UP</v>
      </c>
      <c r="N89">
        <v>60.086168086986255</v>
      </c>
      <c r="O89" t="str">
        <f t="shared" si="23"/>
        <v>UP</v>
      </c>
      <c r="P89" t="str">
        <f t="shared" si="24"/>
        <v>UP</v>
      </c>
      <c r="Q89">
        <f t="shared" si="25"/>
        <v>21.950000000000045</v>
      </c>
      <c r="R89">
        <f t="shared" si="26"/>
        <v>24.950000000000045</v>
      </c>
      <c r="S89">
        <f t="shared" si="27"/>
        <v>0.87975951903807637</v>
      </c>
      <c r="T89" t="str">
        <f t="shared" si="28"/>
        <v>UP</v>
      </c>
      <c r="U89" t="str">
        <f t="shared" si="29"/>
        <v>UP</v>
      </c>
      <c r="V89">
        <v>1010.9034968737831</v>
      </c>
      <c r="W89">
        <v>1008.9652486025191</v>
      </c>
      <c r="X89">
        <f t="shared" si="30"/>
        <v>1.9382482712640012</v>
      </c>
      <c r="Y89">
        <v>2.9399612026939654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1024.95</v>
      </c>
      <c r="D90">
        <v>1025.5</v>
      </c>
      <c r="E90">
        <v>1006.5</v>
      </c>
      <c r="F90">
        <v>1024.9000000000001</v>
      </c>
      <c r="G90">
        <f>_xll.TA_TYPPRICE(D90,E90,F90)</f>
        <v>1018.9666666666667</v>
      </c>
      <c r="H90">
        <v>1015.1227443697221</v>
      </c>
      <c r="I90" t="str">
        <f t="shared" si="20"/>
        <v>UP</v>
      </c>
      <c r="J90">
        <v>1022.246339031905</v>
      </c>
      <c r="K90">
        <v>1000.3872036055749</v>
      </c>
      <c r="L90" t="str">
        <f t="shared" si="21"/>
        <v>UP</v>
      </c>
      <c r="M90" t="str">
        <f t="shared" si="22"/>
        <v>UP</v>
      </c>
      <c r="N90">
        <v>62.078056220957734</v>
      </c>
      <c r="O90" t="str">
        <f t="shared" si="23"/>
        <v>UP</v>
      </c>
      <c r="P90" t="str">
        <f t="shared" si="24"/>
        <v>UP</v>
      </c>
      <c r="Q90">
        <f t="shared" si="25"/>
        <v>18.400000000000091</v>
      </c>
      <c r="R90">
        <f t="shared" si="26"/>
        <v>19</v>
      </c>
      <c r="S90">
        <f t="shared" si="27"/>
        <v>0.96842105263158373</v>
      </c>
      <c r="T90" t="str">
        <f t="shared" si="28"/>
        <v>UP</v>
      </c>
      <c r="U90" t="str">
        <f t="shared" si="29"/>
        <v>UP</v>
      </c>
      <c r="V90">
        <v>1013.0568050470472</v>
      </c>
      <c r="W90">
        <v>1010.1456005578881</v>
      </c>
      <c r="X90">
        <f t="shared" si="30"/>
        <v>2.911204489159104</v>
      </c>
      <c r="Y90">
        <v>2.9342098599869932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1022</v>
      </c>
      <c r="D91">
        <v>1024</v>
      </c>
      <c r="E91">
        <v>1005.4</v>
      </c>
      <c r="F91">
        <v>1011.05</v>
      </c>
      <c r="G91">
        <f>_xll.TA_TYPPRICE(D91,E91,F91)</f>
        <v>1013.4833333333332</v>
      </c>
      <c r="H91">
        <v>1014.3030388515276</v>
      </c>
      <c r="I91" t="str">
        <f t="shared" si="20"/>
        <v>DOWN</v>
      </c>
      <c r="J91">
        <v>1022.6360414692595</v>
      </c>
      <c r="K91">
        <v>1001.5011583598915</v>
      </c>
      <c r="L91" t="str">
        <f t="shared" si="21"/>
        <v>No Confirmation</v>
      </c>
      <c r="M91" t="str">
        <f t="shared" si="22"/>
        <v>No Trend</v>
      </c>
      <c r="N91">
        <v>47.828784885030522</v>
      </c>
      <c r="O91" t="str">
        <f t="shared" si="23"/>
        <v>No Momentum</v>
      </c>
      <c r="P91" t="str">
        <f t="shared" si="24"/>
        <v>No Trend + Momentum</v>
      </c>
      <c r="Q91">
        <f t="shared" si="25"/>
        <v>5.6499999999999773</v>
      </c>
      <c r="R91">
        <f t="shared" si="26"/>
        <v>18.600000000000023</v>
      </c>
      <c r="S91">
        <f t="shared" si="27"/>
        <v>0.30376344086021345</v>
      </c>
      <c r="T91" t="str">
        <f t="shared" si="28"/>
        <v>No Indication</v>
      </c>
      <c r="U91" t="str">
        <f t="shared" si="29"/>
        <v>No T+M+I</v>
      </c>
      <c r="V91">
        <v>1012.7480658090399</v>
      </c>
      <c r="W91">
        <v>1010.2125931091556</v>
      </c>
      <c r="X91">
        <f t="shared" si="30"/>
        <v>2.5354726998842807</v>
      </c>
      <c r="Y91">
        <v>2.8544624279664506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1015</v>
      </c>
      <c r="D92">
        <v>1045.5999999999999</v>
      </c>
      <c r="E92">
        <v>1010.1</v>
      </c>
      <c r="F92">
        <v>1028</v>
      </c>
      <c r="G92">
        <f>_xll.TA_TYPPRICE(D92,E92,F92)</f>
        <v>1027.8999999999999</v>
      </c>
      <c r="H92">
        <v>1021.1015194257637</v>
      </c>
      <c r="I92" t="str">
        <f t="shared" si="20"/>
        <v>UP</v>
      </c>
      <c r="J92">
        <v>1027.7391433649796</v>
      </c>
      <c r="K92">
        <v>1003.4120120576935</v>
      </c>
      <c r="L92" t="str">
        <f t="shared" si="21"/>
        <v>UP</v>
      </c>
      <c r="M92" t="str">
        <f t="shared" si="22"/>
        <v>UP</v>
      </c>
      <c r="N92">
        <v>61.38735845578789</v>
      </c>
      <c r="O92" t="str">
        <f t="shared" si="23"/>
        <v>UP</v>
      </c>
      <c r="P92" t="str">
        <f t="shared" si="24"/>
        <v>UP</v>
      </c>
      <c r="Q92">
        <f t="shared" si="25"/>
        <v>17.899999999999977</v>
      </c>
      <c r="R92">
        <f t="shared" si="26"/>
        <v>35.499999999999886</v>
      </c>
      <c r="S92">
        <f t="shared" si="27"/>
        <v>0.50422535211267705</v>
      </c>
      <c r="T92" t="str">
        <f t="shared" si="28"/>
        <v>No Indication</v>
      </c>
      <c r="U92" t="str">
        <f t="shared" si="29"/>
        <v>No T+M+I</v>
      </c>
      <c r="V92">
        <v>1015.0945172230338</v>
      </c>
      <c r="W92">
        <v>1011.5301788047736</v>
      </c>
      <c r="X92">
        <f t="shared" si="30"/>
        <v>3.5643384182601494</v>
      </c>
      <c r="Y92">
        <v>2.9964376260251901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1023.1</v>
      </c>
      <c r="D93">
        <v>1035.95</v>
      </c>
      <c r="E93">
        <v>1022.1</v>
      </c>
      <c r="F93">
        <v>1025.1500000000001</v>
      </c>
      <c r="G93">
        <f>_xll.TA_TYPPRICE(D93,E93,F93)</f>
        <v>1027.7333333333333</v>
      </c>
      <c r="H93">
        <v>1024.4174263795485</v>
      </c>
      <c r="I93" t="str">
        <f t="shared" si="20"/>
        <v>UP</v>
      </c>
      <c r="J93">
        <v>1029.5637781727619</v>
      </c>
      <c r="K93">
        <v>1007.5648982670949</v>
      </c>
      <c r="L93" t="str">
        <f t="shared" si="21"/>
        <v>No Confirmation</v>
      </c>
      <c r="M93" t="str">
        <f t="shared" si="22"/>
        <v>No Trend</v>
      </c>
      <c r="N93">
        <v>58.207920845275765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3.0500000000000682</v>
      </c>
      <c r="R93">
        <f t="shared" si="26"/>
        <v>13.850000000000023</v>
      </c>
      <c r="S93">
        <f t="shared" si="27"/>
        <v>0.22021660649819952</v>
      </c>
      <c r="T93" t="str">
        <f t="shared" si="28"/>
        <v>No Indication</v>
      </c>
      <c r="U93" t="str">
        <f t="shared" si="29"/>
        <v>No T+M+I</v>
      </c>
      <c r="V93">
        <v>1016.6415145733363</v>
      </c>
      <c r="W93">
        <v>1012.5390544488645</v>
      </c>
      <c r="X93">
        <f t="shared" si="30"/>
        <v>4.1024601244718042</v>
      </c>
      <c r="Y93">
        <v>3.2176421257145131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1025.2</v>
      </c>
      <c r="D94">
        <v>1058.7</v>
      </c>
      <c r="E94">
        <v>1021.7</v>
      </c>
      <c r="F94">
        <v>1051</v>
      </c>
      <c r="G94">
        <f>_xll.TA_TYPPRICE(D94,E94,F94)</f>
        <v>1043.8</v>
      </c>
      <c r="H94">
        <v>1034.1087131897743</v>
      </c>
      <c r="I94" t="str">
        <f t="shared" si="20"/>
        <v>UP</v>
      </c>
      <c r="J94">
        <v>1036.0384941343705</v>
      </c>
      <c r="K94">
        <v>1010.7060319855183</v>
      </c>
      <c r="L94" t="str">
        <f t="shared" si="21"/>
        <v>UP</v>
      </c>
      <c r="M94" t="str">
        <f t="shared" si="22"/>
        <v>UP</v>
      </c>
      <c r="N94">
        <v>73.669552038976107</v>
      </c>
      <c r="O94" t="str">
        <f t="shared" si="23"/>
        <v>UP</v>
      </c>
      <c r="P94" t="str">
        <f t="shared" si="24"/>
        <v>UP</v>
      </c>
      <c r="Q94">
        <f t="shared" si="25"/>
        <v>29.299999999999955</v>
      </c>
      <c r="R94">
        <f t="shared" si="26"/>
        <v>37</v>
      </c>
      <c r="S94">
        <f t="shared" si="27"/>
        <v>0.79189189189189069</v>
      </c>
      <c r="T94" t="str">
        <f t="shared" si="28"/>
        <v>No Indication</v>
      </c>
      <c r="U94" t="str">
        <f t="shared" si="29"/>
        <v>No T+M+I</v>
      </c>
      <c r="V94">
        <v>1021.9274354082077</v>
      </c>
      <c r="W94">
        <v>1015.3880133785782</v>
      </c>
      <c r="X94">
        <f t="shared" si="30"/>
        <v>6.5394220296294634</v>
      </c>
      <c r="Y94">
        <v>3.8819981064975031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1050</v>
      </c>
      <c r="D95">
        <v>1064.8</v>
      </c>
      <c r="E95">
        <v>1036.0999999999999</v>
      </c>
      <c r="F95">
        <v>1054</v>
      </c>
      <c r="G95">
        <f>_xll.TA_TYPPRICE(D95,E95,F95)</f>
        <v>1051.6333333333332</v>
      </c>
      <c r="H95">
        <v>1042.8710232615538</v>
      </c>
      <c r="I95" t="str">
        <f t="shared" si="20"/>
        <v>UP</v>
      </c>
      <c r="J95">
        <v>1042.4299398822882</v>
      </c>
      <c r="K95">
        <v>1016.3491359887364</v>
      </c>
      <c r="L95" t="str">
        <f t="shared" si="21"/>
        <v>UP</v>
      </c>
      <c r="M95" t="str">
        <f t="shared" si="22"/>
        <v>UP</v>
      </c>
      <c r="N95">
        <v>75.010727694953289</v>
      </c>
      <c r="O95" t="str">
        <f t="shared" si="23"/>
        <v>UP</v>
      </c>
      <c r="P95" t="str">
        <f t="shared" si="24"/>
        <v>UP</v>
      </c>
      <c r="Q95">
        <f t="shared" si="25"/>
        <v>17.900000000000091</v>
      </c>
      <c r="R95">
        <f t="shared" si="26"/>
        <v>28.700000000000045</v>
      </c>
      <c r="S95">
        <f t="shared" si="27"/>
        <v>0.62369337979094297</v>
      </c>
      <c r="T95" t="str">
        <f t="shared" si="28"/>
        <v>No Indication</v>
      </c>
      <c r="U95" t="str">
        <f t="shared" si="29"/>
        <v>No T+M+I</v>
      </c>
      <c r="V95">
        <v>1026.8616761146372</v>
      </c>
      <c r="W95">
        <v>1018.2481605357206</v>
      </c>
      <c r="X95">
        <f t="shared" si="30"/>
        <v>8.6135155789166902</v>
      </c>
      <c r="Y95">
        <v>4.8283016009813409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1055.05</v>
      </c>
      <c r="D96">
        <v>1071.8</v>
      </c>
      <c r="E96">
        <v>1031.3</v>
      </c>
      <c r="F96">
        <v>1032</v>
      </c>
      <c r="G96">
        <f>_xll.TA_TYPPRICE(D96,E96,F96)</f>
        <v>1045.0333333333333</v>
      </c>
      <c r="H96">
        <v>1043.9521782974434</v>
      </c>
      <c r="I96" t="str">
        <f t="shared" si="20"/>
        <v>DOWN</v>
      </c>
      <c r="J96">
        <v>1048.9566199084463</v>
      </c>
      <c r="K96">
        <v>1019.6715502134616</v>
      </c>
      <c r="L96" t="str">
        <f t="shared" si="21"/>
        <v>No Confirmation</v>
      </c>
      <c r="M96" t="str">
        <f t="shared" si="22"/>
        <v>No Trend</v>
      </c>
      <c r="N96">
        <v>51.134981399397219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0.70000000000004547</v>
      </c>
      <c r="R96">
        <f t="shared" si="26"/>
        <v>40.5</v>
      </c>
      <c r="S96">
        <f t="shared" si="27"/>
        <v>1.7283950617285073E-2</v>
      </c>
      <c r="T96" t="str">
        <f t="shared" si="28"/>
        <v>DOWN</v>
      </c>
      <c r="U96" t="str">
        <f t="shared" si="29"/>
        <v>No T+M+I</v>
      </c>
      <c r="V96">
        <v>1027.6521874816162</v>
      </c>
      <c r="W96">
        <v>1019.2668153108524</v>
      </c>
      <c r="X96">
        <f t="shared" si="30"/>
        <v>8.3853721707638442</v>
      </c>
      <c r="Y96">
        <v>5.5397157149378415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1029.7</v>
      </c>
      <c r="D97">
        <v>1045.05</v>
      </c>
      <c r="E97">
        <v>991.15</v>
      </c>
      <c r="F97">
        <v>1002</v>
      </c>
      <c r="G97">
        <f>_xll.TA_TYPPRICE(D97,E97,F97)</f>
        <v>1012.7333333333332</v>
      </c>
      <c r="H97">
        <v>1028.3427558153883</v>
      </c>
      <c r="I97" t="str">
        <f t="shared" si="20"/>
        <v>DOWN</v>
      </c>
      <c r="J97">
        <v>1048.0884821510137</v>
      </c>
      <c r="K97">
        <v>1013.3334279438035</v>
      </c>
      <c r="L97" t="str">
        <f t="shared" si="21"/>
        <v>DOWN</v>
      </c>
      <c r="M97" t="str">
        <f t="shared" si="22"/>
        <v>DOWN</v>
      </c>
      <c r="N97">
        <v>33.149578412989179</v>
      </c>
      <c r="O97" t="str">
        <f t="shared" si="23"/>
        <v>DOWN</v>
      </c>
      <c r="P97" t="str">
        <f t="shared" si="24"/>
        <v>DOWN</v>
      </c>
      <c r="Q97">
        <f t="shared" si="25"/>
        <v>10.850000000000023</v>
      </c>
      <c r="R97">
        <f t="shared" si="26"/>
        <v>53.899999999999977</v>
      </c>
      <c r="S97">
        <f t="shared" si="27"/>
        <v>0.20129870129870181</v>
      </c>
      <c r="T97" t="str">
        <f t="shared" si="28"/>
        <v>No Indication</v>
      </c>
      <c r="U97" t="str">
        <f t="shared" si="29"/>
        <v>No T+M+I</v>
      </c>
      <c r="V97">
        <v>1023.7056970998291</v>
      </c>
      <c r="W97">
        <v>1017.987791954493</v>
      </c>
      <c r="X97">
        <f t="shared" si="30"/>
        <v>5.7179051453360898</v>
      </c>
      <c r="Y97">
        <v>5.5753536010174916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1006.1</v>
      </c>
      <c r="D98">
        <v>1025.8</v>
      </c>
      <c r="E98">
        <v>997.05</v>
      </c>
      <c r="F98">
        <v>1020</v>
      </c>
      <c r="G98">
        <f>_xll.TA_TYPPRICE(D98,E98,F98)</f>
        <v>1014.2833333333333</v>
      </c>
      <c r="H98">
        <v>1021.3130445743608</v>
      </c>
      <c r="I98" t="str">
        <f t="shared" si="20"/>
        <v>DOWN</v>
      </c>
      <c r="J98">
        <v>1043.1354861174552</v>
      </c>
      <c r="K98">
        <v>1009.7148884007361</v>
      </c>
      <c r="L98" t="str">
        <f t="shared" si="21"/>
        <v>No Confirmation</v>
      </c>
      <c r="M98" t="str">
        <f t="shared" si="22"/>
        <v>No Trend</v>
      </c>
      <c r="N98">
        <v>47.103347285955543</v>
      </c>
      <c r="O98" t="str">
        <f t="shared" si="23"/>
        <v>No Momentum</v>
      </c>
      <c r="P98" t="str">
        <f t="shared" si="24"/>
        <v>No Trend + Momentum</v>
      </c>
      <c r="Q98">
        <f t="shared" si="25"/>
        <v>22.950000000000045</v>
      </c>
      <c r="R98">
        <f t="shared" si="26"/>
        <v>28.75</v>
      </c>
      <c r="S98">
        <f t="shared" si="27"/>
        <v>0.79826086956521902</v>
      </c>
      <c r="T98" t="str">
        <f t="shared" si="28"/>
        <v>No Indication</v>
      </c>
      <c r="U98" t="str">
        <f t="shared" si="29"/>
        <v>No T+M+I</v>
      </c>
      <c r="V98">
        <v>1023.1355898537015</v>
      </c>
      <c r="W98">
        <v>1018.1368444023083</v>
      </c>
      <c r="X98">
        <f t="shared" si="30"/>
        <v>4.9987454513932335</v>
      </c>
      <c r="Y98">
        <v>5.4600319710926399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1025</v>
      </c>
      <c r="D99">
        <v>1026.8</v>
      </c>
      <c r="E99">
        <v>1005</v>
      </c>
      <c r="F99">
        <v>1017</v>
      </c>
      <c r="G99">
        <f>_xll.TA_TYPPRICE(D99,E99,F99)</f>
        <v>1016.2666666666668</v>
      </c>
      <c r="H99">
        <v>1018.7898556205138</v>
      </c>
      <c r="I99" t="str">
        <f t="shared" si="20"/>
        <v>DOWN</v>
      </c>
      <c r="J99">
        <v>1039.505378091354</v>
      </c>
      <c r="K99">
        <v>1008.6671354227947</v>
      </c>
      <c r="L99" t="str">
        <f t="shared" si="21"/>
        <v>No Confirmation</v>
      </c>
      <c r="M99" t="str">
        <f t="shared" si="22"/>
        <v>No Trend</v>
      </c>
      <c r="N99">
        <v>45.140387423503839</v>
      </c>
      <c r="O99" t="str">
        <f t="shared" si="23"/>
        <v>No Momentum</v>
      </c>
      <c r="P99" t="str">
        <f t="shared" si="24"/>
        <v>No Trend + Momentum</v>
      </c>
      <c r="Q99">
        <f t="shared" si="25"/>
        <v>12</v>
      </c>
      <c r="R99">
        <f t="shared" si="26"/>
        <v>21.799999999999955</v>
      </c>
      <c r="S99">
        <f t="shared" si="27"/>
        <v>0.55045871559633142</v>
      </c>
      <c r="T99" t="str">
        <f t="shared" si="28"/>
        <v>No Indication</v>
      </c>
      <c r="U99" t="str">
        <f t="shared" si="29"/>
        <v>No T+M+I</v>
      </c>
      <c r="V99">
        <v>1022.191652953132</v>
      </c>
      <c r="W99">
        <v>1018.052633705841</v>
      </c>
      <c r="X99">
        <f t="shared" si="30"/>
        <v>4.139019247291003</v>
      </c>
      <c r="Y99">
        <v>5.1958294263323124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1024.8499999999999</v>
      </c>
      <c r="D100">
        <v>1026.8499999999999</v>
      </c>
      <c r="E100">
        <v>1007.05</v>
      </c>
      <c r="F100">
        <v>1008</v>
      </c>
      <c r="G100">
        <f>_xll.TA_TYPPRICE(D100,E100,F100)</f>
        <v>1013.9666666666666</v>
      </c>
      <c r="H100">
        <v>1016.3782611435902</v>
      </c>
      <c r="I100" t="str">
        <f t="shared" si="20"/>
        <v>DOWN</v>
      </c>
      <c r="J100">
        <v>1036.6930718488309</v>
      </c>
      <c r="K100">
        <v>1008.307771995507</v>
      </c>
      <c r="L100" t="str">
        <f t="shared" si="21"/>
        <v>DOWN</v>
      </c>
      <c r="M100" t="str">
        <f t="shared" si="22"/>
        <v>DOWN</v>
      </c>
      <c r="N100">
        <v>39.039473849888289</v>
      </c>
      <c r="O100" t="str">
        <f t="shared" si="23"/>
        <v>DOWN</v>
      </c>
      <c r="P100" t="str">
        <f t="shared" si="24"/>
        <v>DOWN</v>
      </c>
      <c r="Q100">
        <f t="shared" si="25"/>
        <v>0.95000000000004547</v>
      </c>
      <c r="R100">
        <f t="shared" si="26"/>
        <v>19.799999999999955</v>
      </c>
      <c r="S100">
        <f t="shared" si="27"/>
        <v>4.7979797979800384E-2</v>
      </c>
      <c r="T100" t="str">
        <f t="shared" si="28"/>
        <v>DOWN</v>
      </c>
      <c r="U100" t="str">
        <f t="shared" si="29"/>
        <v>DOWN</v>
      </c>
      <c r="V100">
        <v>1020.0083217295733</v>
      </c>
      <c r="W100">
        <v>1017.307994172075</v>
      </c>
      <c r="X100">
        <f t="shared" si="30"/>
        <v>2.7003275574982126</v>
      </c>
      <c r="Y100">
        <v>4.6967290525654928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1010</v>
      </c>
      <c r="D101">
        <v>1015</v>
      </c>
      <c r="E101">
        <v>981.55</v>
      </c>
      <c r="F101">
        <v>982.5</v>
      </c>
      <c r="G101">
        <f>_xll.TA_TYPPRICE(D101,E101,F101)</f>
        <v>993.01666666666677</v>
      </c>
      <c r="H101">
        <v>1004.6974639051284</v>
      </c>
      <c r="I101" t="str">
        <f t="shared" si="20"/>
        <v>DOWN</v>
      </c>
      <c r="J101">
        <v>1031.8723892157573</v>
      </c>
      <c r="K101">
        <v>1002.3616004409498</v>
      </c>
      <c r="L101" t="str">
        <f t="shared" si="21"/>
        <v>DOWN</v>
      </c>
      <c r="M101" t="str">
        <f t="shared" si="22"/>
        <v>DOWN</v>
      </c>
      <c r="N101">
        <v>26.40172780672934</v>
      </c>
      <c r="O101" t="str">
        <f t="shared" si="23"/>
        <v>DOWN</v>
      </c>
      <c r="P101" t="str">
        <f t="shared" si="24"/>
        <v>DOWN</v>
      </c>
      <c r="Q101">
        <f t="shared" si="25"/>
        <v>0.95000000000004547</v>
      </c>
      <c r="R101">
        <f t="shared" si="26"/>
        <v>33.450000000000045</v>
      </c>
      <c r="S101">
        <f t="shared" si="27"/>
        <v>2.8400597907325686E-2</v>
      </c>
      <c r="T101" t="str">
        <f t="shared" si="28"/>
        <v>DOWN</v>
      </c>
      <c r="U101" t="str">
        <f t="shared" si="29"/>
        <v>DOWN</v>
      </c>
      <c r="V101">
        <v>1014.2378106942543</v>
      </c>
      <c r="W101">
        <v>1014.7296242334028</v>
      </c>
      <c r="X101">
        <f t="shared" si="30"/>
        <v>-0.49181353914843839</v>
      </c>
      <c r="Y101">
        <v>3.6590205342227065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993.95</v>
      </c>
      <c r="D102">
        <v>993.95</v>
      </c>
      <c r="E102">
        <v>938.25</v>
      </c>
      <c r="F102">
        <v>954</v>
      </c>
      <c r="G102">
        <f>_xll.TA_TYPPRICE(D102,E102,F102)</f>
        <v>962.06666666666661</v>
      </c>
      <c r="H102">
        <v>983.38206528589751</v>
      </c>
      <c r="I102" t="str">
        <f t="shared" si="20"/>
        <v>DOWN</v>
      </c>
      <c r="J102">
        <v>1023.4451916122557</v>
      </c>
      <c r="K102">
        <v>988.11457812073877</v>
      </c>
      <c r="L102" t="str">
        <f t="shared" si="21"/>
        <v>DOWN</v>
      </c>
      <c r="M102" t="str">
        <f t="shared" si="22"/>
        <v>DOWN</v>
      </c>
      <c r="N102">
        <v>18.179854716601003</v>
      </c>
      <c r="O102" t="str">
        <f t="shared" si="23"/>
        <v>DOWN</v>
      </c>
      <c r="P102" t="str">
        <f t="shared" si="24"/>
        <v>DOWN</v>
      </c>
      <c r="Q102">
        <f t="shared" si="25"/>
        <v>15.75</v>
      </c>
      <c r="R102">
        <f t="shared" si="26"/>
        <v>55.700000000000045</v>
      </c>
      <c r="S102">
        <f t="shared" si="27"/>
        <v>0.28276481149012545</v>
      </c>
      <c r="T102" t="str">
        <f t="shared" si="28"/>
        <v>No Indication</v>
      </c>
      <c r="U102" t="str">
        <f t="shared" si="29"/>
        <v>No T+M+I</v>
      </c>
      <c r="V102">
        <v>1004.9704552028306</v>
      </c>
      <c r="W102">
        <v>1010.231133549447</v>
      </c>
      <c r="X102">
        <f t="shared" si="30"/>
        <v>-5.2606783466163733</v>
      </c>
      <c r="Y102">
        <v>1.8750807580548903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953.5</v>
      </c>
      <c r="D103">
        <v>953.8</v>
      </c>
      <c r="E103">
        <v>924.95</v>
      </c>
      <c r="F103">
        <v>940</v>
      </c>
      <c r="G103">
        <f>_xll.TA_TYPPRICE(D103,E103,F103)</f>
        <v>939.58333333333337</v>
      </c>
      <c r="H103">
        <v>961.48269930961544</v>
      </c>
      <c r="I103" t="str">
        <f t="shared" si="20"/>
        <v>DOWN</v>
      </c>
      <c r="J103">
        <v>1007.9684823650878</v>
      </c>
      <c r="K103">
        <v>974.07800520501905</v>
      </c>
      <c r="L103" t="str">
        <f t="shared" si="21"/>
        <v>DOWN</v>
      </c>
      <c r="M103" t="str">
        <f t="shared" si="22"/>
        <v>DOWN</v>
      </c>
      <c r="N103">
        <v>15.261552171450138</v>
      </c>
      <c r="O103" t="str">
        <f t="shared" si="23"/>
        <v>DOWN</v>
      </c>
      <c r="P103" t="str">
        <f t="shared" si="24"/>
        <v>DOWN</v>
      </c>
      <c r="Q103">
        <f t="shared" si="25"/>
        <v>15.049999999999955</v>
      </c>
      <c r="R103">
        <f t="shared" si="26"/>
        <v>28.849999999999909</v>
      </c>
      <c r="S103">
        <f t="shared" si="27"/>
        <v>0.52166377816291165</v>
      </c>
      <c r="T103" t="str">
        <f t="shared" si="28"/>
        <v>No Indication</v>
      </c>
      <c r="U103" t="str">
        <f t="shared" si="29"/>
        <v>No T+M+I</v>
      </c>
      <c r="V103">
        <v>994.9750005562413</v>
      </c>
      <c r="W103">
        <v>1005.0288273605991</v>
      </c>
      <c r="X103">
        <f t="shared" si="30"/>
        <v>-10.053826804357755</v>
      </c>
      <c r="Y103">
        <v>-0.51070075442763874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951.9</v>
      </c>
      <c r="D104">
        <v>963.15</v>
      </c>
      <c r="E104">
        <v>935.25</v>
      </c>
      <c r="F104">
        <v>955</v>
      </c>
      <c r="G104">
        <f>_xll.TA_TYPPRICE(D104,E104,F104)</f>
        <v>951.13333333333333</v>
      </c>
      <c r="H104">
        <v>956.30801632147438</v>
      </c>
      <c r="I104" t="str">
        <f t="shared" si="20"/>
        <v>DOWN</v>
      </c>
      <c r="J104">
        <v>998.00881961729044</v>
      </c>
      <c r="K104">
        <v>965.44955960390371</v>
      </c>
      <c r="L104" t="str">
        <f t="shared" si="21"/>
        <v>DOWN</v>
      </c>
      <c r="M104" t="str">
        <f t="shared" si="22"/>
        <v>DOWN</v>
      </c>
      <c r="N104">
        <v>30.255702089127613</v>
      </c>
      <c r="O104" t="str">
        <f t="shared" si="23"/>
        <v>DOWN</v>
      </c>
      <c r="P104" t="str">
        <f t="shared" si="24"/>
        <v>DOWN</v>
      </c>
      <c r="Q104">
        <f t="shared" si="25"/>
        <v>19.75</v>
      </c>
      <c r="R104">
        <f t="shared" si="26"/>
        <v>27.899999999999977</v>
      </c>
      <c r="S104">
        <f t="shared" si="27"/>
        <v>0.70788530465949884</v>
      </c>
      <c r="T104" t="str">
        <f t="shared" si="28"/>
        <v>No Indication</v>
      </c>
      <c r="U104" t="str">
        <f t="shared" si="29"/>
        <v>No T+M+I</v>
      </c>
      <c r="V104">
        <v>988.82500047066571</v>
      </c>
      <c r="W104">
        <v>1001.322988296851</v>
      </c>
      <c r="X104">
        <f t="shared" si="30"/>
        <v>-12.497987826185295</v>
      </c>
      <c r="Y104">
        <v>-2.9081581687791704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953.6</v>
      </c>
      <c r="D105">
        <v>960.75</v>
      </c>
      <c r="E105">
        <v>940.2</v>
      </c>
      <c r="F105">
        <v>949</v>
      </c>
      <c r="G105">
        <f>_xll.TA_TYPPRICE(D105,E105,F105)</f>
        <v>949.98333333333323</v>
      </c>
      <c r="H105">
        <v>953.14567482740381</v>
      </c>
      <c r="I105" t="str">
        <f t="shared" si="20"/>
        <v>DOWN</v>
      </c>
      <c r="J105">
        <v>989.72908192455918</v>
      </c>
      <c r="K105">
        <v>959.83854635859177</v>
      </c>
      <c r="L105" t="str">
        <f t="shared" si="21"/>
        <v>DOWN</v>
      </c>
      <c r="M105" t="str">
        <f t="shared" si="22"/>
        <v>DOWN</v>
      </c>
      <c r="N105">
        <v>27.796462312091318</v>
      </c>
      <c r="O105" t="str">
        <f t="shared" si="23"/>
        <v>DOWN</v>
      </c>
      <c r="P105" t="str">
        <f t="shared" si="24"/>
        <v>DOWN</v>
      </c>
      <c r="Q105">
        <f t="shared" si="25"/>
        <v>8.7999999999999545</v>
      </c>
      <c r="R105">
        <f t="shared" si="26"/>
        <v>20.549999999999955</v>
      </c>
      <c r="S105">
        <f t="shared" si="27"/>
        <v>0.4282238442822372</v>
      </c>
      <c r="T105" t="str">
        <f t="shared" si="28"/>
        <v>No Indication</v>
      </c>
      <c r="U105" t="str">
        <f t="shared" si="29"/>
        <v>No T+M+I</v>
      </c>
      <c r="V105">
        <v>982.69807732133256</v>
      </c>
      <c r="W105">
        <v>997.44721138597311</v>
      </c>
      <c r="X105">
        <f t="shared" si="30"/>
        <v>-14.749134064640543</v>
      </c>
      <c r="Y105">
        <v>-5.2763533479514457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950</v>
      </c>
      <c r="D106">
        <v>957.4</v>
      </c>
      <c r="E106">
        <v>945</v>
      </c>
      <c r="F106">
        <v>945</v>
      </c>
      <c r="G106">
        <f>_xll.TA_TYPPRICE(D106,E106,F106)</f>
        <v>949.13333333333333</v>
      </c>
      <c r="H106">
        <v>951.13950408036862</v>
      </c>
      <c r="I106" t="str">
        <f t="shared" si="20"/>
        <v>DOWN</v>
      </c>
      <c r="J106">
        <v>982.54484149687937</v>
      </c>
      <c r="K106">
        <v>956.54109161223801</v>
      </c>
      <c r="L106" t="str">
        <f t="shared" si="21"/>
        <v>DOWN</v>
      </c>
      <c r="M106" t="str">
        <f t="shared" si="22"/>
        <v>DOWN</v>
      </c>
      <c r="N106">
        <v>26.033112451818813</v>
      </c>
      <c r="O106" t="str">
        <f t="shared" si="23"/>
        <v>DOWN</v>
      </c>
      <c r="P106" t="str">
        <f t="shared" si="24"/>
        <v>DOWN</v>
      </c>
      <c r="Q106">
        <f t="shared" si="25"/>
        <v>0</v>
      </c>
      <c r="R106">
        <f t="shared" si="26"/>
        <v>12.399999999999977</v>
      </c>
      <c r="S106">
        <f t="shared" si="27"/>
        <v>0</v>
      </c>
      <c r="T106" t="str">
        <f t="shared" si="28"/>
        <v>DOWN</v>
      </c>
      <c r="U106" t="str">
        <f t="shared" si="29"/>
        <v>DOWN</v>
      </c>
      <c r="V106">
        <v>976.89837311805059</v>
      </c>
      <c r="W106">
        <v>993.56223276478988</v>
      </c>
      <c r="X106">
        <f t="shared" si="30"/>
        <v>-16.663859646739297</v>
      </c>
      <c r="Y106">
        <v>-7.5538546077090167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956</v>
      </c>
      <c r="AE106">
        <f t="shared" si="36"/>
        <v>952.65000000000009</v>
      </c>
      <c r="AF106">
        <f t="shared" si="37"/>
        <v>951.2</v>
      </c>
      <c r="AG106">
        <f t="shared" si="38"/>
        <v>949.75</v>
      </c>
    </row>
    <row r="107" spans="1:33" x14ac:dyDescent="0.25">
      <c r="A107" t="s">
        <v>5</v>
      </c>
      <c r="B107" s="1">
        <v>43011</v>
      </c>
      <c r="C107">
        <v>960</v>
      </c>
      <c r="D107">
        <v>975</v>
      </c>
      <c r="E107">
        <v>950</v>
      </c>
      <c r="F107">
        <v>975</v>
      </c>
      <c r="G107">
        <f>_xll.TA_TYPPRICE(D107,E107,F107)</f>
        <v>966.66666666666663</v>
      </c>
      <c r="H107">
        <v>958.90308537351757</v>
      </c>
      <c r="I107" t="str">
        <f t="shared" si="20"/>
        <v>UP</v>
      </c>
      <c r="J107">
        <v>980.86821005312845</v>
      </c>
      <c r="K107">
        <v>955.08751569840729</v>
      </c>
      <c r="L107" t="str">
        <f t="shared" si="21"/>
        <v>No Confirmation</v>
      </c>
      <c r="M107" t="str">
        <f t="shared" si="22"/>
        <v>No Trend</v>
      </c>
      <c r="N107">
        <v>53.617939920712601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25</v>
      </c>
      <c r="R107">
        <f t="shared" si="26"/>
        <v>25</v>
      </c>
      <c r="S107">
        <f t="shared" si="27"/>
        <v>1</v>
      </c>
      <c r="T107" t="str">
        <f t="shared" si="28"/>
        <v>UP</v>
      </c>
      <c r="U107" t="str">
        <f t="shared" si="29"/>
        <v>No T+M+I</v>
      </c>
      <c r="V107">
        <v>976.60631571527358</v>
      </c>
      <c r="W107">
        <v>992.18725255999061</v>
      </c>
      <c r="X107">
        <f t="shared" si="30"/>
        <v>-15.58093684471703</v>
      </c>
      <c r="Y107">
        <v>-9.1592710551106187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975</v>
      </c>
      <c r="D108">
        <v>989.9</v>
      </c>
      <c r="E108">
        <v>960</v>
      </c>
      <c r="F108">
        <v>985</v>
      </c>
      <c r="G108">
        <f>_xll.TA_TYPPRICE(D108,E108,F108)</f>
        <v>978.30000000000007</v>
      </c>
      <c r="H108">
        <v>968.60154268675888</v>
      </c>
      <c r="I108" t="str">
        <f t="shared" si="20"/>
        <v>UP</v>
      </c>
      <c r="J108">
        <v>982.87527448576657</v>
      </c>
      <c r="K108">
        <v>956.17917887653903</v>
      </c>
      <c r="L108" t="str">
        <f t="shared" si="21"/>
        <v>UP</v>
      </c>
      <c r="M108" t="str">
        <f t="shared" si="22"/>
        <v>UP</v>
      </c>
      <c r="N108">
        <v>59.855910200995112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25</v>
      </c>
      <c r="R108">
        <f t="shared" si="26"/>
        <v>29.899999999999977</v>
      </c>
      <c r="S108">
        <f t="shared" si="27"/>
        <v>0.83612040133779331</v>
      </c>
      <c r="T108" t="str">
        <f t="shared" si="28"/>
        <v>UP</v>
      </c>
      <c r="U108" t="str">
        <f t="shared" si="29"/>
        <v>No T+M+I</v>
      </c>
      <c r="V108">
        <v>977.89765175907769</v>
      </c>
      <c r="W108">
        <v>991.65486348147283</v>
      </c>
      <c r="X108">
        <f t="shared" si="30"/>
        <v>-13.757211722395141</v>
      </c>
      <c r="Y108">
        <v>-10.078859188567524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973.35</v>
      </c>
      <c r="D109">
        <v>986.8</v>
      </c>
      <c r="E109">
        <v>965.55</v>
      </c>
      <c r="F109">
        <v>971.5</v>
      </c>
      <c r="G109">
        <f>_xll.TA_TYPPRICE(D109,E109,F109)</f>
        <v>974.61666666666667</v>
      </c>
      <c r="H109">
        <v>971.60910467671283</v>
      </c>
      <c r="I109" t="str">
        <f t="shared" si="20"/>
        <v>DOWN</v>
      </c>
      <c r="J109">
        <v>983.74743571115175</v>
      </c>
      <c r="K109">
        <v>958.26158357064151</v>
      </c>
      <c r="L109" t="str">
        <f t="shared" si="21"/>
        <v>No Confirmation</v>
      </c>
      <c r="M109" t="str">
        <f t="shared" si="22"/>
        <v>No Trend</v>
      </c>
      <c r="N109">
        <v>48.7841682829213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5.9500000000000455</v>
      </c>
      <c r="R109">
        <f t="shared" si="26"/>
        <v>21.25</v>
      </c>
      <c r="S109">
        <f t="shared" si="27"/>
        <v>0.28000000000000214</v>
      </c>
      <c r="T109" t="str">
        <f t="shared" si="28"/>
        <v>No Indication</v>
      </c>
      <c r="U109" t="str">
        <f t="shared" si="29"/>
        <v>No T+M+I</v>
      </c>
      <c r="V109">
        <v>976.91339764229656</v>
      </c>
      <c r="W109">
        <v>990.16191063099336</v>
      </c>
      <c r="X109">
        <f t="shared" si="30"/>
        <v>-13.248512988696802</v>
      </c>
      <c r="Y109">
        <v>-10.712789948593379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975.2</v>
      </c>
      <c r="D110">
        <v>986.8</v>
      </c>
      <c r="E110">
        <v>969</v>
      </c>
      <c r="F110">
        <v>974</v>
      </c>
      <c r="G110">
        <f>_xll.TA_TYPPRICE(D110,E110,F110)</f>
        <v>976.6</v>
      </c>
      <c r="H110">
        <v>974.10455233835637</v>
      </c>
      <c r="I110" t="str">
        <f t="shared" si="20"/>
        <v>DOWN</v>
      </c>
      <c r="J110">
        <v>984.4257833308958</v>
      </c>
      <c r="K110">
        <v>960.64789833272118</v>
      </c>
      <c r="L110" t="str">
        <f t="shared" si="21"/>
        <v>No Confirmation</v>
      </c>
      <c r="M110" t="str">
        <f t="shared" si="22"/>
        <v>No Trend</v>
      </c>
      <c r="N110">
        <v>50.887079455304615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</v>
      </c>
      <c r="R110">
        <f t="shared" si="26"/>
        <v>17.799999999999955</v>
      </c>
      <c r="S110">
        <f t="shared" si="27"/>
        <v>0.28089887640449512</v>
      </c>
      <c r="T110" t="str">
        <f t="shared" si="28"/>
        <v>No Indication</v>
      </c>
      <c r="U110" t="str">
        <f t="shared" si="29"/>
        <v>No T+M+I</v>
      </c>
      <c r="V110">
        <v>976.46518262040479</v>
      </c>
      <c r="W110">
        <v>988.96473206573455</v>
      </c>
      <c r="X110">
        <f t="shared" si="30"/>
        <v>-12.499549445329762</v>
      </c>
      <c r="Y110">
        <v>-11.070141847940656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966</v>
      </c>
      <c r="D111">
        <v>979</v>
      </c>
      <c r="E111">
        <v>966</v>
      </c>
      <c r="F111">
        <v>970.05</v>
      </c>
      <c r="G111">
        <f>_xll.TA_TYPPRICE(D111,E111,F111)</f>
        <v>971.68333333333339</v>
      </c>
      <c r="H111">
        <v>972.89394283584488</v>
      </c>
      <c r="I111" t="str">
        <f t="shared" si="20"/>
        <v>DOWN</v>
      </c>
      <c r="J111">
        <v>983.22005370180784</v>
      </c>
      <c r="K111">
        <v>961.8372542587831</v>
      </c>
      <c r="L111" t="str">
        <f t="shared" si="21"/>
        <v>No Confirmation</v>
      </c>
      <c r="M111" t="str">
        <f t="shared" si="22"/>
        <v>No Trend</v>
      </c>
      <c r="N111">
        <v>47.070026043190524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4.0499999999999545</v>
      </c>
      <c r="R111">
        <f t="shared" si="26"/>
        <v>13</v>
      </c>
      <c r="S111">
        <f t="shared" si="27"/>
        <v>0.31153846153845804</v>
      </c>
      <c r="T111" t="str">
        <f t="shared" si="28"/>
        <v>No Indication</v>
      </c>
      <c r="U111" t="str">
        <f t="shared" si="29"/>
        <v>No T+M+I</v>
      </c>
      <c r="V111">
        <v>975.47823144803476</v>
      </c>
      <c r="W111">
        <v>987.56364080160608</v>
      </c>
      <c r="X111">
        <f t="shared" si="30"/>
        <v>-12.085409353571322</v>
      </c>
      <c r="Y111">
        <v>-11.273195349066789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974.5</v>
      </c>
      <c r="D112">
        <v>985</v>
      </c>
      <c r="E112">
        <v>973</v>
      </c>
      <c r="F112">
        <v>975</v>
      </c>
      <c r="G112">
        <f>_xll.TA_TYPPRICE(D112,E112,F112)</f>
        <v>977.66666666666663</v>
      </c>
      <c r="H112">
        <v>975.2803047512557</v>
      </c>
      <c r="I112" t="str">
        <f t="shared" si="20"/>
        <v>DOWN</v>
      </c>
      <c r="J112">
        <v>983.61559732362832</v>
      </c>
      <c r="K112">
        <v>964.31786442349801</v>
      </c>
      <c r="L112" t="str">
        <f t="shared" si="21"/>
        <v>No Confirmation</v>
      </c>
      <c r="M112" t="str">
        <f t="shared" si="22"/>
        <v>No Trend</v>
      </c>
      <c r="N112">
        <v>52.635381075543151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</v>
      </c>
      <c r="R112">
        <f t="shared" si="26"/>
        <v>12</v>
      </c>
      <c r="S112">
        <f t="shared" si="27"/>
        <v>0.16666666666666666</v>
      </c>
      <c r="T112" t="str">
        <f t="shared" si="28"/>
        <v>DOWN</v>
      </c>
      <c r="U112" t="str">
        <f t="shared" si="29"/>
        <v>No T+M+I</v>
      </c>
      <c r="V112">
        <v>975.40465737910631</v>
      </c>
      <c r="W112">
        <v>986.63300074222786</v>
      </c>
      <c r="X112">
        <f t="shared" si="30"/>
        <v>-11.228343363121553</v>
      </c>
      <c r="Y112">
        <v>-11.264224951877742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980.75</v>
      </c>
      <c r="D113">
        <v>985.8</v>
      </c>
      <c r="E113">
        <v>972.85</v>
      </c>
      <c r="F113">
        <v>977</v>
      </c>
      <c r="G113">
        <f>_xll.TA_TYPPRICE(D113,E113,F113)</f>
        <v>978.55000000000007</v>
      </c>
      <c r="H113">
        <v>976.91515237562794</v>
      </c>
      <c r="I113" t="str">
        <f t="shared" si="20"/>
        <v>UP</v>
      </c>
      <c r="J113">
        <v>984.10102014059976</v>
      </c>
      <c r="K113">
        <v>966.21389455160954</v>
      </c>
      <c r="L113" t="str">
        <f t="shared" si="21"/>
        <v>No Confirmation</v>
      </c>
      <c r="M113" t="str">
        <f t="shared" si="22"/>
        <v>No Trend</v>
      </c>
      <c r="N113">
        <v>55.02379091298927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4.1499999999999773</v>
      </c>
      <c r="R113">
        <f t="shared" si="26"/>
        <v>12.949999999999932</v>
      </c>
      <c r="S113">
        <f t="shared" si="27"/>
        <v>0.32046332046332038</v>
      </c>
      <c r="T113" t="str">
        <f t="shared" si="28"/>
        <v>No Indication</v>
      </c>
      <c r="U113" t="str">
        <f t="shared" si="29"/>
        <v>No T+M+I</v>
      </c>
      <c r="V113">
        <v>975.65009470539769</v>
      </c>
      <c r="W113">
        <v>985.91944513169244</v>
      </c>
      <c r="X113">
        <f t="shared" si="30"/>
        <v>-10.26935042629475</v>
      </c>
      <c r="Y113">
        <v>-11.065250046761143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977</v>
      </c>
      <c r="D114">
        <v>982</v>
      </c>
      <c r="E114">
        <v>972.85</v>
      </c>
      <c r="F114">
        <v>976</v>
      </c>
      <c r="G114">
        <f>_xll.TA_TYPPRICE(D114,E114,F114)</f>
        <v>976.94999999999993</v>
      </c>
      <c r="H114">
        <v>976.93257618781399</v>
      </c>
      <c r="I114" t="str">
        <f t="shared" si="20"/>
        <v>DOWN</v>
      </c>
      <c r="J114">
        <v>983.63412677602207</v>
      </c>
      <c r="K114">
        <v>967.68858465125186</v>
      </c>
      <c r="L114" t="str">
        <f t="shared" si="21"/>
        <v>No Confirmation</v>
      </c>
      <c r="M114" t="str">
        <f t="shared" si="22"/>
        <v>No Trend</v>
      </c>
      <c r="N114">
        <v>53.342630145114192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3.1499999999999773</v>
      </c>
      <c r="R114">
        <f t="shared" si="26"/>
        <v>9.1499999999999773</v>
      </c>
      <c r="S114">
        <f t="shared" si="27"/>
        <v>0.3442622950819656</v>
      </c>
      <c r="T114" t="str">
        <f t="shared" si="28"/>
        <v>No Indication</v>
      </c>
      <c r="U114" t="str">
        <f t="shared" si="29"/>
        <v>No T+M+I</v>
      </c>
      <c r="V114">
        <v>975.70392628918262</v>
      </c>
      <c r="W114">
        <v>985.18467141823373</v>
      </c>
      <c r="X114">
        <f t="shared" si="30"/>
        <v>-9.4807451290511153</v>
      </c>
      <c r="Y114">
        <v>-10.748349063219138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985</v>
      </c>
      <c r="D115">
        <v>985</v>
      </c>
      <c r="E115">
        <v>952</v>
      </c>
      <c r="F115">
        <v>952</v>
      </c>
      <c r="G115">
        <f>_xll.TA_TYPPRICE(D115,E115,F115)</f>
        <v>963</v>
      </c>
      <c r="H115">
        <v>969.966288093907</v>
      </c>
      <c r="I115" t="str">
        <f t="shared" si="20"/>
        <v>DOWN</v>
      </c>
      <c r="J115">
        <v>983.93765415912833</v>
      </c>
      <c r="K115">
        <v>964.20223250652919</v>
      </c>
      <c r="L115" t="str">
        <f t="shared" si="21"/>
        <v>DOWN</v>
      </c>
      <c r="M115" t="str">
        <f t="shared" si="22"/>
        <v>DOWN</v>
      </c>
      <c r="N115">
        <v>27.8319012353641</v>
      </c>
      <c r="O115" t="str">
        <f t="shared" si="23"/>
        <v>DOWN</v>
      </c>
      <c r="P115" t="str">
        <f t="shared" si="24"/>
        <v>DOWN</v>
      </c>
      <c r="Q115">
        <f t="shared" si="25"/>
        <v>0</v>
      </c>
      <c r="R115">
        <f t="shared" si="26"/>
        <v>33</v>
      </c>
      <c r="S115">
        <f t="shared" si="27"/>
        <v>0</v>
      </c>
      <c r="T115" t="str">
        <f t="shared" si="28"/>
        <v>DOWN</v>
      </c>
      <c r="U115" t="str">
        <f t="shared" si="29"/>
        <v>DOWN</v>
      </c>
      <c r="V115">
        <v>972.05716839853915</v>
      </c>
      <c r="W115">
        <v>982.72654760947569</v>
      </c>
      <c r="X115">
        <f t="shared" si="30"/>
        <v>-10.66937921093654</v>
      </c>
      <c r="Y115">
        <v>-10.732555092762619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954</v>
      </c>
      <c r="D116">
        <v>965</v>
      </c>
      <c r="E116">
        <v>946.35</v>
      </c>
      <c r="F116">
        <v>956.35</v>
      </c>
      <c r="G116">
        <f>_xll.TA_TYPPRICE(D116,E116,F116)</f>
        <v>955.9</v>
      </c>
      <c r="H116">
        <v>962.93314404695343</v>
      </c>
      <c r="I116" t="str">
        <f t="shared" si="20"/>
        <v>DOWN</v>
      </c>
      <c r="J116">
        <v>979.72928656821091</v>
      </c>
      <c r="K116">
        <v>960.23506972730047</v>
      </c>
      <c r="L116" t="str">
        <f t="shared" si="21"/>
        <v>DOWN</v>
      </c>
      <c r="M116" t="str">
        <f t="shared" si="22"/>
        <v>DOWN</v>
      </c>
      <c r="N116">
        <v>34.887015800970502</v>
      </c>
      <c r="O116" t="str">
        <f t="shared" si="23"/>
        <v>DOWN</v>
      </c>
      <c r="P116" t="str">
        <f t="shared" si="24"/>
        <v>DOWN</v>
      </c>
      <c r="Q116">
        <f t="shared" si="25"/>
        <v>10</v>
      </c>
      <c r="R116">
        <f t="shared" si="26"/>
        <v>18.649999999999977</v>
      </c>
      <c r="S116">
        <f t="shared" si="27"/>
        <v>0.53619302949061731</v>
      </c>
      <c r="T116" t="str">
        <f t="shared" si="28"/>
        <v>No Indication</v>
      </c>
      <c r="U116" t="str">
        <f t="shared" si="29"/>
        <v>No T+M+I</v>
      </c>
      <c r="V116">
        <v>969.64068095261007</v>
      </c>
      <c r="W116">
        <v>980.772729268033</v>
      </c>
      <c r="X116">
        <f t="shared" si="30"/>
        <v>-11.132048315422935</v>
      </c>
      <c r="Y116">
        <v>-10.812453737294682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953.5</v>
      </c>
      <c r="D117">
        <v>964.75</v>
      </c>
      <c r="E117">
        <v>941.1</v>
      </c>
      <c r="F117">
        <v>960</v>
      </c>
      <c r="G117">
        <f>_xll.TA_TYPPRICE(D117,E117,F117)</f>
        <v>955.2833333333333</v>
      </c>
      <c r="H117">
        <v>959.10823869014337</v>
      </c>
      <c r="I117" t="str">
        <f t="shared" si="20"/>
        <v>UP</v>
      </c>
      <c r="J117">
        <v>976.40055621971965</v>
      </c>
      <c r="K117">
        <v>955.98283201012259</v>
      </c>
      <c r="L117" t="str">
        <f t="shared" si="21"/>
        <v>No Confirmation</v>
      </c>
      <c r="M117" t="str">
        <f t="shared" si="22"/>
        <v>No Trend</v>
      </c>
      <c r="N117">
        <v>40.94248242448041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18.899999999999977</v>
      </c>
      <c r="R117">
        <f t="shared" si="26"/>
        <v>23.649999999999977</v>
      </c>
      <c r="S117">
        <f t="shared" si="27"/>
        <v>0.7991543340380548</v>
      </c>
      <c r="T117" t="str">
        <f t="shared" si="28"/>
        <v>No Indication</v>
      </c>
      <c r="U117" t="str">
        <f t="shared" si="29"/>
        <v>No T+M+I</v>
      </c>
      <c r="V117">
        <v>968.15749926759315</v>
      </c>
      <c r="W117">
        <v>979.23400858151206</v>
      </c>
      <c r="X117">
        <f t="shared" si="30"/>
        <v>-11.076509313918905</v>
      </c>
      <c r="Y117">
        <v>-10.865264852619527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960</v>
      </c>
      <c r="D118">
        <v>963.95</v>
      </c>
      <c r="E118">
        <v>948.85</v>
      </c>
      <c r="F118">
        <v>956</v>
      </c>
      <c r="G118">
        <f>_xll.TA_TYPPRICE(D118,E118,F118)</f>
        <v>956.26666666666677</v>
      </c>
      <c r="H118">
        <v>957.68745267840507</v>
      </c>
      <c r="I118" t="str">
        <f t="shared" si="20"/>
        <v>DOWN</v>
      </c>
      <c r="J118">
        <v>973.63376594867088</v>
      </c>
      <c r="K118">
        <v>954.39775823009541</v>
      </c>
      <c r="L118" t="str">
        <f t="shared" si="21"/>
        <v>No Confirmation</v>
      </c>
      <c r="M118" t="str">
        <f t="shared" si="22"/>
        <v>No Trend</v>
      </c>
      <c r="N118">
        <v>36.31595988486368</v>
      </c>
      <c r="O118" t="str">
        <f t="shared" si="23"/>
        <v>DOWN</v>
      </c>
      <c r="P118" t="str">
        <f t="shared" si="24"/>
        <v>No Trend + Momentum</v>
      </c>
      <c r="Q118">
        <f t="shared" si="25"/>
        <v>7.1499999999999773</v>
      </c>
      <c r="R118">
        <f t="shared" si="26"/>
        <v>15.100000000000023</v>
      </c>
      <c r="S118">
        <f t="shared" si="27"/>
        <v>0.47350993377483219</v>
      </c>
      <c r="T118" t="str">
        <f t="shared" si="28"/>
        <v>No Indication</v>
      </c>
      <c r="U118" t="str">
        <f t="shared" si="29"/>
        <v>No T+M+I</v>
      </c>
      <c r="V118">
        <v>966.2871147648865</v>
      </c>
      <c r="W118">
        <v>977.51297090880746</v>
      </c>
      <c r="X118">
        <f t="shared" si="30"/>
        <v>-11.225856143920964</v>
      </c>
      <c r="Y118">
        <v>-10.937383110879814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963.7</v>
      </c>
      <c r="D119">
        <v>984</v>
      </c>
      <c r="E119">
        <v>961.15</v>
      </c>
      <c r="F119">
        <v>976.9</v>
      </c>
      <c r="G119">
        <f>_xll.TA_TYPPRICE(D119,E119,F119)</f>
        <v>974.01666666666677</v>
      </c>
      <c r="H119">
        <v>965.85205967253592</v>
      </c>
      <c r="I119" t="str">
        <f t="shared" si="20"/>
        <v>UP</v>
      </c>
      <c r="J119">
        <v>975.93737351563288</v>
      </c>
      <c r="K119">
        <v>955.89825640118534</v>
      </c>
      <c r="L119" t="str">
        <f t="shared" si="21"/>
        <v>UP</v>
      </c>
      <c r="M119" t="str">
        <f t="shared" si="22"/>
        <v>UP</v>
      </c>
      <c r="N119">
        <v>63.35859244630182</v>
      </c>
      <c r="O119" t="str">
        <f t="shared" si="23"/>
        <v>UP</v>
      </c>
      <c r="P119" t="str">
        <f t="shared" si="24"/>
        <v>UP</v>
      </c>
      <c r="Q119">
        <f t="shared" si="25"/>
        <v>15.75</v>
      </c>
      <c r="R119">
        <f t="shared" si="26"/>
        <v>22.850000000000023</v>
      </c>
      <c r="S119">
        <f t="shared" si="27"/>
        <v>0.68927789934354422</v>
      </c>
      <c r="T119" t="str">
        <f t="shared" si="28"/>
        <v>No Indication</v>
      </c>
      <c r="U119" t="str">
        <f t="shared" si="29"/>
        <v>No T+M+I</v>
      </c>
      <c r="V119">
        <v>967.91986633951933</v>
      </c>
      <c r="W119">
        <v>977.46756565630324</v>
      </c>
      <c r="X119">
        <f t="shared" si="30"/>
        <v>-9.5476993167839055</v>
      </c>
      <c r="Y119">
        <v>-10.659446352060632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976</v>
      </c>
      <c r="D120">
        <v>976</v>
      </c>
      <c r="E120">
        <v>950</v>
      </c>
      <c r="F120">
        <v>952.4</v>
      </c>
      <c r="G120">
        <f>_xll.TA_TYPPRICE(D120,E120,F120)</f>
        <v>959.4666666666667</v>
      </c>
      <c r="H120">
        <v>962.65936316960131</v>
      </c>
      <c r="I120" t="str">
        <f t="shared" si="20"/>
        <v>DOWN</v>
      </c>
      <c r="J120">
        <v>975.95129051215895</v>
      </c>
      <c r="K120">
        <v>954.58753275647746</v>
      </c>
      <c r="L120" t="str">
        <f t="shared" si="21"/>
        <v>DOWN</v>
      </c>
      <c r="M120" t="str">
        <f t="shared" si="22"/>
        <v>DOWN</v>
      </c>
      <c r="N120">
        <v>39.056575038370333</v>
      </c>
      <c r="O120" t="str">
        <f t="shared" si="23"/>
        <v>DOWN</v>
      </c>
      <c r="P120" t="str">
        <f t="shared" si="24"/>
        <v>DOWN</v>
      </c>
      <c r="Q120">
        <f t="shared" si="25"/>
        <v>2.3999999999999773</v>
      </c>
      <c r="R120">
        <f t="shared" si="26"/>
        <v>26</v>
      </c>
      <c r="S120">
        <f t="shared" si="27"/>
        <v>9.2307692307691439E-2</v>
      </c>
      <c r="T120" t="str">
        <f t="shared" si="28"/>
        <v>DOWN</v>
      </c>
      <c r="U120" t="str">
        <f t="shared" si="29"/>
        <v>DOWN</v>
      </c>
      <c r="V120">
        <v>965.53219459497791</v>
      </c>
      <c r="W120">
        <v>975.61070894102147</v>
      </c>
      <c r="X120">
        <f t="shared" si="30"/>
        <v>-10.078514346043562</v>
      </c>
      <c r="Y120">
        <v>-10.543259950857218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974.8</v>
      </c>
      <c r="D121">
        <v>987.8</v>
      </c>
      <c r="E121">
        <v>950.95</v>
      </c>
      <c r="F121">
        <v>985.5</v>
      </c>
      <c r="G121">
        <f>_xll.TA_TYPPRICE(D121,E121,F121)</f>
        <v>974.75</v>
      </c>
      <c r="H121">
        <v>968.70468158480071</v>
      </c>
      <c r="I121" t="str">
        <f t="shared" si="20"/>
        <v>UP</v>
      </c>
      <c r="J121">
        <v>978.58433706501251</v>
      </c>
      <c r="K121">
        <v>953.77919214392693</v>
      </c>
      <c r="L121" t="str">
        <f t="shared" si="21"/>
        <v>UP</v>
      </c>
      <c r="M121" t="str">
        <f t="shared" si="22"/>
        <v>UP</v>
      </c>
      <c r="N121">
        <v>63.014199474709272</v>
      </c>
      <c r="O121" t="str">
        <f t="shared" si="23"/>
        <v>UP</v>
      </c>
      <c r="P121" t="str">
        <f t="shared" si="24"/>
        <v>UP</v>
      </c>
      <c r="Q121">
        <f t="shared" si="25"/>
        <v>34.549999999999955</v>
      </c>
      <c r="R121">
        <f t="shared" si="26"/>
        <v>36.849999999999909</v>
      </c>
      <c r="S121">
        <f t="shared" si="27"/>
        <v>0.93758480325644611</v>
      </c>
      <c r="T121" t="str">
        <f t="shared" si="28"/>
        <v>UP</v>
      </c>
      <c r="U121" t="str">
        <f t="shared" si="29"/>
        <v>UP</v>
      </c>
      <c r="V121">
        <v>968.60416465728895</v>
      </c>
      <c r="W121">
        <v>976.34324901946434</v>
      </c>
      <c r="X121">
        <f t="shared" si="30"/>
        <v>-7.7390843621753902</v>
      </c>
      <c r="Y121">
        <v>-9.9824248331208523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986.05</v>
      </c>
      <c r="D122">
        <v>990.8</v>
      </c>
      <c r="E122">
        <v>975.55</v>
      </c>
      <c r="F122">
        <v>977.4</v>
      </c>
      <c r="G122">
        <f>_xll.TA_TYPPRICE(D122,E122,F122)</f>
        <v>981.25</v>
      </c>
      <c r="H122">
        <v>974.97734079240035</v>
      </c>
      <c r="I122" t="str">
        <f t="shared" si="20"/>
        <v>UP</v>
      </c>
      <c r="J122">
        <v>981.29892882834304</v>
      </c>
      <c r="K122">
        <v>958.61714944527648</v>
      </c>
      <c r="L122" t="str">
        <f t="shared" si="21"/>
        <v>No Confirmation</v>
      </c>
      <c r="M122" t="str">
        <f t="shared" si="22"/>
        <v>No Trend</v>
      </c>
      <c r="N122">
        <v>56.250138286129868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1.8500000000000227</v>
      </c>
      <c r="R122">
        <f t="shared" si="26"/>
        <v>15.25</v>
      </c>
      <c r="S122">
        <f t="shared" si="27"/>
        <v>0.12131147540983755</v>
      </c>
      <c r="T122" t="str">
        <f t="shared" si="28"/>
        <v>DOWN</v>
      </c>
      <c r="U122" t="str">
        <f t="shared" si="29"/>
        <v>No T+M+I</v>
      </c>
      <c r="V122">
        <v>969.95737009462914</v>
      </c>
      <c r="W122">
        <v>976.42152686987436</v>
      </c>
      <c r="X122">
        <f t="shared" si="30"/>
        <v>-6.4641567752452147</v>
      </c>
      <c r="Y122">
        <v>-9.2787712215457248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980.05</v>
      </c>
      <c r="D123">
        <v>999.5</v>
      </c>
      <c r="E123">
        <v>963.3</v>
      </c>
      <c r="F123">
        <v>999.5</v>
      </c>
      <c r="G123">
        <f>_xll.TA_TYPPRICE(D123,E123,F123)</f>
        <v>987.43333333333339</v>
      </c>
      <c r="H123">
        <v>981.20533706286687</v>
      </c>
      <c r="I123" t="str">
        <f t="shared" si="20"/>
        <v>UP</v>
      </c>
      <c r="J123">
        <v>985.34361131093351</v>
      </c>
      <c r="K123">
        <v>959.65778290188166</v>
      </c>
      <c r="L123" t="str">
        <f t="shared" si="21"/>
        <v>UP</v>
      </c>
      <c r="M123" t="str">
        <f t="shared" si="22"/>
        <v>UP</v>
      </c>
      <c r="N123">
        <v>67.974363296244633</v>
      </c>
      <c r="O123" t="str">
        <f t="shared" si="23"/>
        <v>UP</v>
      </c>
      <c r="P123" t="str">
        <f t="shared" si="24"/>
        <v>UP</v>
      </c>
      <c r="Q123">
        <f t="shared" si="25"/>
        <v>36.200000000000045</v>
      </c>
      <c r="R123">
        <f t="shared" si="26"/>
        <v>36.200000000000045</v>
      </c>
      <c r="S123">
        <f t="shared" si="27"/>
        <v>1</v>
      </c>
      <c r="T123" t="str">
        <f t="shared" si="28"/>
        <v>UP</v>
      </c>
      <c r="U123" t="str">
        <f t="shared" si="29"/>
        <v>UP</v>
      </c>
      <c r="V123">
        <v>974.50239008007077</v>
      </c>
      <c r="W123">
        <v>978.13104339803181</v>
      </c>
      <c r="X123">
        <f t="shared" si="30"/>
        <v>-3.6286533179610387</v>
      </c>
      <c r="Y123">
        <v>-8.1487476408287876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986.8</v>
      </c>
      <c r="D124">
        <v>1005.8</v>
      </c>
      <c r="E124">
        <v>986.8</v>
      </c>
      <c r="F124">
        <v>1001</v>
      </c>
      <c r="G124">
        <f>_xll.TA_TYPPRICE(D124,E124,F124)</f>
        <v>997.86666666666667</v>
      </c>
      <c r="H124">
        <v>989.53600186476683</v>
      </c>
      <c r="I124" t="str">
        <f t="shared" si="20"/>
        <v>UP</v>
      </c>
      <c r="J124">
        <v>989.88947546405939</v>
      </c>
      <c r="K124">
        <v>965.68938670146349</v>
      </c>
      <c r="L124" t="str">
        <f t="shared" si="21"/>
        <v>UP</v>
      </c>
      <c r="M124" t="str">
        <f t="shared" si="22"/>
        <v>UP</v>
      </c>
      <c r="N124">
        <v>68.686315165657348</v>
      </c>
      <c r="O124" t="str">
        <f t="shared" si="23"/>
        <v>UP</v>
      </c>
      <c r="P124" t="str">
        <f t="shared" si="24"/>
        <v>UP</v>
      </c>
      <c r="Q124">
        <f t="shared" si="25"/>
        <v>14.200000000000045</v>
      </c>
      <c r="R124">
        <f t="shared" si="26"/>
        <v>19</v>
      </c>
      <c r="S124">
        <f t="shared" si="27"/>
        <v>0.74736842105263401</v>
      </c>
      <c r="T124" t="str">
        <f t="shared" si="28"/>
        <v>No Indication</v>
      </c>
      <c r="U124" t="str">
        <f t="shared" si="29"/>
        <v>No T+M+I</v>
      </c>
      <c r="V124">
        <v>978.57894545236752</v>
      </c>
      <c r="W124">
        <v>979.82504018336283</v>
      </c>
      <c r="X124">
        <f t="shared" si="30"/>
        <v>-1.2460947309953099</v>
      </c>
      <c r="Y124">
        <v>-6.768217058862092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998</v>
      </c>
      <c r="D125">
        <v>1008.1</v>
      </c>
      <c r="E125">
        <v>998</v>
      </c>
      <c r="F125">
        <v>1003.25</v>
      </c>
      <c r="G125">
        <f>_xll.TA_TYPPRICE(D125,E125,F125)</f>
        <v>1003.1166666666667</v>
      </c>
      <c r="H125">
        <v>996.3263342657167</v>
      </c>
      <c r="I125" t="str">
        <f t="shared" si="20"/>
        <v>UP</v>
      </c>
      <c r="J125">
        <v>993.93625869426842</v>
      </c>
      <c r="K125">
        <v>972.86952299002712</v>
      </c>
      <c r="L125" t="str">
        <f t="shared" si="21"/>
        <v>UP</v>
      </c>
      <c r="M125" t="str">
        <f t="shared" si="22"/>
        <v>UP</v>
      </c>
      <c r="N125">
        <v>69.939320520546048</v>
      </c>
      <c r="O125" t="str">
        <f t="shared" si="23"/>
        <v>UP</v>
      </c>
      <c r="P125" t="str">
        <f t="shared" si="24"/>
        <v>UP</v>
      </c>
      <c r="Q125">
        <f t="shared" si="25"/>
        <v>5.25</v>
      </c>
      <c r="R125">
        <f t="shared" si="26"/>
        <v>10.100000000000023</v>
      </c>
      <c r="S125">
        <f t="shared" si="27"/>
        <v>0.5198019801980186</v>
      </c>
      <c r="T125" t="str">
        <f t="shared" si="28"/>
        <v>No Indication</v>
      </c>
      <c r="U125" t="str">
        <f t="shared" si="29"/>
        <v>No T+M+I</v>
      </c>
      <c r="V125">
        <v>982.37449230584946</v>
      </c>
      <c r="W125">
        <v>981.56022239200263</v>
      </c>
      <c r="X125">
        <f t="shared" si="30"/>
        <v>0.81426991384682879</v>
      </c>
      <c r="Y125">
        <v>-5.2517196643203077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1008</v>
      </c>
      <c r="D126">
        <v>1008</v>
      </c>
      <c r="E126">
        <v>990</v>
      </c>
      <c r="F126">
        <v>994</v>
      </c>
      <c r="G126">
        <f>_xll.TA_TYPPRICE(D126,E126,F126)</f>
        <v>997.33333333333337</v>
      </c>
      <c r="H126">
        <v>996.82983379952498</v>
      </c>
      <c r="I126" t="str">
        <f t="shared" si="20"/>
        <v>DOWN</v>
      </c>
      <c r="J126">
        <v>997.0615345399865</v>
      </c>
      <c r="K126">
        <v>976.67629565891002</v>
      </c>
      <c r="L126" t="str">
        <f t="shared" si="21"/>
        <v>No Confirmation</v>
      </c>
      <c r="M126" t="str">
        <f t="shared" si="22"/>
        <v>No Trend</v>
      </c>
      <c r="N126">
        <v>58.010566458216431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4</v>
      </c>
      <c r="R126">
        <f t="shared" si="26"/>
        <v>18</v>
      </c>
      <c r="S126">
        <f t="shared" si="27"/>
        <v>0.22222222222222221</v>
      </c>
      <c r="T126" t="str">
        <f t="shared" si="28"/>
        <v>No Indication</v>
      </c>
      <c r="U126" t="str">
        <f t="shared" si="29"/>
        <v>No T+M+I</v>
      </c>
      <c r="V126">
        <v>984.16303195110333</v>
      </c>
      <c r="W126">
        <v>982.48168740000244</v>
      </c>
      <c r="X126">
        <f t="shared" si="30"/>
        <v>1.6813445511008922</v>
      </c>
      <c r="Y126">
        <v>-3.8651068212360675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2017-07-05T05:57:13Z</dcterms:created>
  <dcterms:modified xsi:type="dcterms:W3CDTF">2017-11-01T04:18:27Z</dcterms:modified>
</cp:coreProperties>
</file>