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2" i="1" l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5" i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97" i="1"/>
  <c r="Y113" i="1"/>
  <c r="Y89" i="1"/>
  <c r="Y105" i="1"/>
  <c r="Y121" i="1"/>
  <c r="Y93" i="1"/>
  <c r="Y109" i="1"/>
  <c r="Y125" i="1"/>
  <c r="Y101" i="1"/>
  <c r="Y117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7" i="1"/>
  <c r="N81" i="1"/>
  <c r="N89" i="1"/>
  <c r="N10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3" i="1"/>
  <c r="N85" i="1"/>
  <c r="N93" i="1"/>
  <c r="N97" i="1"/>
  <c r="N101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8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69" i="1"/>
  <c r="K73" i="1"/>
  <c r="K77" i="1"/>
  <c r="K85" i="1"/>
  <c r="K89" i="1"/>
  <c r="K93" i="1"/>
  <c r="K97" i="1"/>
  <c r="K101" i="1"/>
  <c r="K105" i="1"/>
  <c r="K109" i="1"/>
  <c r="K113" i="1"/>
  <c r="K117" i="1"/>
  <c r="K121" i="1"/>
  <c r="K125" i="1"/>
  <c r="K118" i="1"/>
  <c r="K126" i="1"/>
  <c r="K115" i="1"/>
  <c r="K119" i="1"/>
  <c r="K127" i="1"/>
  <c r="J5" i="1"/>
  <c r="J9" i="1"/>
  <c r="J13" i="1"/>
  <c r="J17" i="1"/>
  <c r="J21" i="1"/>
  <c r="J25" i="1"/>
  <c r="J29" i="1"/>
  <c r="J33" i="1"/>
  <c r="J37" i="1"/>
  <c r="J41" i="1"/>
  <c r="J45" i="1"/>
  <c r="J53" i="1"/>
  <c r="J69" i="1"/>
  <c r="J12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4" i="1"/>
  <c r="J90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9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9" i="1"/>
  <c r="J57" i="1"/>
  <c r="J61" i="1"/>
  <c r="J65" i="1"/>
  <c r="J73" i="1"/>
  <c r="J77" i="1"/>
  <c r="J81" i="1"/>
  <c r="J85" i="1"/>
  <c r="J89" i="1"/>
  <c r="J93" i="1"/>
  <c r="J97" i="1"/>
  <c r="J101" i="1"/>
  <c r="J105" i="1"/>
  <c r="J109" i="1"/>
  <c r="J113" i="1"/>
  <c r="J117" i="1"/>
  <c r="J125" i="1"/>
  <c r="J70" i="1"/>
  <c r="J78" i="1"/>
  <c r="J82" i="1"/>
  <c r="J86" i="1"/>
  <c r="J94" i="1"/>
  <c r="J98" i="1"/>
  <c r="J102" i="1"/>
  <c r="J106" i="1"/>
  <c r="J110" i="1"/>
  <c r="J114" i="1"/>
  <c r="J118" i="1"/>
  <c r="J122" i="1"/>
  <c r="J126" i="1"/>
  <c r="J115" i="1"/>
  <c r="J123" i="1"/>
  <c r="H2" i="1" a="1"/>
  <c r="G3" i="1"/>
  <c r="G7" i="1"/>
  <c r="G11" i="1"/>
  <c r="G15" i="1"/>
  <c r="G19" i="1"/>
  <c r="G23" i="1"/>
  <c r="G27" i="1"/>
  <c r="G31" i="1"/>
  <c r="G35" i="1"/>
  <c r="G43" i="1"/>
  <c r="G63" i="1"/>
  <c r="G75" i="1"/>
  <c r="G91" i="1"/>
  <c r="G107" i="1"/>
  <c r="G119" i="1"/>
  <c r="G72" i="1"/>
  <c r="G84" i="1"/>
  <c r="G96" i="1"/>
  <c r="G112" i="1"/>
  <c r="G124" i="1"/>
  <c r="G101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76" i="1"/>
  <c r="G104" i="1"/>
  <c r="G105" i="1"/>
  <c r="G125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113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39" i="1"/>
  <c r="G47" i="1"/>
  <c r="G51" i="1"/>
  <c r="G55" i="1"/>
  <c r="G59" i="1"/>
  <c r="G67" i="1"/>
  <c r="G71" i="1"/>
  <c r="G79" i="1"/>
  <c r="G83" i="1"/>
  <c r="G87" i="1"/>
  <c r="G95" i="1"/>
  <c r="G99" i="1"/>
  <c r="G103" i="1"/>
  <c r="G111" i="1"/>
  <c r="G115" i="1"/>
  <c r="G123" i="1"/>
  <c r="G127" i="1"/>
  <c r="G68" i="1"/>
  <c r="G80" i="1"/>
  <c r="G88" i="1"/>
  <c r="G92" i="1"/>
  <c r="G100" i="1"/>
  <c r="G108" i="1"/>
  <c r="G116" i="1"/>
  <c r="G120" i="1"/>
  <c r="G97" i="1"/>
  <c r="G109" i="1"/>
  <c r="G117" i="1"/>
  <c r="G121" i="1"/>
  <c r="G2" i="1"/>
  <c r="H5" i="1" l="1"/>
  <c r="H9" i="1"/>
  <c r="H13" i="1"/>
  <c r="H17" i="1"/>
  <c r="H21" i="1"/>
  <c r="H25" i="1"/>
  <c r="H37" i="1"/>
  <c r="H8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90" i="1"/>
  <c r="H106" i="1"/>
  <c r="H111" i="1"/>
  <c r="H12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5" i="1"/>
  <c r="H10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3" i="1"/>
  <c r="H41" i="1"/>
  <c r="H45" i="1"/>
  <c r="H49" i="1"/>
  <c r="H53" i="1"/>
  <c r="H57" i="1"/>
  <c r="H61" i="1"/>
  <c r="H65" i="1"/>
  <c r="H69" i="1"/>
  <c r="H73" i="1"/>
  <c r="H77" i="1"/>
  <c r="H85" i="1"/>
  <c r="H89" i="1"/>
  <c r="H93" i="1"/>
  <c r="H97" i="1"/>
  <c r="H101" i="1"/>
  <c r="H105" i="1"/>
  <c r="H109" i="1"/>
  <c r="H113" i="1"/>
  <c r="H117" i="1"/>
  <c r="H121" i="1"/>
  <c r="H125" i="1"/>
  <c r="H86" i="1"/>
  <c r="H94" i="1"/>
  <c r="H98" i="1"/>
  <c r="H102" i="1"/>
  <c r="H110" i="1"/>
  <c r="H114" i="1"/>
  <c r="H118" i="1"/>
  <c r="H122" i="1"/>
  <c r="H126" i="1"/>
  <c r="H71" i="1"/>
  <c r="H79" i="1"/>
  <c r="H83" i="1"/>
  <c r="H87" i="1"/>
  <c r="H91" i="1"/>
  <c r="H95" i="1"/>
  <c r="H99" i="1"/>
  <c r="H107" i="1"/>
  <c r="H115" i="1"/>
  <c r="H119" i="1"/>
  <c r="H123" i="1"/>
  <c r="AH44" i="1" l="1"/>
  <c r="AH20" i="1"/>
  <c r="AH56" i="1"/>
  <c r="AH3" i="1"/>
  <c r="AH54" i="1"/>
  <c r="AH47" i="1"/>
  <c r="AH51" i="1"/>
  <c r="AH52" i="1"/>
  <c r="AH36" i="1"/>
  <c r="AH49" i="1"/>
  <c r="AH29" i="1"/>
  <c r="AH45" i="1"/>
  <c r="AH40" i="1"/>
  <c r="AH24" i="1"/>
  <c r="AH46" i="1" l="1"/>
  <c r="AH11" i="1"/>
  <c r="AH41" i="1"/>
  <c r="AH23" i="1"/>
  <c r="AH55" i="1"/>
  <c r="AH12" i="1"/>
  <c r="AH37" i="1"/>
  <c r="AH9" i="1"/>
  <c r="AH50" i="1"/>
  <c r="AH28" i="1"/>
  <c r="AH15" i="1"/>
  <c r="AH48" i="1"/>
  <c r="AH32" i="1"/>
  <c r="AH53" i="1"/>
  <c r="AH35" i="1"/>
  <c r="AH27" i="1"/>
  <c r="AH34" i="1"/>
  <c r="AH26" i="1"/>
  <c r="AH18" i="1"/>
  <c r="AH10" i="1"/>
  <c r="AH2" i="1"/>
  <c r="AH19" i="1"/>
  <c r="AH25" i="1"/>
  <c r="AH42" i="1"/>
  <c r="AH4" i="1"/>
  <c r="AH17" i="1"/>
  <c r="AH43" i="1"/>
  <c r="AH16" i="1"/>
  <c r="AH39" i="1"/>
  <c r="AH31" i="1"/>
  <c r="AH5" i="1"/>
  <c r="AH38" i="1"/>
  <c r="AH30" i="1"/>
  <c r="AH22" i="1"/>
  <c r="AH14" i="1"/>
  <c r="AH6" i="1"/>
  <c r="AH7" i="1"/>
  <c r="AH8" i="1"/>
  <c r="AH21" i="1"/>
  <c r="AH13" i="1"/>
  <c r="AH3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<sst xmlns="http://schemas.openxmlformats.org/spreadsheetml/2006/main" count="160" uniqueCount="35">
  <si>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</si>
  <si>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</si>
  <si>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</si>
  <si>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</si>
  <si>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</si>
  <si>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JSWENERGY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</si>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</sst>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63.4</v>
      </c>
      <c r="D2">
        <v>64.5</v>
      </c>
      <c r="E2">
        <v>61.6</v>
      </c>
      <c r="F2">
        <v>62</v>
      </c>
      <c r="G2">
        <f>_xll.TA_TYPPRICE(D2,E2,F2)</f>
        <v>62.699999999999996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0.39999999999999858</v>
      </c>
      <c r="R2">
        <f>D2-E2</f>
        <v>2.8999999999999986</v>
      </c>
      <c r="S2">
        <f>Q2/R2</f>
        <v>0.1379310344827582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62.25</v>
      </c>
      <c r="D3">
        <v>63.75</v>
      </c>
      <c r="E3">
        <v>62.25</v>
      </c>
      <c r="F3">
        <v>64</v>
      </c>
      <c r="G3">
        <f>_xll.TA_TYPPRICE(D3,E3,F3)</f>
        <v>63.333333333333336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1.75</v>
      </c>
      <c r="R3">
        <f t="shared" ref="R3:R66" si="6">D3-E3</f>
        <v>1.5</v>
      </c>
      <c r="S3">
        <f t="shared" ref="S3:S66" si="7">Q3/R3</f>
        <v>1.1666666666666667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64</v>
      </c>
      <c r="D4">
        <v>64.2</v>
      </c>
      <c r="E4">
        <v>62.75</v>
      </c>
      <c r="F4">
        <v>63</v>
      </c>
      <c r="G4">
        <f>_xll.TA_TYPPRICE(D4,E4,F4)</f>
        <v>63.316666666666663</v>
      </c>
      <c r="H4">
        <v>63.116666666666667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0.25</v>
      </c>
      <c r="R4">
        <f t="shared" si="6"/>
        <v>1.4500000000000028</v>
      </c>
      <c r="S4">
        <f t="shared" si="7"/>
        <v>0.17241379310344793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62.9</v>
      </c>
      <c r="D5">
        <v>65.099999999999994</v>
      </c>
      <c r="E5">
        <v>60.3</v>
      </c>
      <c r="F5">
        <v>64</v>
      </c>
      <c r="G5">
        <f>_xll.TA_TYPPRICE(D5,E5,F5)</f>
        <v>63.133333333333326</v>
      </c>
      <c r="H5">
        <v>63.125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3.7000000000000028</v>
      </c>
      <c r="R5">
        <f t="shared" si="6"/>
        <v>4.7999999999999972</v>
      </c>
      <c r="S5">
        <f t="shared" si="7"/>
        <v>0.77083333333333437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64.8</v>
      </c>
      <c r="D6">
        <v>67.3</v>
      </c>
      <c r="E6">
        <v>64.5</v>
      </c>
      <c r="F6">
        <v>67</v>
      </c>
      <c r="G6">
        <f>_xll.TA_TYPPRICE(D6,E6,F6)</f>
        <v>66.266666666666666</v>
      </c>
      <c r="H6">
        <v>64.695833333333326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2.5</v>
      </c>
      <c r="R6">
        <f t="shared" si="6"/>
        <v>2.7999999999999972</v>
      </c>
      <c r="S6">
        <f t="shared" si="7"/>
        <v>0.89285714285714379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68</v>
      </c>
      <c r="D7">
        <v>71.400000000000006</v>
      </c>
      <c r="E7">
        <v>67.849999999999994</v>
      </c>
      <c r="F7">
        <v>69</v>
      </c>
      <c r="G7">
        <f>_xll.TA_TYPPRICE(D7,E7,F7)</f>
        <v>69.416666666666671</v>
      </c>
      <c r="H7">
        <v>67.056250000000006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88.8888888888889</v>
      </c>
      <c r="O7" t="str">
        <f t="shared" si="3"/>
        <v>UP</v>
      </c>
      <c r="P7" t="e">
        <f t="shared" si="4"/>
        <v>#N/A</v>
      </c>
      <c r="Q7">
        <f t="shared" si="5"/>
        <v>1.1500000000000057</v>
      </c>
      <c r="R7">
        <f t="shared" si="6"/>
        <v>3.5500000000000114</v>
      </c>
      <c r="S7">
        <f t="shared" si="7"/>
        <v>0.32394366197183155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69</v>
      </c>
      <c r="D8">
        <v>71</v>
      </c>
      <c r="E8">
        <v>68.349999999999994</v>
      </c>
      <c r="F8">
        <v>70</v>
      </c>
      <c r="G8">
        <f>_xll.TA_TYPPRICE(D8,E8,F8)</f>
        <v>69.783333333333331</v>
      </c>
      <c r="H8">
        <v>68.419791666666669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90.243902439024396</v>
      </c>
      <c r="O8" t="str">
        <f t="shared" si="3"/>
        <v>UP</v>
      </c>
      <c r="P8" t="e">
        <f t="shared" si="4"/>
        <v>#N/A</v>
      </c>
      <c r="Q8">
        <f t="shared" si="5"/>
        <v>1.6500000000000057</v>
      </c>
      <c r="R8">
        <f t="shared" si="6"/>
        <v>2.6500000000000057</v>
      </c>
      <c r="S8">
        <f t="shared" si="7"/>
        <v>0.62264150943396313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70</v>
      </c>
      <c r="D9">
        <v>70.849999999999994</v>
      </c>
      <c r="E9">
        <v>67.400000000000006</v>
      </c>
      <c r="F9">
        <v>68</v>
      </c>
      <c r="G9">
        <f>_xll.TA_TYPPRICE(D9,E9,F9)</f>
        <v>68.75</v>
      </c>
      <c r="H9">
        <v>68.584895833333334</v>
      </c>
      <c r="I9" t="str">
        <f t="shared" si="0"/>
        <v>DOWN</v>
      </c>
      <c r="J9">
        <v>67.262500000000003</v>
      </c>
      <c r="K9">
        <v>64.375</v>
      </c>
      <c r="L9" t="str">
        <f t="shared" si="1"/>
        <v>UP</v>
      </c>
      <c r="M9" t="str">
        <f t="shared" si="2"/>
        <v>No Trend</v>
      </c>
      <c r="N9">
        <v>69.158878504672899</v>
      </c>
      <c r="O9" t="str">
        <f t="shared" si="3"/>
        <v>UP</v>
      </c>
      <c r="P9" t="str">
        <f t="shared" si="4"/>
        <v>No Trend + Momentum</v>
      </c>
      <c r="Q9">
        <f t="shared" si="5"/>
        <v>0.59999999999999432</v>
      </c>
      <c r="R9">
        <f t="shared" si="6"/>
        <v>3.4499999999999886</v>
      </c>
      <c r="S9">
        <f t="shared" si="7"/>
        <v>0.17391304347825978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68.099999999999994</v>
      </c>
      <c r="D10">
        <v>68.349999999999994</v>
      </c>
      <c r="E10">
        <v>66.25</v>
      </c>
      <c r="F10">
        <v>67</v>
      </c>
      <c r="G10">
        <f>_xll.TA_TYPPRICE(D10,E10,F10)</f>
        <v>67.2</v>
      </c>
      <c r="H10">
        <v>67.892447916666669</v>
      </c>
      <c r="I10" t="str">
        <f t="shared" si="0"/>
        <v>DOWN</v>
      </c>
      <c r="J10">
        <v>67.504166666666663</v>
      </c>
      <c r="K10">
        <v>64.791666666666671</v>
      </c>
      <c r="L10" t="str">
        <f t="shared" si="1"/>
        <v>No Confirmation</v>
      </c>
      <c r="M10" t="str">
        <f t="shared" si="2"/>
        <v>No Trend</v>
      </c>
      <c r="N10">
        <v>60.346585117227313</v>
      </c>
      <c r="O10" t="str">
        <f t="shared" si="3"/>
        <v>UP</v>
      </c>
      <c r="P10" t="str">
        <f t="shared" si="4"/>
        <v>No Trend + Momentum</v>
      </c>
      <c r="Q10">
        <f t="shared" si="5"/>
        <v>0.75</v>
      </c>
      <c r="R10">
        <f t="shared" si="6"/>
        <v>2.0999999999999943</v>
      </c>
      <c r="S10">
        <f t="shared" si="7"/>
        <v>0.35714285714285809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66.8</v>
      </c>
      <c r="D11">
        <v>69.25</v>
      </c>
      <c r="E11">
        <v>66.5</v>
      </c>
      <c r="F11">
        <v>69</v>
      </c>
      <c r="G11">
        <f>_xll.TA_TYPPRICE(D11,E11,F11)</f>
        <v>68.25</v>
      </c>
      <c r="H11">
        <v>68.071223958333334</v>
      </c>
      <c r="I11" t="str">
        <f t="shared" si="0"/>
        <v>UP</v>
      </c>
      <c r="J11">
        <v>67.892129629629622</v>
      </c>
      <c r="K11">
        <v>65.171296296296305</v>
      </c>
      <c r="L11" t="str">
        <f t="shared" si="1"/>
        <v>UP</v>
      </c>
      <c r="M11" t="str">
        <f t="shared" si="2"/>
        <v>UP</v>
      </c>
      <c r="N11">
        <v>69.926555856204104</v>
      </c>
      <c r="O11" t="str">
        <f t="shared" si="3"/>
        <v>UP</v>
      </c>
      <c r="P11" t="str">
        <f t="shared" si="4"/>
        <v>UP</v>
      </c>
      <c r="Q11">
        <f t="shared" si="5"/>
        <v>2.5</v>
      </c>
      <c r="R11">
        <f t="shared" si="6"/>
        <v>2.75</v>
      </c>
      <c r="S11">
        <f t="shared" si="7"/>
        <v>0.90909090909090906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68.8</v>
      </c>
      <c r="D12">
        <v>70.25</v>
      </c>
      <c r="E12">
        <v>67.5</v>
      </c>
      <c r="F12">
        <v>68</v>
      </c>
      <c r="G12">
        <f>_xll.TA_TYPPRICE(D12,E12,F12)</f>
        <v>68.583333333333329</v>
      </c>
      <c r="H12">
        <v>68.327278645833331</v>
      </c>
      <c r="I12" t="str">
        <f t="shared" si="0"/>
        <v>DOWN</v>
      </c>
      <c r="J12">
        <v>68.416100823045255</v>
      </c>
      <c r="K12">
        <v>65.688786008230466</v>
      </c>
      <c r="L12" t="str">
        <f t="shared" si="1"/>
        <v>No Confirmation</v>
      </c>
      <c r="M12" t="str">
        <f t="shared" si="2"/>
        <v>No Trend</v>
      </c>
      <c r="N12">
        <v>60.753116997607158</v>
      </c>
      <c r="O12" t="str">
        <f t="shared" si="3"/>
        <v>UP</v>
      </c>
      <c r="P12" t="str">
        <f t="shared" si="4"/>
        <v>No Trend + Momentum</v>
      </c>
      <c r="Q12">
        <f t="shared" si="5"/>
        <v>0.5</v>
      </c>
      <c r="R12">
        <f t="shared" si="6"/>
        <v>2.75</v>
      </c>
      <c r="S12">
        <f t="shared" si="7"/>
        <v>0.18181818181818182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67.650000000000006</v>
      </c>
      <c r="D13">
        <v>69.95</v>
      </c>
      <c r="E13">
        <v>67.2</v>
      </c>
      <c r="F13">
        <v>68</v>
      </c>
      <c r="G13">
        <f>_xll.TA_TYPPRICE(D13,E13,F13)</f>
        <v>68.38333333333334</v>
      </c>
      <c r="H13">
        <v>68.355305989583343</v>
      </c>
      <c r="I13" t="str">
        <f t="shared" si="0"/>
        <v>DOWN</v>
      </c>
      <c r="J13">
        <v>68.756967306812982</v>
      </c>
      <c r="K13">
        <v>66.024611339734804</v>
      </c>
      <c r="L13" t="str">
        <f t="shared" si="1"/>
        <v>No Confirmation</v>
      </c>
      <c r="M13" t="str">
        <f t="shared" si="2"/>
        <v>No Trend</v>
      </c>
      <c r="N13">
        <v>60.753116997607158</v>
      </c>
      <c r="O13" t="str">
        <f t="shared" si="3"/>
        <v>UP</v>
      </c>
      <c r="P13" t="str">
        <f t="shared" si="4"/>
        <v>No Trend + Momentum</v>
      </c>
      <c r="Q13">
        <f t="shared" si="5"/>
        <v>0.79999999999999716</v>
      </c>
      <c r="R13">
        <f t="shared" si="6"/>
        <v>2.75</v>
      </c>
      <c r="S13">
        <f t="shared" si="7"/>
        <v>0.2909090909090899</v>
      </c>
      <c r="T13" t="str">
        <f t="shared" si="8"/>
        <v>No Indication</v>
      </c>
      <c r="U13" t="str">
        <f t="shared" si="9"/>
        <v>No T+M+I</v>
      </c>
      <c r="V13">
        <v>66.583333333333329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67.5</v>
      </c>
      <c r="D14">
        <v>68.349999999999994</v>
      </c>
      <c r="E14">
        <v>64.849999999999994</v>
      </c>
      <c r="F14">
        <v>65</v>
      </c>
      <c r="G14">
        <f>_xll.TA_TYPPRICE(D14,E14,F14)</f>
        <v>66.066666666666663</v>
      </c>
      <c r="H14">
        <v>67.210986328125003</v>
      </c>
      <c r="I14" t="str">
        <f t="shared" si="0"/>
        <v>DOWN</v>
      </c>
      <c r="J14">
        <v>68.666530127521213</v>
      </c>
      <c r="K14">
        <v>65.763586597571518</v>
      </c>
      <c r="L14" t="str">
        <f t="shared" si="1"/>
        <v>DOWN</v>
      </c>
      <c r="M14" t="str">
        <f t="shared" si="2"/>
        <v>DOWN</v>
      </c>
      <c r="N14">
        <v>37.619473900547682</v>
      </c>
      <c r="O14" t="str">
        <f t="shared" si="3"/>
        <v>DOWN</v>
      </c>
      <c r="P14" t="str">
        <f t="shared" si="4"/>
        <v>DOWN</v>
      </c>
      <c r="Q14">
        <f t="shared" si="5"/>
        <v>0.15000000000000568</v>
      </c>
      <c r="R14">
        <f t="shared" si="6"/>
        <v>3.5</v>
      </c>
      <c r="S14">
        <f t="shared" si="7"/>
        <v>4.2857142857144481E-2</v>
      </c>
      <c r="T14" t="str">
        <f t="shared" si="8"/>
        <v>DOWN</v>
      </c>
      <c r="U14" t="str">
        <f t="shared" si="9"/>
        <v>DOWN</v>
      </c>
      <c r="V14">
        <v>66.339743589743591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65.849999999999994</v>
      </c>
      <c r="D15">
        <v>66.75</v>
      </c>
      <c r="E15">
        <v>63.25</v>
      </c>
      <c r="F15">
        <v>65</v>
      </c>
      <c r="G15">
        <f>_xll.TA_TYPPRICE(D15,E15,F15)</f>
        <v>65</v>
      </c>
      <c r="H15">
        <v>66.105493164062494</v>
      </c>
      <c r="I15" t="str">
        <f t="shared" si="0"/>
        <v>DOWN</v>
      </c>
      <c r="J15">
        <v>68.240634543627607</v>
      </c>
      <c r="K15">
        <v>65.205011798111187</v>
      </c>
      <c r="L15" t="str">
        <f t="shared" si="1"/>
        <v>DOWN</v>
      </c>
      <c r="M15" t="str">
        <f t="shared" si="2"/>
        <v>DOWN</v>
      </c>
      <c r="N15">
        <v>37.619473900547682</v>
      </c>
      <c r="O15" t="str">
        <f t="shared" si="3"/>
        <v>DOWN</v>
      </c>
      <c r="P15" t="str">
        <f t="shared" si="4"/>
        <v>DOWN</v>
      </c>
      <c r="Q15">
        <f t="shared" si="5"/>
        <v>1.75</v>
      </c>
      <c r="R15">
        <f t="shared" si="6"/>
        <v>3.5</v>
      </c>
      <c r="S15">
        <f t="shared" si="7"/>
        <v>0.5</v>
      </c>
      <c r="T15" t="str">
        <f t="shared" si="8"/>
        <v>No Indication</v>
      </c>
      <c r="U15" t="str">
        <f t="shared" si="9"/>
        <v>No T+M+I</v>
      </c>
      <c r="V15">
        <v>66.133629191321504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65.05</v>
      </c>
      <c r="D16">
        <v>66.349999999999994</v>
      </c>
      <c r="E16">
        <v>64.5</v>
      </c>
      <c r="F16">
        <v>66</v>
      </c>
      <c r="G16">
        <f>_xll.TA_TYPPRICE(D16,E16,F16)</f>
        <v>65.61666666666666</v>
      </c>
      <c r="H16">
        <v>65.86107991536457</v>
      </c>
      <c r="I16" t="str">
        <f t="shared" si="0"/>
        <v>UP</v>
      </c>
      <c r="J16">
        <v>67.820493533932577</v>
      </c>
      <c r="K16">
        <v>65.04834250964204</v>
      </c>
      <c r="L16" t="str">
        <f t="shared" si="1"/>
        <v>No Confirmation</v>
      </c>
      <c r="M16" t="str">
        <f t="shared" si="2"/>
        <v>No Trend</v>
      </c>
      <c r="N16">
        <v>47.943502161329505</v>
      </c>
      <c r="O16" t="str">
        <f t="shared" si="3"/>
        <v>No Momentum</v>
      </c>
      <c r="P16" t="str">
        <f t="shared" si="4"/>
        <v>No Trend + Momentum</v>
      </c>
      <c r="Q16">
        <f t="shared" si="5"/>
        <v>1.5</v>
      </c>
      <c r="R16">
        <f t="shared" si="6"/>
        <v>1.8499999999999943</v>
      </c>
      <c r="S16">
        <f t="shared" si="7"/>
        <v>0.8108108108108133</v>
      </c>
      <c r="T16" t="str">
        <f t="shared" si="8"/>
        <v>UP</v>
      </c>
      <c r="U16" t="str">
        <f t="shared" si="9"/>
        <v>No T+M+I</v>
      </c>
      <c r="V16">
        <v>66.113070854195115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65.8</v>
      </c>
      <c r="D17">
        <v>65.8</v>
      </c>
      <c r="E17">
        <v>63.25</v>
      </c>
      <c r="F17">
        <v>63</v>
      </c>
      <c r="G17">
        <f>_xll.TA_TYPPRICE(D17,E17,F17)</f>
        <v>64.016666666666666</v>
      </c>
      <c r="H17">
        <v>64.938873291015625</v>
      </c>
      <c r="I17" t="str">
        <f t="shared" si="0"/>
        <v>DOWN</v>
      </c>
      <c r="J17">
        <v>67.371494970836451</v>
      </c>
      <c r="K17">
        <v>64.648710840832692</v>
      </c>
      <c r="L17" t="str">
        <f t="shared" si="1"/>
        <v>DOWN</v>
      </c>
      <c r="M17" t="str">
        <f t="shared" si="2"/>
        <v>DOWN</v>
      </c>
      <c r="N17">
        <v>29.583284919616364</v>
      </c>
      <c r="O17" t="str">
        <f t="shared" si="3"/>
        <v>DOWN</v>
      </c>
      <c r="P17" t="str">
        <f t="shared" si="4"/>
        <v>DOWN</v>
      </c>
      <c r="Q17">
        <f t="shared" si="5"/>
        <v>-0.25</v>
      </c>
      <c r="R17">
        <f t="shared" si="6"/>
        <v>2.5499999999999972</v>
      </c>
      <c r="S17">
        <f t="shared" si="7"/>
        <v>-9.8039215686274619E-2</v>
      </c>
      <c r="T17" t="str">
        <f t="shared" si="8"/>
        <v>DOWN</v>
      </c>
      <c r="U17" t="str">
        <f t="shared" si="9"/>
        <v>DOWN</v>
      </c>
      <c r="V17">
        <v>65.634136876626641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64.05</v>
      </c>
      <c r="D18">
        <v>64.8</v>
      </c>
      <c r="E18">
        <v>61</v>
      </c>
      <c r="F18">
        <v>62</v>
      </c>
      <c r="G18">
        <f>_xll.TA_TYPPRICE(D18,E18,F18)</f>
        <v>62.6</v>
      </c>
      <c r="H18">
        <v>63.76943664550781</v>
      </c>
      <c r="I18" t="str">
        <f t="shared" si="0"/>
        <v>DOWN</v>
      </c>
      <c r="J18">
        <v>66.800051643983906</v>
      </c>
      <c r="K18">
        <v>63.837886209536535</v>
      </c>
      <c r="L18" t="str">
        <f t="shared" si="1"/>
        <v>DOWN</v>
      </c>
      <c r="M18" t="str">
        <f t="shared" si="2"/>
        <v>DOWN</v>
      </c>
      <c r="N18">
        <v>25.512405587452054</v>
      </c>
      <c r="O18" t="str">
        <f t="shared" si="3"/>
        <v>DOWN</v>
      </c>
      <c r="P18" t="str">
        <f t="shared" si="4"/>
        <v>DOWN</v>
      </c>
      <c r="Q18">
        <f t="shared" si="5"/>
        <v>1</v>
      </c>
      <c r="R18">
        <f t="shared" si="6"/>
        <v>3.7999999999999972</v>
      </c>
      <c r="S18">
        <f t="shared" si="7"/>
        <v>0.26315789473684231</v>
      </c>
      <c r="T18" t="str">
        <f t="shared" si="8"/>
        <v>No Indication</v>
      </c>
      <c r="U18" t="str">
        <f t="shared" si="9"/>
        <v>No T+M+I</v>
      </c>
      <c r="V18">
        <v>65.075038895607165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62.6</v>
      </c>
      <c r="D19">
        <v>64.5</v>
      </c>
      <c r="E19">
        <v>62.5</v>
      </c>
      <c r="F19">
        <v>64</v>
      </c>
      <c r="G19">
        <f>_xll.TA_TYPPRICE(D19,E19,F19)</f>
        <v>63.666666666666664</v>
      </c>
      <c r="H19">
        <v>63.718051656087241</v>
      </c>
      <c r="I19" t="str">
        <f t="shared" si="0"/>
        <v>UP</v>
      </c>
      <c r="J19">
        <v>66.288929056431925</v>
      </c>
      <c r="K19">
        <v>63.540578162972864</v>
      </c>
      <c r="L19" t="str">
        <f t="shared" si="1"/>
        <v>No Confirmation</v>
      </c>
      <c r="M19" t="str">
        <f t="shared" si="2"/>
        <v>No Trend</v>
      </c>
      <c r="N19">
        <v>44.578447031784378</v>
      </c>
      <c r="O19" t="str">
        <f t="shared" si="3"/>
        <v>No Momentum</v>
      </c>
      <c r="P19" t="str">
        <f t="shared" si="4"/>
        <v>No Trend + Momentum</v>
      </c>
      <c r="Q19">
        <f t="shared" si="5"/>
        <v>1.5</v>
      </c>
      <c r="R19">
        <f t="shared" si="6"/>
        <v>2</v>
      </c>
      <c r="S19">
        <f t="shared" si="7"/>
        <v>0.75</v>
      </c>
      <c r="T19" t="str">
        <f t="shared" si="8"/>
        <v>No Indication</v>
      </c>
      <c r="U19" t="str">
        <f t="shared" si="9"/>
        <v>No T+M+I</v>
      </c>
      <c r="V19">
        <v>64.909648296282981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63.85</v>
      </c>
      <c r="D20">
        <v>65.7</v>
      </c>
      <c r="E20">
        <v>63.5</v>
      </c>
      <c r="F20">
        <v>64</v>
      </c>
      <c r="G20">
        <f>_xll.TA_TYPPRICE(D20,E20,F20)</f>
        <v>64.399999999999991</v>
      </c>
      <c r="H20">
        <v>64.059025828043616</v>
      </c>
      <c r="I20" t="str">
        <f t="shared" si="0"/>
        <v>DOWN</v>
      </c>
      <c r="J20">
        <v>66.158055932780385</v>
      </c>
      <c r="K20">
        <v>63.531560793423338</v>
      </c>
      <c r="L20" t="str">
        <f t="shared" si="1"/>
        <v>No Confirmation</v>
      </c>
      <c r="M20" t="str">
        <f t="shared" si="2"/>
        <v>No Trend</v>
      </c>
      <c r="N20">
        <v>44.578447031784378</v>
      </c>
      <c r="O20" t="str">
        <f t="shared" si="3"/>
        <v>No Momentum</v>
      </c>
      <c r="P20" t="str">
        <f t="shared" si="4"/>
        <v>No Trend + Momentum</v>
      </c>
      <c r="Q20">
        <f t="shared" si="5"/>
        <v>0.5</v>
      </c>
      <c r="R20">
        <f t="shared" si="6"/>
        <v>2.2000000000000028</v>
      </c>
      <c r="S20">
        <f t="shared" si="7"/>
        <v>0.22727272727272699</v>
      </c>
      <c r="T20" t="str">
        <f t="shared" si="8"/>
        <v>No Indication</v>
      </c>
      <c r="U20" t="str">
        <f t="shared" si="9"/>
        <v>No T+M+I</v>
      </c>
      <c r="V20">
        <v>64.769702404547132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64.900000000000006</v>
      </c>
      <c r="D21">
        <v>64.900000000000006</v>
      </c>
      <c r="E21">
        <v>61.4</v>
      </c>
      <c r="F21">
        <v>62</v>
      </c>
      <c r="G21">
        <f>_xll.TA_TYPPRICE(D21,E21,F21)</f>
        <v>62.766666666666673</v>
      </c>
      <c r="H21">
        <v>63.412846247355148</v>
      </c>
      <c r="I21" t="str">
        <f t="shared" si="0"/>
        <v>DOWN</v>
      </c>
      <c r="J21">
        <v>65.878487947718085</v>
      </c>
      <c r="K21">
        <v>63.057880617107038</v>
      </c>
      <c r="L21" t="str">
        <f t="shared" si="1"/>
        <v>DOWN</v>
      </c>
      <c r="M21" t="str">
        <f t="shared" si="2"/>
        <v>DOWN</v>
      </c>
      <c r="N21">
        <v>31.843075559751504</v>
      </c>
      <c r="O21" t="str">
        <f t="shared" si="3"/>
        <v>DOWN</v>
      </c>
      <c r="P21" t="str">
        <f t="shared" si="4"/>
        <v>DOWN</v>
      </c>
      <c r="Q21">
        <f t="shared" si="5"/>
        <v>0.60000000000000142</v>
      </c>
      <c r="R21">
        <f t="shared" si="6"/>
        <v>3.5000000000000071</v>
      </c>
      <c r="S21">
        <f t="shared" si="7"/>
        <v>0.17142857142857149</v>
      </c>
      <c r="T21" t="str">
        <f t="shared" si="8"/>
        <v>DOWN</v>
      </c>
      <c r="U21" t="str">
        <f t="shared" si="9"/>
        <v>DOWN</v>
      </c>
      <c r="V21">
        <v>64.343594342309117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61.95</v>
      </c>
      <c r="D22">
        <v>62.5</v>
      </c>
      <c r="E22">
        <v>59.55</v>
      </c>
      <c r="F22">
        <v>62</v>
      </c>
      <c r="G22">
        <f>_xll.TA_TYPPRICE(D22,E22,F22)</f>
        <v>61.35</v>
      </c>
      <c r="H22">
        <v>62.381423123677578</v>
      </c>
      <c r="I22" t="str">
        <f t="shared" si="0"/>
        <v>DOWN</v>
      </c>
      <c r="J22">
        <v>65.127712848225173</v>
      </c>
      <c r="K22">
        <v>62.278351591083251</v>
      </c>
      <c r="L22" t="str">
        <f t="shared" si="1"/>
        <v>DOWN</v>
      </c>
      <c r="M22" t="str">
        <f t="shared" si="2"/>
        <v>DOWN</v>
      </c>
      <c r="N22">
        <v>31.843075559751504</v>
      </c>
      <c r="O22" t="str">
        <f t="shared" si="3"/>
        <v>DOWN</v>
      </c>
      <c r="P22" t="str">
        <f t="shared" si="4"/>
        <v>DOWN</v>
      </c>
      <c r="Q22">
        <f t="shared" si="5"/>
        <v>2.4500000000000028</v>
      </c>
      <c r="R22">
        <f t="shared" si="6"/>
        <v>2.9500000000000028</v>
      </c>
      <c r="S22">
        <f t="shared" si="7"/>
        <v>0.8305084745762713</v>
      </c>
      <c r="T22" t="str">
        <f t="shared" si="8"/>
        <v>UP</v>
      </c>
      <c r="U22" t="str">
        <f t="shared" si="9"/>
        <v>No T+M+I</v>
      </c>
      <c r="V22">
        <v>63.983041366569253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62.45</v>
      </c>
      <c r="D23">
        <v>63.8</v>
      </c>
      <c r="E23">
        <v>61.85</v>
      </c>
      <c r="F23">
        <v>63</v>
      </c>
      <c r="G23">
        <f>_xll.TA_TYPPRICE(D23,E23,F23)</f>
        <v>62.883333333333333</v>
      </c>
      <c r="H23">
        <v>62.632378228505459</v>
      </c>
      <c r="I23" t="str">
        <f t="shared" si="0"/>
        <v>UP</v>
      </c>
      <c r="J23">
        <v>64.832665548619573</v>
      </c>
      <c r="K23">
        <v>62.183162348620307</v>
      </c>
      <c r="L23" t="str">
        <f t="shared" si="1"/>
        <v>No Confirmation</v>
      </c>
      <c r="M23" t="str">
        <f t="shared" si="2"/>
        <v>No Trend</v>
      </c>
      <c r="N23">
        <v>44.279410614144524</v>
      </c>
      <c r="O23" t="str">
        <f t="shared" si="3"/>
        <v>No Momentum</v>
      </c>
      <c r="P23" t="str">
        <f t="shared" si="4"/>
        <v>No Trend + Momentum</v>
      </c>
      <c r="Q23">
        <f t="shared" si="5"/>
        <v>1.1499999999999986</v>
      </c>
      <c r="R23">
        <f t="shared" si="6"/>
        <v>1.9499999999999957</v>
      </c>
      <c r="S23">
        <f t="shared" si="7"/>
        <v>0.58974358974359031</v>
      </c>
      <c r="T23" t="str">
        <f t="shared" si="8"/>
        <v>No Indication</v>
      </c>
      <c r="U23" t="str">
        <f t="shared" si="9"/>
        <v>No T+M+I</v>
      </c>
      <c r="V23">
        <v>63.831804233250907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63.05</v>
      </c>
      <c r="D24">
        <v>63.55</v>
      </c>
      <c r="E24">
        <v>62.5</v>
      </c>
      <c r="F24">
        <v>63</v>
      </c>
      <c r="G24">
        <f>_xll.TA_TYPPRICE(D24,E24,F24)</f>
        <v>63.016666666666673</v>
      </c>
      <c r="H24">
        <v>62.824522447586062</v>
      </c>
      <c r="I24" t="str">
        <f t="shared" si="0"/>
        <v>UP</v>
      </c>
      <c r="J24">
        <v>64.547628760037441</v>
      </c>
      <c r="K24">
        <v>62.253570715593575</v>
      </c>
      <c r="L24" t="str">
        <f t="shared" si="1"/>
        <v>No Confirmation</v>
      </c>
      <c r="M24" t="str">
        <f t="shared" si="2"/>
        <v>No Trend</v>
      </c>
      <c r="N24">
        <v>44.279410614144524</v>
      </c>
      <c r="O24" t="str">
        <f t="shared" si="3"/>
        <v>No Momentum</v>
      </c>
      <c r="P24" t="str">
        <f t="shared" si="4"/>
        <v>No Trend + Momentum</v>
      </c>
      <c r="Q24">
        <f t="shared" si="5"/>
        <v>0.5</v>
      </c>
      <c r="R24">
        <f t="shared" si="6"/>
        <v>1.0499999999999972</v>
      </c>
      <c r="S24">
        <f t="shared" si="7"/>
        <v>0.4761904761904775</v>
      </c>
      <c r="T24" t="str">
        <f t="shared" si="8"/>
        <v>No Indication</v>
      </c>
      <c r="U24" t="str">
        <f t="shared" si="9"/>
        <v>No T+M+I</v>
      </c>
      <c r="V24">
        <v>63.703834351212308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63.7</v>
      </c>
      <c r="D25">
        <v>65</v>
      </c>
      <c r="E25">
        <v>63.45</v>
      </c>
      <c r="F25">
        <v>64</v>
      </c>
      <c r="G25">
        <f>_xll.TA_TYPPRICE(D25,E25,F25)</f>
        <v>64.149999999999991</v>
      </c>
      <c r="H25">
        <v>63.487261223793027</v>
      </c>
      <c r="I25" t="str">
        <f t="shared" si="0"/>
        <v>UP</v>
      </c>
      <c r="J25">
        <v>64.648155702251344</v>
      </c>
      <c r="K25">
        <v>62.519443889906114</v>
      </c>
      <c r="L25" t="str">
        <f t="shared" si="1"/>
        <v>No Confirmation</v>
      </c>
      <c r="M25" t="str">
        <f t="shared" si="2"/>
        <v>No Trend</v>
      </c>
      <c r="N25">
        <v>56.641163884482928</v>
      </c>
      <c r="O25" t="str">
        <f t="shared" si="3"/>
        <v>No Momentum</v>
      </c>
      <c r="P25" t="str">
        <f t="shared" si="4"/>
        <v>No Trend + Momentum</v>
      </c>
      <c r="Q25">
        <f t="shared" si="5"/>
        <v>0.54999999999999716</v>
      </c>
      <c r="R25">
        <f t="shared" si="6"/>
        <v>1.5499999999999972</v>
      </c>
      <c r="S25">
        <f t="shared" si="7"/>
        <v>0.35483870967741815</v>
      </c>
      <c r="T25" t="str">
        <f t="shared" si="8"/>
        <v>No Indication</v>
      </c>
      <c r="U25" t="str">
        <f t="shared" si="9"/>
        <v>No T+M+I</v>
      </c>
      <c r="V25">
        <v>63.749398297179646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63.9</v>
      </c>
      <c r="D26">
        <v>64.400000000000006</v>
      </c>
      <c r="E26">
        <v>63.4</v>
      </c>
      <c r="F26">
        <v>64</v>
      </c>
      <c r="G26">
        <f>_xll.TA_TYPPRICE(D26,E26,F26)</f>
        <v>63.933333333333337</v>
      </c>
      <c r="H26">
        <v>63.710297278563182</v>
      </c>
      <c r="I26" t="str">
        <f t="shared" si="0"/>
        <v>UP</v>
      </c>
      <c r="J26">
        <v>64.593009990639942</v>
      </c>
      <c r="K26">
        <v>62.715123025482534</v>
      </c>
      <c r="L26" t="str">
        <f t="shared" si="1"/>
        <v>No Confirmation</v>
      </c>
      <c r="M26" t="str">
        <f t="shared" si="2"/>
        <v>No Trend</v>
      </c>
      <c r="N26">
        <v>56.641163884482914</v>
      </c>
      <c r="O26" t="str">
        <f t="shared" si="3"/>
        <v>No Momentum</v>
      </c>
      <c r="P26" t="str">
        <f t="shared" si="4"/>
        <v>No Trend + Momentum</v>
      </c>
      <c r="Q26">
        <f t="shared" si="5"/>
        <v>0.60000000000000142</v>
      </c>
      <c r="R26">
        <f t="shared" si="6"/>
        <v>1.0000000000000071</v>
      </c>
      <c r="S26">
        <f t="shared" si="7"/>
        <v>0.5999999999999972</v>
      </c>
      <c r="T26" t="str">
        <f t="shared" si="8"/>
        <v>No Indication</v>
      </c>
      <c r="U26" t="str">
        <f t="shared" si="9"/>
        <v>No T+M+I</v>
      </c>
      <c r="V26">
        <v>63.787952405305852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64</v>
      </c>
      <c r="D27">
        <v>64.25</v>
      </c>
      <c r="E27">
        <v>62.5</v>
      </c>
      <c r="F27">
        <v>63</v>
      </c>
      <c r="G27">
        <f>_xll.TA_TYPPRICE(D27,E27,F27)</f>
        <v>63.25</v>
      </c>
      <c r="H27">
        <v>63.480148639281595</v>
      </c>
      <c r="I27" t="str">
        <f t="shared" si="0"/>
        <v>DOWN</v>
      </c>
      <c r="J27">
        <v>64.516785548275507</v>
      </c>
      <c r="K27">
        <v>62.66731790870864</v>
      </c>
      <c r="L27" t="str">
        <f t="shared" si="1"/>
        <v>No Confirmation</v>
      </c>
      <c r="M27" t="str">
        <f t="shared" si="2"/>
        <v>No Trend</v>
      </c>
      <c r="N27">
        <v>42.06096051234686</v>
      </c>
      <c r="O27" t="str">
        <f t="shared" si="3"/>
        <v>No Momentum</v>
      </c>
      <c r="P27" t="str">
        <f t="shared" si="4"/>
        <v>No Trend + Momentum</v>
      </c>
      <c r="Q27">
        <f t="shared" si="5"/>
        <v>0.5</v>
      </c>
      <c r="R27">
        <f t="shared" si="6"/>
        <v>1.75</v>
      </c>
      <c r="S27">
        <f t="shared" si="7"/>
        <v>0.2857142857142857</v>
      </c>
      <c r="T27" t="str">
        <f t="shared" si="8"/>
        <v>No Indication</v>
      </c>
      <c r="U27" t="str">
        <f t="shared" si="9"/>
        <v>No T+M+I</v>
      </c>
      <c r="V27">
        <v>63.666728958335717</v>
      </c>
      <c r="W27">
        <v>64.961538461538467</v>
      </c>
      <c r="X27">
        <f t="shared" si="10"/>
        <v>-1.2948095032027496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63.1</v>
      </c>
      <c r="D28">
        <v>63.55</v>
      </c>
      <c r="E28">
        <v>62.55</v>
      </c>
      <c r="F28">
        <v>63</v>
      </c>
      <c r="G28">
        <f>_xll.TA_TYPPRICE(D28,E28,F28)</f>
        <v>63.033333333333331</v>
      </c>
      <c r="H28">
        <v>63.256740986307463</v>
      </c>
      <c r="I28" t="str">
        <f t="shared" si="0"/>
        <v>DOWN</v>
      </c>
      <c r="J28">
        <v>64.3019443153254</v>
      </c>
      <c r="K28">
        <v>62.641247262328939</v>
      </c>
      <c r="L28" t="str">
        <f t="shared" si="1"/>
        <v>No Confirmation</v>
      </c>
      <c r="M28" t="str">
        <f t="shared" si="2"/>
        <v>No Trend</v>
      </c>
      <c r="N28">
        <v>42.06096051234686</v>
      </c>
      <c r="O28" t="str">
        <f t="shared" si="3"/>
        <v>No Momentum</v>
      </c>
      <c r="P28" t="str">
        <f t="shared" si="4"/>
        <v>No Trend + Momentum</v>
      </c>
      <c r="Q28">
        <f t="shared" si="5"/>
        <v>0.45000000000000284</v>
      </c>
      <c r="R28">
        <f t="shared" si="6"/>
        <v>1</v>
      </c>
      <c r="S28">
        <f t="shared" si="7"/>
        <v>0.45000000000000284</v>
      </c>
      <c r="T28" t="str">
        <f t="shared" si="8"/>
        <v>No Indication</v>
      </c>
      <c r="U28" t="str">
        <f t="shared" si="9"/>
        <v>No T+M+I</v>
      </c>
      <c r="V28">
        <v>63.564155272437915</v>
      </c>
      <c r="W28">
        <v>64.816239316239319</v>
      </c>
      <c r="X28">
        <f t="shared" si="10"/>
        <v>-1.2520840438014034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63</v>
      </c>
      <c r="D29">
        <v>65.3</v>
      </c>
      <c r="E29">
        <v>62.55</v>
      </c>
      <c r="F29">
        <v>65</v>
      </c>
      <c r="G29">
        <f>_xll.TA_TYPPRICE(D29,E29,F29)</f>
        <v>64.283333333333331</v>
      </c>
      <c r="H29">
        <v>63.770037159820397</v>
      </c>
      <c r="I29" t="str">
        <f t="shared" si="0"/>
        <v>UP</v>
      </c>
      <c r="J29">
        <v>64.523734467475307</v>
      </c>
      <c r="K29">
        <v>62.620970092922505</v>
      </c>
      <c r="L29" t="str">
        <f t="shared" si="1"/>
        <v>UP</v>
      </c>
      <c r="M29" t="str">
        <f t="shared" si="2"/>
        <v>UP</v>
      </c>
      <c r="N29">
        <v>67.890444438483442</v>
      </c>
      <c r="O29" t="str">
        <f t="shared" si="3"/>
        <v>UP</v>
      </c>
      <c r="P29" t="str">
        <f t="shared" si="4"/>
        <v>UP</v>
      </c>
      <c r="Q29">
        <f t="shared" si="5"/>
        <v>2.4500000000000028</v>
      </c>
      <c r="R29">
        <f t="shared" si="6"/>
        <v>2.75</v>
      </c>
      <c r="S29">
        <f t="shared" si="7"/>
        <v>0.89090909090909198</v>
      </c>
      <c r="T29" t="str">
        <f t="shared" si="8"/>
        <v>UP</v>
      </c>
      <c r="U29" t="str">
        <f t="shared" si="9"/>
        <v>UP</v>
      </c>
      <c r="V29">
        <v>63.785054461293619</v>
      </c>
      <c r="W29">
        <v>64.829851218740103</v>
      </c>
      <c r="X29">
        <f t="shared" si="10"/>
        <v>-1.044796757446484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65</v>
      </c>
      <c r="D30">
        <v>65.2</v>
      </c>
      <c r="E30">
        <v>63.8</v>
      </c>
      <c r="F30">
        <v>64</v>
      </c>
      <c r="G30">
        <f>_xll.TA_TYPPRICE(D30,E30,F30)</f>
        <v>64.333333333333329</v>
      </c>
      <c r="H30">
        <v>64.051685246576866</v>
      </c>
      <c r="I30" t="str">
        <f t="shared" si="0"/>
        <v>DOWN</v>
      </c>
      <c r="J30">
        <v>64.674015696925238</v>
      </c>
      <c r="K30">
        <v>62.882976738939725</v>
      </c>
      <c r="L30" t="str">
        <f t="shared" si="1"/>
        <v>No Confirmation</v>
      </c>
      <c r="M30" t="str">
        <f t="shared" si="2"/>
        <v>No Trend</v>
      </c>
      <c r="N30">
        <v>53.096330394374682</v>
      </c>
      <c r="O30" t="str">
        <f t="shared" si="3"/>
        <v>No Momentum</v>
      </c>
      <c r="P30" t="str">
        <f t="shared" si="4"/>
        <v>No Trend + Momentum</v>
      </c>
      <c r="Q30">
        <f t="shared" si="5"/>
        <v>0.20000000000000284</v>
      </c>
      <c r="R30">
        <f t="shared" si="6"/>
        <v>1.4000000000000057</v>
      </c>
      <c r="S30">
        <f t="shared" si="7"/>
        <v>0.14285714285714432</v>
      </c>
      <c r="T30" t="str">
        <f t="shared" si="8"/>
        <v>DOWN</v>
      </c>
      <c r="U30" t="str">
        <f t="shared" si="9"/>
        <v>No T+M+I</v>
      </c>
      <c r="V30">
        <v>63.818123005709985</v>
      </c>
      <c r="W30">
        <v>64.76838075809269</v>
      </c>
      <c r="X30">
        <f t="shared" si="10"/>
        <v>-0.95025775238270427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63.2</v>
      </c>
      <c r="D31">
        <v>63.85</v>
      </c>
      <c r="E31">
        <v>62.65</v>
      </c>
      <c r="F31">
        <v>63</v>
      </c>
      <c r="G31">
        <f>_xll.TA_TYPPRICE(D31,E31,F31)</f>
        <v>63.166666666666664</v>
      </c>
      <c r="H31">
        <v>63.609175956621769</v>
      </c>
      <c r="I31" t="str">
        <f t="shared" si="0"/>
        <v>DOWN</v>
      </c>
      <c r="J31">
        <v>64.490901097608514</v>
      </c>
      <c r="K31">
        <v>62.831204130286451</v>
      </c>
      <c r="L31" t="str">
        <f t="shared" si="1"/>
        <v>No Confirmation</v>
      </c>
      <c r="M31" t="str">
        <f t="shared" si="2"/>
        <v>No Trend</v>
      </c>
      <c r="N31">
        <v>41.729620854981881</v>
      </c>
      <c r="O31" t="str">
        <f t="shared" si="3"/>
        <v>No Momentum</v>
      </c>
      <c r="P31" t="str">
        <f t="shared" si="4"/>
        <v>No Trend + Momentum</v>
      </c>
      <c r="Q31">
        <f t="shared" si="5"/>
        <v>0.35000000000000142</v>
      </c>
      <c r="R31">
        <f t="shared" si="6"/>
        <v>1.2000000000000028</v>
      </c>
      <c r="S31">
        <f t="shared" si="7"/>
        <v>0.29166666666666718</v>
      </c>
      <c r="T31" t="str">
        <f t="shared" si="8"/>
        <v>No Indication</v>
      </c>
      <c r="U31" t="str">
        <f t="shared" si="9"/>
        <v>No T+M+I</v>
      </c>
      <c r="V31">
        <v>63.69225792790845</v>
      </c>
      <c r="W31">
        <v>64.637389590826558</v>
      </c>
      <c r="X31">
        <f t="shared" si="10"/>
        <v>-0.94513166291810791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63.45</v>
      </c>
      <c r="D32">
        <v>63.5</v>
      </c>
      <c r="E32">
        <v>62.8</v>
      </c>
      <c r="F32">
        <v>63</v>
      </c>
      <c r="G32">
        <f>_xll.TA_TYPPRICE(D32,E32,F32)</f>
        <v>63.1</v>
      </c>
      <c r="H32">
        <v>63.354587978310889</v>
      </c>
      <c r="I32" t="str">
        <f t="shared" si="0"/>
        <v>DOWN</v>
      </c>
      <c r="J32">
        <v>64.270700853695516</v>
      </c>
      <c r="K32">
        <v>62.824269879111682</v>
      </c>
      <c r="L32" t="str">
        <f t="shared" si="1"/>
        <v>No Confirmation</v>
      </c>
      <c r="M32" t="str">
        <f t="shared" si="2"/>
        <v>No Trend</v>
      </c>
      <c r="N32">
        <v>41.729620854981881</v>
      </c>
      <c r="O32" t="str">
        <f t="shared" si="3"/>
        <v>No Momentum</v>
      </c>
      <c r="P32" t="str">
        <f t="shared" si="4"/>
        <v>No Trend + Momentum</v>
      </c>
      <c r="Q32">
        <f t="shared" si="5"/>
        <v>0.20000000000000284</v>
      </c>
      <c r="R32">
        <f t="shared" si="6"/>
        <v>0.70000000000000284</v>
      </c>
      <c r="S32">
        <f t="shared" si="7"/>
        <v>0.28571428571428864</v>
      </c>
      <c r="T32" t="str">
        <f t="shared" si="8"/>
        <v>No Indication</v>
      </c>
      <c r="U32" t="str">
        <f t="shared" si="9"/>
        <v>No T+M+I</v>
      </c>
      <c r="V32">
        <v>63.585756708230228</v>
      </c>
      <c r="W32">
        <v>64.516101472987557</v>
      </c>
      <c r="X32">
        <f t="shared" si="10"/>
        <v>-0.9303447647573293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63.45</v>
      </c>
      <c r="D33">
        <v>63.45</v>
      </c>
      <c r="E33">
        <v>62.15</v>
      </c>
      <c r="F33">
        <v>63</v>
      </c>
      <c r="G33">
        <f>_xll.TA_TYPPRICE(D33,E33,F33)</f>
        <v>62.866666666666667</v>
      </c>
      <c r="H33">
        <v>63.110627322488781</v>
      </c>
      <c r="I33" t="str">
        <f t="shared" si="0"/>
        <v>DOWN</v>
      </c>
      <c r="J33">
        <v>64.088322886207621</v>
      </c>
      <c r="K33">
        <v>62.674432128197978</v>
      </c>
      <c r="L33" t="str">
        <f t="shared" si="1"/>
        <v>No Confirmation</v>
      </c>
      <c r="M33" t="str">
        <f t="shared" si="2"/>
        <v>No Trend</v>
      </c>
      <c r="N33">
        <v>41.729620854981874</v>
      </c>
      <c r="O33" t="str">
        <f t="shared" si="3"/>
        <v>No Momentum</v>
      </c>
      <c r="P33" t="str">
        <f t="shared" si="4"/>
        <v>No Trend + Momentum</v>
      </c>
      <c r="Q33">
        <f t="shared" si="5"/>
        <v>0.85000000000000142</v>
      </c>
      <c r="R33">
        <f t="shared" si="6"/>
        <v>1.3000000000000043</v>
      </c>
      <c r="S33">
        <f t="shared" si="7"/>
        <v>0.65384615384615274</v>
      </c>
      <c r="T33" t="str">
        <f t="shared" si="8"/>
        <v>No Indication</v>
      </c>
      <c r="U33" t="str">
        <f t="shared" si="9"/>
        <v>No T+M+I</v>
      </c>
      <c r="V33">
        <v>63.495640291579427</v>
      </c>
      <c r="W33">
        <v>64.403797660173666</v>
      </c>
      <c r="X33">
        <f t="shared" si="10"/>
        <v>-0.90815736859423879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62.55</v>
      </c>
      <c r="D34">
        <v>64.400000000000006</v>
      </c>
      <c r="E34">
        <v>62.55</v>
      </c>
      <c r="F34">
        <v>63</v>
      </c>
      <c r="G34">
        <f>_xll.TA_TYPPRICE(D34,E34,F34)</f>
        <v>63.316666666666663</v>
      </c>
      <c r="H34">
        <v>63.213646994577722</v>
      </c>
      <c r="I34" t="str">
        <f t="shared" si="0"/>
        <v>DOWN</v>
      </c>
      <c r="J34">
        <v>64.15758446705037</v>
      </c>
      <c r="K34">
        <v>62.646780544153984</v>
      </c>
      <c r="L34" t="str">
        <f t="shared" si="1"/>
        <v>No Confirmation</v>
      </c>
      <c r="M34" t="str">
        <f t="shared" si="2"/>
        <v>No Trend</v>
      </c>
      <c r="N34">
        <v>41.729620854981881</v>
      </c>
      <c r="O34" t="str">
        <f t="shared" si="3"/>
        <v>No Momentum</v>
      </c>
      <c r="P34" t="str">
        <f t="shared" si="4"/>
        <v>No Trend + Momentum</v>
      </c>
      <c r="Q34">
        <f t="shared" si="5"/>
        <v>0.45000000000000284</v>
      </c>
      <c r="R34">
        <f t="shared" si="6"/>
        <v>1.8500000000000085</v>
      </c>
      <c r="S34">
        <f t="shared" si="7"/>
        <v>0.24324324324324365</v>
      </c>
      <c r="T34" t="str">
        <f t="shared" si="8"/>
        <v>No Indication</v>
      </c>
      <c r="U34" t="str">
        <f t="shared" si="9"/>
        <v>No T+M+I</v>
      </c>
      <c r="V34">
        <v>63.419387939028745</v>
      </c>
      <c r="W34">
        <v>64.299812648308944</v>
      </c>
      <c r="X34">
        <f t="shared" si="10"/>
        <v>-0.88042470928019867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63.8</v>
      </c>
      <c r="D35">
        <v>64.099999999999994</v>
      </c>
      <c r="E35">
        <v>62.8</v>
      </c>
      <c r="F35">
        <v>63</v>
      </c>
      <c r="G35">
        <f>_xll.TA_TYPPRICE(D35,E35,F35)</f>
        <v>63.29999999999999</v>
      </c>
      <c r="H35">
        <v>63.256823497288856</v>
      </c>
      <c r="I35" t="str">
        <f t="shared" si="0"/>
        <v>DOWN</v>
      </c>
      <c r="J35">
        <v>64.144787918816959</v>
      </c>
      <c r="K35">
        <v>62.680829312119762</v>
      </c>
      <c r="L35" t="str">
        <f t="shared" si="1"/>
        <v>No Confirmation</v>
      </c>
      <c r="M35" t="str">
        <f t="shared" si="2"/>
        <v>No Trend</v>
      </c>
      <c r="N35">
        <v>41.729620854981881</v>
      </c>
      <c r="O35" t="str">
        <f t="shared" si="3"/>
        <v>No Momentum</v>
      </c>
      <c r="P35" t="str">
        <f t="shared" si="4"/>
        <v>No Trend + Momentum</v>
      </c>
      <c r="Q35">
        <f t="shared" si="5"/>
        <v>0.20000000000000284</v>
      </c>
      <c r="R35">
        <f t="shared" si="6"/>
        <v>1.2999999999999972</v>
      </c>
      <c r="S35">
        <f t="shared" si="7"/>
        <v>0.15384615384615638</v>
      </c>
      <c r="T35" t="str">
        <f t="shared" si="8"/>
        <v>DOWN</v>
      </c>
      <c r="U35" t="str">
        <f t="shared" si="9"/>
        <v>No T+M+I</v>
      </c>
      <c r="V35">
        <v>63.354866717639709</v>
      </c>
      <c r="W35">
        <v>64.203530229915685</v>
      </c>
      <c r="X35">
        <f t="shared" si="10"/>
        <v>-0.84866351227597647</v>
      </c>
      <c r="Y35">
        <v>-1.0060744527399104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63.4</v>
      </c>
      <c r="D36">
        <v>63.55</v>
      </c>
      <c r="E36">
        <v>62.65</v>
      </c>
      <c r="F36">
        <v>63</v>
      </c>
      <c r="G36">
        <f>_xll.TA_TYPPRICE(D36,E36,F36)</f>
        <v>63.066666666666663</v>
      </c>
      <c r="H36">
        <v>63.161745081977756</v>
      </c>
      <c r="I36" t="str">
        <f t="shared" si="0"/>
        <v>DOWN</v>
      </c>
      <c r="J36">
        <v>64.01261282574653</v>
      </c>
      <c r="K36">
        <v>62.673978353870929</v>
      </c>
      <c r="L36" t="str">
        <f t="shared" si="1"/>
        <v>No Confirmation</v>
      </c>
      <c r="M36" t="str">
        <f t="shared" si="2"/>
        <v>No Trend</v>
      </c>
      <c r="N36">
        <v>41.729620854981881</v>
      </c>
      <c r="O36" t="str">
        <f t="shared" si="3"/>
        <v>No Momentum</v>
      </c>
      <c r="P36" t="str">
        <f t="shared" si="4"/>
        <v>No Trend + Momentum</v>
      </c>
      <c r="Q36">
        <f t="shared" si="5"/>
        <v>0.35000000000000142</v>
      </c>
      <c r="R36">
        <f t="shared" si="6"/>
        <v>0.89999999999999858</v>
      </c>
      <c r="S36">
        <f t="shared" si="7"/>
        <v>0.38888888888889106</v>
      </c>
      <c r="T36" t="str">
        <f t="shared" si="8"/>
        <v>No Indication</v>
      </c>
      <c r="U36" t="str">
        <f t="shared" si="9"/>
        <v>No T+M+I</v>
      </c>
      <c r="V36">
        <v>63.300271838002828</v>
      </c>
      <c r="W36">
        <v>64.114379842514523</v>
      </c>
      <c r="X36">
        <f t="shared" si="10"/>
        <v>-0.81410800451169507</v>
      </c>
      <c r="Y36">
        <v>-0.96768116309426733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63.25</v>
      </c>
      <c r="D37">
        <v>63.25</v>
      </c>
      <c r="E37">
        <v>62.35</v>
      </c>
      <c r="F37">
        <v>63</v>
      </c>
      <c r="G37">
        <f>_xll.TA_TYPPRICE(D37,E37,F37)</f>
        <v>62.866666666666667</v>
      </c>
      <c r="H37">
        <v>63.014205874322215</v>
      </c>
      <c r="I37" t="str">
        <f t="shared" si="0"/>
        <v>DOWN</v>
      </c>
      <c r="J37">
        <v>63.843143308913966</v>
      </c>
      <c r="K37">
        <v>62.601983164121833</v>
      </c>
      <c r="L37" t="str">
        <f t="shared" si="1"/>
        <v>No Confirmation</v>
      </c>
      <c r="M37" t="str">
        <f t="shared" si="2"/>
        <v>No Trend</v>
      </c>
      <c r="N37">
        <v>41.729620854981881</v>
      </c>
      <c r="O37" t="str">
        <f t="shared" si="3"/>
        <v>No Momentum</v>
      </c>
      <c r="P37" t="str">
        <f t="shared" si="4"/>
        <v>No Trend + Momentum</v>
      </c>
      <c r="Q37">
        <f t="shared" si="5"/>
        <v>0.64999999999999858</v>
      </c>
      <c r="R37">
        <f t="shared" si="6"/>
        <v>0.89999999999999858</v>
      </c>
      <c r="S37">
        <f t="shared" si="7"/>
        <v>0.72222222222222177</v>
      </c>
      <c r="T37" t="str">
        <f t="shared" si="8"/>
        <v>No Indication</v>
      </c>
      <c r="U37" t="str">
        <f t="shared" si="9"/>
        <v>No T+M+I</v>
      </c>
      <c r="V37">
        <v>63.254076170617779</v>
      </c>
      <c r="W37">
        <v>64.031833187513442</v>
      </c>
      <c r="X37">
        <f t="shared" si="10"/>
        <v>-0.7777570168956629</v>
      </c>
      <c r="Y37">
        <v>-0.92969633385454642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62.5</v>
      </c>
      <c r="D38">
        <v>65.150000000000006</v>
      </c>
      <c r="E38">
        <v>62.45</v>
      </c>
      <c r="F38">
        <v>65</v>
      </c>
      <c r="G38">
        <f>_xll.TA_TYPPRICE(D38,E38,F38)</f>
        <v>64.2</v>
      </c>
      <c r="H38">
        <v>63.607102937161109</v>
      </c>
      <c r="I38" t="str">
        <f t="shared" si="0"/>
        <v>UP</v>
      </c>
      <c r="J38">
        <v>64.133555906933083</v>
      </c>
      <c r="K38">
        <v>62.568209127650313</v>
      </c>
      <c r="L38" t="str">
        <f t="shared" si="1"/>
        <v>UP</v>
      </c>
      <c r="M38" t="str">
        <f t="shared" si="2"/>
        <v>UP</v>
      </c>
      <c r="N38">
        <v>80.842185850319126</v>
      </c>
      <c r="O38" t="str">
        <f t="shared" si="3"/>
        <v>UP</v>
      </c>
      <c r="P38" t="str">
        <f t="shared" si="4"/>
        <v>UP</v>
      </c>
      <c r="Q38">
        <f t="shared" si="5"/>
        <v>2.5499999999999972</v>
      </c>
      <c r="R38">
        <f t="shared" si="6"/>
        <v>2.7000000000000028</v>
      </c>
      <c r="S38">
        <f t="shared" si="7"/>
        <v>0.94444444444444242</v>
      </c>
      <c r="T38" t="str">
        <f t="shared" si="8"/>
        <v>UP</v>
      </c>
      <c r="U38" t="str">
        <f t="shared" si="9"/>
        <v>UP</v>
      </c>
      <c r="V38">
        <v>63.522679836676581</v>
      </c>
      <c r="W38">
        <v>64.103549247697629</v>
      </c>
      <c r="X38">
        <f t="shared" si="10"/>
        <v>-0.58086941102104817</v>
      </c>
      <c r="Y38">
        <v>-0.85993094928784675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65.5</v>
      </c>
      <c r="D39">
        <v>67.2</v>
      </c>
      <c r="E39">
        <v>64.45</v>
      </c>
      <c r="F39">
        <v>65</v>
      </c>
      <c r="G39">
        <f>_xll.TA_TYPPRICE(D39,E39,F39)</f>
        <v>65.55</v>
      </c>
      <c r="H39">
        <v>64.578551468580557</v>
      </c>
      <c r="I39" t="str">
        <f t="shared" si="0"/>
        <v>UP</v>
      </c>
      <c r="J39">
        <v>64.814987927614624</v>
      </c>
      <c r="K39">
        <v>62.986384877061354</v>
      </c>
      <c r="L39" t="str">
        <f t="shared" si="1"/>
        <v>UP</v>
      </c>
      <c r="M39" t="str">
        <f t="shared" si="2"/>
        <v>UP</v>
      </c>
      <c r="N39">
        <v>80.842185850319126</v>
      </c>
      <c r="O39" t="str">
        <f t="shared" si="3"/>
        <v>UP</v>
      </c>
      <c r="P39" t="str">
        <f t="shared" si="4"/>
        <v>UP</v>
      </c>
      <c r="Q39">
        <f t="shared" si="5"/>
        <v>0.54999999999999716</v>
      </c>
      <c r="R39">
        <f t="shared" si="6"/>
        <v>2.75</v>
      </c>
      <c r="S39">
        <f t="shared" si="7"/>
        <v>0.19999999999999896</v>
      </c>
      <c r="T39" t="str">
        <f t="shared" si="8"/>
        <v>DOWN</v>
      </c>
      <c r="U39" t="str">
        <f t="shared" si="9"/>
        <v>No T+M+I</v>
      </c>
      <c r="V39">
        <v>63.749959861803262</v>
      </c>
      <c r="W39">
        <v>64.169953007127432</v>
      </c>
      <c r="X39">
        <f t="shared" si="10"/>
        <v>-0.41999314532417031</v>
      </c>
      <c r="Y39">
        <v>-0.77194338849511146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64.599999999999994</v>
      </c>
      <c r="D40">
        <v>65.400000000000006</v>
      </c>
      <c r="E40">
        <v>62.65</v>
      </c>
      <c r="F40">
        <v>63</v>
      </c>
      <c r="G40">
        <f>_xll.TA_TYPPRICE(D40,E40,F40)</f>
        <v>63.683333333333337</v>
      </c>
      <c r="H40">
        <v>64.13094240095694</v>
      </c>
      <c r="I40" t="str">
        <f t="shared" si="0"/>
        <v>DOWN</v>
      </c>
      <c r="J40">
        <v>64.944990610366929</v>
      </c>
      <c r="K40">
        <v>62.911632682158832</v>
      </c>
      <c r="L40" t="str">
        <f t="shared" si="1"/>
        <v>No Confirmation</v>
      </c>
      <c r="M40" t="str">
        <f t="shared" si="2"/>
        <v>No Trend</v>
      </c>
      <c r="N40">
        <v>39.458505440412104</v>
      </c>
      <c r="O40" t="str">
        <f t="shared" si="3"/>
        <v>DOWN</v>
      </c>
      <c r="P40" t="str">
        <f t="shared" si="4"/>
        <v>No Trend + Momentum</v>
      </c>
      <c r="Q40">
        <f t="shared" si="5"/>
        <v>0.35000000000000142</v>
      </c>
      <c r="R40">
        <f t="shared" si="6"/>
        <v>2.7500000000000071</v>
      </c>
      <c r="S40">
        <f t="shared" si="7"/>
        <v>0.12727272727272745</v>
      </c>
      <c r="T40" t="str">
        <f t="shared" si="8"/>
        <v>DOWN</v>
      </c>
      <c r="U40" t="str">
        <f t="shared" si="9"/>
        <v>No T+M+I</v>
      </c>
      <c r="V40">
        <v>63.634581421525837</v>
      </c>
      <c r="W40">
        <v>64.083289821414283</v>
      </c>
      <c r="X40">
        <f t="shared" si="10"/>
        <v>-0.4487083998884458</v>
      </c>
      <c r="Y40">
        <v>-0.70729639077377837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63.25</v>
      </c>
      <c r="D41">
        <v>63.75</v>
      </c>
      <c r="E41">
        <v>62.5</v>
      </c>
      <c r="F41">
        <v>63</v>
      </c>
      <c r="G41">
        <f>_xll.TA_TYPPRICE(D41,E41,F41)</f>
        <v>63.083333333333336</v>
      </c>
      <c r="H41">
        <v>63.607137867145141</v>
      </c>
      <c r="I41" t="str">
        <f t="shared" si="0"/>
        <v>DOWN</v>
      </c>
      <c r="J41">
        <v>64.679437141396505</v>
      </c>
      <c r="K41">
        <v>62.820158752790199</v>
      </c>
      <c r="L41" t="str">
        <f t="shared" si="1"/>
        <v>No Confirmation</v>
      </c>
      <c r="M41" t="str">
        <f t="shared" si="2"/>
        <v>No Trend</v>
      </c>
      <c r="N41">
        <v>39.458505440412104</v>
      </c>
      <c r="O41" t="str">
        <f t="shared" si="3"/>
        <v>DOWN</v>
      </c>
      <c r="P41" t="str">
        <f t="shared" si="4"/>
        <v>No Trend + Momentum</v>
      </c>
      <c r="Q41">
        <f t="shared" si="5"/>
        <v>0.5</v>
      </c>
      <c r="R41">
        <f t="shared" si="6"/>
        <v>1.25</v>
      </c>
      <c r="S41">
        <f t="shared" si="7"/>
        <v>0.4</v>
      </c>
      <c r="T41" t="str">
        <f t="shared" si="8"/>
        <v>No Indication</v>
      </c>
      <c r="U41" t="str">
        <f t="shared" si="9"/>
        <v>No T+M+I</v>
      </c>
      <c r="V41">
        <v>63.536953510521862</v>
      </c>
      <c r="W41">
        <v>64.003046130939154</v>
      </c>
      <c r="X41">
        <f t="shared" si="10"/>
        <v>-0.46609262041729238</v>
      </c>
      <c r="Y41">
        <v>-0.65905563670248113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63.1</v>
      </c>
      <c r="D42">
        <v>64.099999999999994</v>
      </c>
      <c r="E42">
        <v>62.65</v>
      </c>
      <c r="F42">
        <v>63</v>
      </c>
      <c r="G42">
        <f>_xll.TA_TYPPRICE(D42,E42,F42)</f>
        <v>63.25</v>
      </c>
      <c r="H42">
        <v>63.428568933572571</v>
      </c>
      <c r="I42" t="str">
        <f t="shared" si="0"/>
        <v>DOWN</v>
      </c>
      <c r="J42">
        <v>64.550673332197277</v>
      </c>
      <c r="K42">
        <v>62.782345696614598</v>
      </c>
      <c r="L42" t="str">
        <f t="shared" si="1"/>
        <v>No Confirmation</v>
      </c>
      <c r="M42" t="str">
        <f t="shared" si="2"/>
        <v>No Trend</v>
      </c>
      <c r="N42">
        <v>39.458505440412104</v>
      </c>
      <c r="O42" t="str">
        <f t="shared" si="3"/>
        <v>DOWN</v>
      </c>
      <c r="P42" t="str">
        <f t="shared" si="4"/>
        <v>No Trend + Momentum</v>
      </c>
      <c r="Q42">
        <f t="shared" si="5"/>
        <v>0.35000000000000142</v>
      </c>
      <c r="R42">
        <f t="shared" si="6"/>
        <v>1.4499999999999957</v>
      </c>
      <c r="S42">
        <f t="shared" si="7"/>
        <v>0.24137931034482929</v>
      </c>
      <c r="T42" t="str">
        <f t="shared" si="8"/>
        <v>No Indication</v>
      </c>
      <c r="U42" t="str">
        <f t="shared" si="9"/>
        <v>No T+M+I</v>
      </c>
      <c r="V42">
        <v>63.454345278133886</v>
      </c>
      <c r="W42">
        <v>63.928746417536253</v>
      </c>
      <c r="X42">
        <f t="shared" si="10"/>
        <v>-0.47440113940236728</v>
      </c>
      <c r="Y42">
        <v>-0.62212473724245831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63.6</v>
      </c>
      <c r="D43">
        <v>65.25</v>
      </c>
      <c r="E43">
        <v>63.35</v>
      </c>
      <c r="F43">
        <v>65</v>
      </c>
      <c r="G43">
        <f>_xll.TA_TYPPRICE(D43,E43,F43)</f>
        <v>64.533333333333331</v>
      </c>
      <c r="H43">
        <v>63.980951133452947</v>
      </c>
      <c r="I43" t="str">
        <f t="shared" si="0"/>
        <v>UP</v>
      </c>
      <c r="J43">
        <v>64.706079258375667</v>
      </c>
      <c r="K43">
        <v>62.908491097366912</v>
      </c>
      <c r="L43" t="str">
        <f t="shared" si="1"/>
        <v>UP</v>
      </c>
      <c r="M43" t="str">
        <f t="shared" si="2"/>
        <v>UP</v>
      </c>
      <c r="N43">
        <v>69.726503117370427</v>
      </c>
      <c r="O43" t="str">
        <f t="shared" si="3"/>
        <v>UP</v>
      </c>
      <c r="P43" t="str">
        <f t="shared" si="4"/>
        <v>UP</v>
      </c>
      <c r="Q43">
        <f t="shared" si="5"/>
        <v>1.6499999999999986</v>
      </c>
      <c r="R43">
        <f t="shared" si="6"/>
        <v>1.8999999999999986</v>
      </c>
      <c r="S43">
        <f t="shared" si="7"/>
        <v>0.86842105263157887</v>
      </c>
      <c r="T43" t="str">
        <f t="shared" si="8"/>
        <v>UP</v>
      </c>
      <c r="U43" t="str">
        <f t="shared" si="9"/>
        <v>UP</v>
      </c>
      <c r="V43">
        <v>63.692138312267133</v>
      </c>
      <c r="W43">
        <v>64.008098534755788</v>
      </c>
      <c r="X43">
        <f t="shared" si="10"/>
        <v>-0.31596022248865552</v>
      </c>
      <c r="Y43">
        <v>-0.56089183429169776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64.8</v>
      </c>
      <c r="D44">
        <v>64.900000000000006</v>
      </c>
      <c r="E44">
        <v>63.5</v>
      </c>
      <c r="F44">
        <v>64</v>
      </c>
      <c r="G44">
        <f>_xll.TA_TYPPRICE(D44,E44,F44)</f>
        <v>64.13333333333334</v>
      </c>
      <c r="H44">
        <v>64.057142233393137</v>
      </c>
      <c r="I44" t="str">
        <f t="shared" si="0"/>
        <v>DOWN</v>
      </c>
      <c r="J44">
        <v>64.749172756514412</v>
      </c>
      <c r="K44">
        <v>63.039937520174263</v>
      </c>
      <c r="L44" t="str">
        <f t="shared" si="1"/>
        <v>No Confirmation</v>
      </c>
      <c r="M44" t="str">
        <f t="shared" si="2"/>
        <v>No Trend</v>
      </c>
      <c r="N44">
        <v>53.126103717654559</v>
      </c>
      <c r="O44" t="str">
        <f t="shared" si="3"/>
        <v>No Momentum</v>
      </c>
      <c r="P44" t="str">
        <f t="shared" si="4"/>
        <v>No Trend + Momentum</v>
      </c>
      <c r="Q44">
        <f t="shared" si="5"/>
        <v>0.5</v>
      </c>
      <c r="R44">
        <f t="shared" si="6"/>
        <v>1.4000000000000057</v>
      </c>
      <c r="S44">
        <f t="shared" si="7"/>
        <v>0.35714285714285571</v>
      </c>
      <c r="T44" t="str">
        <f t="shared" si="8"/>
        <v>No Indication</v>
      </c>
      <c r="U44" t="str">
        <f t="shared" si="9"/>
        <v>No T+M+I</v>
      </c>
      <c r="V44">
        <v>63.739501648841419</v>
      </c>
      <c r="W44">
        <v>64.007498643292394</v>
      </c>
      <c r="X44">
        <f t="shared" si="10"/>
        <v>-0.26799699445097502</v>
      </c>
      <c r="Y44">
        <v>-0.50231286632355321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64.25</v>
      </c>
      <c r="D45">
        <v>65.25</v>
      </c>
      <c r="E45">
        <v>64</v>
      </c>
      <c r="F45">
        <v>65</v>
      </c>
      <c r="G45">
        <f>_xll.TA_TYPPRICE(D45,E45,F45)</f>
        <v>64.75</v>
      </c>
      <c r="H45">
        <v>64.403571116696568</v>
      </c>
      <c r="I45" t="str">
        <f t="shared" si="0"/>
        <v>UP</v>
      </c>
      <c r="J45">
        <v>64.860467699511204</v>
      </c>
      <c r="K45">
        <v>63.253284737913319</v>
      </c>
      <c r="L45" t="str">
        <f t="shared" si="1"/>
        <v>UP</v>
      </c>
      <c r="M45" t="str">
        <f t="shared" si="2"/>
        <v>UP</v>
      </c>
      <c r="N45">
        <v>63.87642395582079</v>
      </c>
      <c r="O45" t="str">
        <f t="shared" si="3"/>
        <v>UP</v>
      </c>
      <c r="P45" t="str">
        <f t="shared" si="4"/>
        <v>UP</v>
      </c>
      <c r="Q45">
        <f t="shared" si="5"/>
        <v>1</v>
      </c>
      <c r="R45">
        <f t="shared" si="6"/>
        <v>1.25</v>
      </c>
      <c r="S45">
        <f t="shared" si="7"/>
        <v>0.8</v>
      </c>
      <c r="T45" t="str">
        <f t="shared" si="8"/>
        <v>No Indication</v>
      </c>
      <c r="U45" t="str">
        <f t="shared" si="9"/>
        <v>No T+M+I</v>
      </c>
      <c r="V45">
        <v>63.933424472096583</v>
      </c>
      <c r="W45">
        <v>64.081017262307768</v>
      </c>
      <c r="X45">
        <f t="shared" si="10"/>
        <v>-0.14759279021118488</v>
      </c>
      <c r="Y45">
        <v>-0.43136885110107953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65.45</v>
      </c>
      <c r="D46">
        <v>66.599999999999994</v>
      </c>
      <c r="E46">
        <v>64</v>
      </c>
      <c r="F46">
        <v>66</v>
      </c>
      <c r="G46">
        <f>_xll.TA_TYPPRICE(D46,E46,F46)</f>
        <v>65.533333333333331</v>
      </c>
      <c r="H46">
        <v>64.968452225014943</v>
      </c>
      <c r="I46" t="str">
        <f t="shared" si="0"/>
        <v>UP</v>
      </c>
      <c r="J46">
        <v>65.247030432953153</v>
      </c>
      <c r="K46">
        <v>63.419221462821469</v>
      </c>
      <c r="L46" t="str">
        <f t="shared" si="1"/>
        <v>UP</v>
      </c>
      <c r="M46" t="str">
        <f t="shared" si="2"/>
        <v>UP</v>
      </c>
      <c r="N46">
        <v>71.925015455396348</v>
      </c>
      <c r="O46" t="str">
        <f t="shared" si="3"/>
        <v>UP</v>
      </c>
      <c r="P46" t="str">
        <f t="shared" si="4"/>
        <v>UP</v>
      </c>
      <c r="Q46">
        <f t="shared" si="5"/>
        <v>2</v>
      </c>
      <c r="R46">
        <f t="shared" si="6"/>
        <v>2.5999999999999943</v>
      </c>
      <c r="S46">
        <f t="shared" si="7"/>
        <v>0.76923076923077094</v>
      </c>
      <c r="T46" t="str">
        <f t="shared" si="8"/>
        <v>No Indication</v>
      </c>
      <c r="U46" t="str">
        <f t="shared" si="9"/>
        <v>No T+M+I</v>
      </c>
      <c r="V46">
        <v>64.251359168697107</v>
      </c>
      <c r="W46">
        <v>64.223164131766453</v>
      </c>
      <c r="X46">
        <f t="shared" si="10"/>
        <v>2.8195036930654283E-2</v>
      </c>
      <c r="Y46">
        <v>-0.33945607349473278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66.349999999999994</v>
      </c>
      <c r="D47">
        <v>68.75</v>
      </c>
      <c r="E47">
        <v>65.7</v>
      </c>
      <c r="F47">
        <v>68</v>
      </c>
      <c r="G47">
        <f>_xll.TA_TYPPRICE(D47,E47,F47)</f>
        <v>67.483333333333334</v>
      </c>
      <c r="H47">
        <v>66.225892779174131</v>
      </c>
      <c r="I47" t="str">
        <f t="shared" si="0"/>
        <v>UP</v>
      </c>
      <c r="J47">
        <v>66.025468114519114</v>
      </c>
      <c r="K47">
        <v>63.926061137750033</v>
      </c>
      <c r="L47" t="str">
        <f t="shared" si="1"/>
        <v>UP</v>
      </c>
      <c r="M47" t="str">
        <f t="shared" si="2"/>
        <v>UP</v>
      </c>
      <c r="N47">
        <v>81.96874653484673</v>
      </c>
      <c r="O47" t="str">
        <f t="shared" si="3"/>
        <v>UP</v>
      </c>
      <c r="P47" t="str">
        <f t="shared" si="4"/>
        <v>UP</v>
      </c>
      <c r="Q47">
        <f t="shared" si="5"/>
        <v>2.2999999999999972</v>
      </c>
      <c r="R47">
        <f t="shared" si="6"/>
        <v>3.0499999999999972</v>
      </c>
      <c r="S47">
        <f t="shared" si="7"/>
        <v>0.75409836065573743</v>
      </c>
      <c r="T47" t="str">
        <f t="shared" si="8"/>
        <v>No Indication</v>
      </c>
      <c r="U47" t="str">
        <f t="shared" si="9"/>
        <v>No T+M+I</v>
      </c>
      <c r="V47">
        <v>64.828073142743705</v>
      </c>
      <c r="W47">
        <v>64.502929751635605</v>
      </c>
      <c r="X47">
        <f t="shared" si="10"/>
        <v>0.32514339110809942</v>
      </c>
      <c r="Y47">
        <v>-0.20653618057416634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67.7</v>
      </c>
      <c r="D48">
        <v>67.7</v>
      </c>
      <c r="E48">
        <v>64.099999999999994</v>
      </c>
      <c r="F48">
        <v>64</v>
      </c>
      <c r="G48">
        <f>_xll.TA_TYPPRICE(D48,E48,F48)</f>
        <v>65.266666666666666</v>
      </c>
      <c r="H48">
        <v>65.746279722920406</v>
      </c>
      <c r="I48" t="str">
        <f t="shared" si="0"/>
        <v>DOWN</v>
      </c>
      <c r="J48">
        <v>66.397586311292642</v>
      </c>
      <c r="K48">
        <v>63.964714218250023</v>
      </c>
      <c r="L48" t="str">
        <f t="shared" si="1"/>
        <v>No Confirmation</v>
      </c>
      <c r="M48" t="str">
        <f t="shared" si="2"/>
        <v>No Trend</v>
      </c>
      <c r="N48">
        <v>43.269738669964831</v>
      </c>
      <c r="O48" t="str">
        <f t="shared" si="3"/>
        <v>No Momentum</v>
      </c>
      <c r="P48" t="str">
        <f t="shared" si="4"/>
        <v>No Trend + Momentum</v>
      </c>
      <c r="Q48">
        <f t="shared" si="5"/>
        <v>-9.9999999999994316E-2</v>
      </c>
      <c r="R48">
        <f t="shared" si="6"/>
        <v>3.6000000000000085</v>
      </c>
      <c r="S48">
        <f t="shared" si="7"/>
        <v>-2.7777777777776132E-2</v>
      </c>
      <c r="T48" t="str">
        <f t="shared" si="8"/>
        <v>DOWN</v>
      </c>
      <c r="U48" t="str">
        <f t="shared" si="9"/>
        <v>No T+M+I</v>
      </c>
      <c r="V48">
        <v>64.700677274629285</v>
      </c>
      <c r="W48">
        <v>64.465675695958893</v>
      </c>
      <c r="X48">
        <f t="shared" si="10"/>
        <v>0.23500157867039206</v>
      </c>
      <c r="Y48">
        <v>-0.11822862872525465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64.2</v>
      </c>
      <c r="D49">
        <v>65.099999999999994</v>
      </c>
      <c r="E49">
        <v>63.5</v>
      </c>
      <c r="F49">
        <v>64</v>
      </c>
      <c r="G49">
        <f>_xll.TA_TYPPRICE(D49,E49,F49)</f>
        <v>64.2</v>
      </c>
      <c r="H49">
        <v>64.973139861460197</v>
      </c>
      <c r="I49" t="str">
        <f t="shared" si="0"/>
        <v>DOWN</v>
      </c>
      <c r="J49">
        <v>66.109233797672047</v>
      </c>
      <c r="K49">
        <v>63.861444391972242</v>
      </c>
      <c r="L49" t="str">
        <f t="shared" si="1"/>
        <v>No Confirmation</v>
      </c>
      <c r="M49" t="str">
        <f t="shared" si="2"/>
        <v>No Trend</v>
      </c>
      <c r="N49">
        <v>43.269738669964831</v>
      </c>
      <c r="O49" t="str">
        <f t="shared" si="3"/>
        <v>No Momentum</v>
      </c>
      <c r="P49" t="str">
        <f t="shared" si="4"/>
        <v>No Trend + Momentum</v>
      </c>
      <c r="Q49">
        <f t="shared" si="5"/>
        <v>0.5</v>
      </c>
      <c r="R49">
        <f t="shared" si="6"/>
        <v>1.5999999999999943</v>
      </c>
      <c r="S49">
        <f t="shared" si="7"/>
        <v>0.31250000000000111</v>
      </c>
      <c r="T49" t="str">
        <f t="shared" si="8"/>
        <v>No Indication</v>
      </c>
      <c r="U49" t="str">
        <f t="shared" si="9"/>
        <v>No T+M+I</v>
      </c>
      <c r="V49">
        <v>64.592880770840168</v>
      </c>
      <c r="W49">
        <v>64.431181199961941</v>
      </c>
      <c r="X49">
        <f t="shared" si="10"/>
        <v>0.16169957087822695</v>
      </c>
      <c r="Y49">
        <v>-6.2242988804558329E-2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64.55</v>
      </c>
      <c r="D50">
        <v>66</v>
      </c>
      <c r="E50">
        <v>64.05</v>
      </c>
      <c r="F50">
        <v>64</v>
      </c>
      <c r="G50">
        <f>_xll.TA_TYPPRICE(D50,E50,F50)</f>
        <v>64.683333333333337</v>
      </c>
      <c r="H50">
        <v>64.828236597396767</v>
      </c>
      <c r="I50" t="str">
        <f t="shared" si="0"/>
        <v>DOWN</v>
      </c>
      <c r="J50">
        <v>66.084959620411595</v>
      </c>
      <c r="K50">
        <v>63.903345638200634</v>
      </c>
      <c r="L50" t="str">
        <f t="shared" si="1"/>
        <v>No Confirmation</v>
      </c>
      <c r="M50" t="str">
        <f t="shared" si="2"/>
        <v>No Trend</v>
      </c>
      <c r="N50">
        <v>43.269738669964831</v>
      </c>
      <c r="O50" t="str">
        <f t="shared" si="3"/>
        <v>No Momentum</v>
      </c>
      <c r="P50" t="str">
        <f t="shared" si="4"/>
        <v>No Trend + Momentum</v>
      </c>
      <c r="Q50">
        <f t="shared" si="5"/>
        <v>-4.9999999999997158E-2</v>
      </c>
      <c r="R50">
        <f t="shared" si="6"/>
        <v>1.9500000000000028</v>
      </c>
      <c r="S50">
        <f t="shared" si="7"/>
        <v>-2.5641025641024145E-2</v>
      </c>
      <c r="T50" t="str">
        <f t="shared" si="8"/>
        <v>DOWN</v>
      </c>
      <c r="U50" t="str">
        <f t="shared" si="9"/>
        <v>No T+M+I</v>
      </c>
      <c r="V50">
        <v>64.501668344557061</v>
      </c>
      <c r="W50">
        <v>64.399241851816612</v>
      </c>
      <c r="X50">
        <f t="shared" si="10"/>
        <v>0.10242649274044879</v>
      </c>
      <c r="Y50">
        <v>-2.9309092495556903E-2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64.55</v>
      </c>
      <c r="D51">
        <v>66.55</v>
      </c>
      <c r="E51">
        <v>63.55</v>
      </c>
      <c r="F51">
        <v>64</v>
      </c>
      <c r="G51">
        <f>_xll.TA_TYPPRICE(D51,E51,F51)</f>
        <v>64.7</v>
      </c>
      <c r="H51">
        <v>64.764118298698378</v>
      </c>
      <c r="I51" t="str">
        <f t="shared" si="0"/>
        <v>DOWN</v>
      </c>
      <c r="J51">
        <v>66.188301926986796</v>
      </c>
      <c r="K51">
        <v>63.824824385267156</v>
      </c>
      <c r="L51" t="str">
        <f t="shared" si="1"/>
        <v>No Confirmation</v>
      </c>
      <c r="M51" t="str">
        <f t="shared" si="2"/>
        <v>No Trend</v>
      </c>
      <c r="N51">
        <v>43.269738669964838</v>
      </c>
      <c r="O51" t="str">
        <f t="shared" si="3"/>
        <v>No Momentum</v>
      </c>
      <c r="P51" t="str">
        <f t="shared" si="4"/>
        <v>No Trend + Momentum</v>
      </c>
      <c r="Q51">
        <f t="shared" si="5"/>
        <v>0.45000000000000284</v>
      </c>
      <c r="R51">
        <f t="shared" si="6"/>
        <v>3</v>
      </c>
      <c r="S51">
        <f t="shared" si="7"/>
        <v>0.15000000000000094</v>
      </c>
      <c r="T51" t="str">
        <f t="shared" si="8"/>
        <v>DOWN</v>
      </c>
      <c r="U51" t="str">
        <f t="shared" si="9"/>
        <v>No T+M+I</v>
      </c>
      <c r="V51">
        <v>64.42448859924059</v>
      </c>
      <c r="W51">
        <v>64.369668381311683</v>
      </c>
      <c r="X51">
        <f t="shared" si="10"/>
        <v>5.4820217928906345E-2</v>
      </c>
      <c r="Y51">
        <v>-1.2483230410664251E-2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64.45</v>
      </c>
      <c r="D52">
        <v>65.5</v>
      </c>
      <c r="E52">
        <v>63.8</v>
      </c>
      <c r="F52">
        <v>64</v>
      </c>
      <c r="G52">
        <f>_xll.TA_TYPPRICE(D52,E52,F52)</f>
        <v>64.433333333333337</v>
      </c>
      <c r="H52">
        <v>64.598725816015858</v>
      </c>
      <c r="I52" t="str">
        <f t="shared" si="0"/>
        <v>DOWN</v>
      </c>
      <c r="J52">
        <v>66.035345943211951</v>
      </c>
      <c r="K52">
        <v>63.819307855207789</v>
      </c>
      <c r="L52" t="str">
        <f t="shared" si="1"/>
        <v>No Confirmation</v>
      </c>
      <c r="M52" t="str">
        <f t="shared" si="2"/>
        <v>No Trend</v>
      </c>
      <c r="N52">
        <v>43.269738669964838</v>
      </c>
      <c r="O52" t="str">
        <f t="shared" si="3"/>
        <v>No Momentum</v>
      </c>
      <c r="P52" t="str">
        <f t="shared" si="4"/>
        <v>No Trend + Momentum</v>
      </c>
      <c r="Q52">
        <f t="shared" si="5"/>
        <v>0.20000000000000284</v>
      </c>
      <c r="R52">
        <f t="shared" si="6"/>
        <v>1.7000000000000028</v>
      </c>
      <c r="S52">
        <f t="shared" si="7"/>
        <v>0.11764705882353088</v>
      </c>
      <c r="T52" t="str">
        <f t="shared" si="8"/>
        <v>DOWN</v>
      </c>
      <c r="U52" t="str">
        <f t="shared" si="9"/>
        <v>No T+M+I</v>
      </c>
      <c r="V52">
        <v>64.359182660895883</v>
      </c>
      <c r="W52">
        <v>64.342285538251559</v>
      </c>
      <c r="X52">
        <f t="shared" si="10"/>
        <v>1.6897122644323304E-2</v>
      </c>
      <c r="Y52">
        <v>-6.6071597996667395E-3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65.099999999999994</v>
      </c>
      <c r="D53">
        <v>65.45</v>
      </c>
      <c r="E53">
        <v>64</v>
      </c>
      <c r="F53">
        <v>64</v>
      </c>
      <c r="G53">
        <f>_xll.TA_TYPPRICE(D53,E53,F53)</f>
        <v>64.483333333333334</v>
      </c>
      <c r="H53">
        <v>64.541029574674596</v>
      </c>
      <c r="I53" t="str">
        <f t="shared" si="0"/>
        <v>DOWN</v>
      </c>
      <c r="J53">
        <v>65.905269066942623</v>
      </c>
      <c r="K53">
        <v>63.859461665161611</v>
      </c>
      <c r="L53" t="str">
        <f t="shared" si="1"/>
        <v>No Confirmation</v>
      </c>
      <c r="M53" t="str">
        <f t="shared" si="2"/>
        <v>No Trend</v>
      </c>
      <c r="N53">
        <v>43.269738669964831</v>
      </c>
      <c r="O53" t="str">
        <f t="shared" si="3"/>
        <v>No Momentum</v>
      </c>
      <c r="P53" t="str">
        <f t="shared" si="4"/>
        <v>No Trend + Momentum</v>
      </c>
      <c r="Q53">
        <f t="shared" si="5"/>
        <v>0</v>
      </c>
      <c r="R53">
        <f t="shared" si="6"/>
        <v>1.4500000000000028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64.303923789988829</v>
      </c>
      <c r="W53">
        <v>64.316931053936628</v>
      </c>
      <c r="X53">
        <f t="shared" si="10"/>
        <v>-1.300726394779872E-2</v>
      </c>
      <c r="Y53">
        <v>-7.8871806292931355E-3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64.5</v>
      </c>
      <c r="D54">
        <v>64.95</v>
      </c>
      <c r="E54">
        <v>63.1</v>
      </c>
      <c r="F54">
        <v>64</v>
      </c>
      <c r="G54">
        <f>_xll.TA_TYPPRICE(D54,E54,F54)</f>
        <v>64.016666666666666</v>
      </c>
      <c r="H54">
        <v>64.278848120670631</v>
      </c>
      <c r="I54" t="str">
        <f t="shared" si="0"/>
        <v>DOWN</v>
      </c>
      <c r="J54">
        <v>65.692987052066485</v>
      </c>
      <c r="K54">
        <v>63.690692406236806</v>
      </c>
      <c r="L54" t="str">
        <f t="shared" si="1"/>
        <v>No Confirmation</v>
      </c>
      <c r="M54" t="str">
        <f t="shared" si="2"/>
        <v>No Trend</v>
      </c>
      <c r="N54">
        <v>43.269738669964831</v>
      </c>
      <c r="O54" t="str">
        <f t="shared" si="3"/>
        <v>No Momentum</v>
      </c>
      <c r="P54" t="str">
        <f t="shared" si="4"/>
        <v>No Trend + Momentum</v>
      </c>
      <c r="Q54">
        <f t="shared" si="5"/>
        <v>0.89999999999999858</v>
      </c>
      <c r="R54">
        <f t="shared" si="6"/>
        <v>1.8500000000000014</v>
      </c>
      <c r="S54">
        <f t="shared" si="7"/>
        <v>0.48648648648648535</v>
      </c>
      <c r="T54" t="str">
        <f t="shared" si="8"/>
        <v>No Indication</v>
      </c>
      <c r="U54" t="str">
        <f t="shared" si="9"/>
        <v>No T+M+I</v>
      </c>
      <c r="V54">
        <v>64.257166283836696</v>
      </c>
      <c r="W54">
        <v>64.293454679570957</v>
      </c>
      <c r="X54">
        <f t="shared" si="10"/>
        <v>-3.6288395734260348E-2</v>
      </c>
      <c r="Y54">
        <v>-1.3567423650286578E-2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63.8</v>
      </c>
      <c r="D55">
        <v>64.150000000000006</v>
      </c>
      <c r="E55">
        <v>62.25</v>
      </c>
      <c r="F55">
        <v>62</v>
      </c>
      <c r="G55">
        <f>_xll.TA_TYPPRICE(D55,E55,F55)</f>
        <v>62.800000000000004</v>
      </c>
      <c r="H55">
        <v>63.539424060335321</v>
      </c>
      <c r="I55" t="str">
        <f t="shared" si="0"/>
        <v>DOWN</v>
      </c>
      <c r="J55">
        <v>65.350101040496156</v>
      </c>
      <c r="K55">
        <v>63.370538538184185</v>
      </c>
      <c r="L55" t="str">
        <f t="shared" si="1"/>
        <v>DOWN</v>
      </c>
      <c r="M55" t="str">
        <f t="shared" si="2"/>
        <v>DOWN</v>
      </c>
      <c r="N55">
        <v>20.356294897392075</v>
      </c>
      <c r="O55" t="str">
        <f t="shared" si="3"/>
        <v>DOWN</v>
      </c>
      <c r="P55" t="str">
        <f t="shared" si="4"/>
        <v>DOWN</v>
      </c>
      <c r="Q55">
        <f t="shared" si="5"/>
        <v>-0.25</v>
      </c>
      <c r="R55">
        <f t="shared" si="6"/>
        <v>1.9000000000000057</v>
      </c>
      <c r="S55">
        <f t="shared" si="7"/>
        <v>-0.13157894736842066</v>
      </c>
      <c r="T55" t="str">
        <f t="shared" si="8"/>
        <v>DOWN</v>
      </c>
      <c r="U55" t="str">
        <f t="shared" si="9"/>
        <v>DOWN</v>
      </c>
      <c r="V55">
        <v>63.909909932477206</v>
      </c>
      <c r="W55">
        <v>64.123569147750885</v>
      </c>
      <c r="X55">
        <f t="shared" si="10"/>
        <v>-0.21365921527367959</v>
      </c>
      <c r="Y55">
        <v>-5.3585781974965184E-2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62.4</v>
      </c>
      <c r="D56">
        <v>63</v>
      </c>
      <c r="E56">
        <v>61.7</v>
      </c>
      <c r="F56">
        <v>62</v>
      </c>
      <c r="G56">
        <f>_xll.TA_TYPPRICE(D56,E56,F56)</f>
        <v>62.233333333333327</v>
      </c>
      <c r="H56">
        <v>62.886378696834328</v>
      </c>
      <c r="I56" t="str">
        <f t="shared" si="0"/>
        <v>DOWN</v>
      </c>
      <c r="J56">
        <v>64.827856364830339</v>
      </c>
      <c r="K56">
        <v>62.99930775192103</v>
      </c>
      <c r="L56" t="str">
        <f t="shared" si="1"/>
        <v>DOWN</v>
      </c>
      <c r="M56" t="str">
        <f t="shared" si="2"/>
        <v>DOWN</v>
      </c>
      <c r="N56">
        <v>20.356294897392075</v>
      </c>
      <c r="O56" t="str">
        <f t="shared" si="3"/>
        <v>DOWN</v>
      </c>
      <c r="P56" t="str">
        <f t="shared" si="4"/>
        <v>DOWN</v>
      </c>
      <c r="Q56">
        <f t="shared" si="5"/>
        <v>0.29999999999999716</v>
      </c>
      <c r="R56">
        <f t="shared" si="6"/>
        <v>1.2999999999999972</v>
      </c>
      <c r="S56">
        <f t="shared" si="7"/>
        <v>0.23076923076922909</v>
      </c>
      <c r="T56" t="str">
        <f t="shared" si="8"/>
        <v>No Indication</v>
      </c>
      <c r="U56" t="str">
        <f t="shared" si="9"/>
        <v>No T+M+I</v>
      </c>
      <c r="V56">
        <v>63.616077635173021</v>
      </c>
      <c r="W56">
        <v>63.966267729398965</v>
      </c>
      <c r="X56">
        <f t="shared" si="10"/>
        <v>-0.35019009422594394</v>
      </c>
      <c r="Y56">
        <v>-0.11290664442516093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62.55</v>
      </c>
      <c r="D57">
        <v>64.7</v>
      </c>
      <c r="E57">
        <v>62.4</v>
      </c>
      <c r="F57">
        <v>65</v>
      </c>
      <c r="G57">
        <f>_xll.TA_TYPPRICE(D57,E57,F57)</f>
        <v>64.033333333333331</v>
      </c>
      <c r="H57">
        <v>63.45985601508383</v>
      </c>
      <c r="I57" t="str">
        <f t="shared" si="0"/>
        <v>UP</v>
      </c>
      <c r="J57">
        <v>64.799443839312488</v>
      </c>
      <c r="K57">
        <v>62.866128251494132</v>
      </c>
      <c r="L57" t="str">
        <f t="shared" si="1"/>
        <v>UP</v>
      </c>
      <c r="M57" t="str">
        <f t="shared" si="2"/>
        <v>UP</v>
      </c>
      <c r="N57">
        <v>64.462706601269332</v>
      </c>
      <c r="O57" t="str">
        <f t="shared" si="3"/>
        <v>UP</v>
      </c>
      <c r="P57" t="str">
        <f t="shared" si="4"/>
        <v>UP</v>
      </c>
      <c r="Q57">
        <f t="shared" si="5"/>
        <v>2.6000000000000014</v>
      </c>
      <c r="R57">
        <f t="shared" si="6"/>
        <v>2.3000000000000043</v>
      </c>
      <c r="S57">
        <f t="shared" si="7"/>
        <v>1.1304347826086942</v>
      </c>
      <c r="T57" t="str">
        <f t="shared" si="8"/>
        <v>UP</v>
      </c>
      <c r="U57" t="str">
        <f t="shared" si="9"/>
        <v>UP</v>
      </c>
      <c r="V57">
        <v>63.828988768223326</v>
      </c>
      <c r="W57">
        <v>64.042840490184233</v>
      </c>
      <c r="X57">
        <f t="shared" si="10"/>
        <v>-0.21385172196090707</v>
      </c>
      <c r="Y57">
        <v>-0.13309565993231015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64.849999999999994</v>
      </c>
      <c r="D58">
        <v>66.349999999999994</v>
      </c>
      <c r="E58">
        <v>64.3</v>
      </c>
      <c r="F58">
        <v>66</v>
      </c>
      <c r="G58">
        <f>_xll.TA_TYPPRICE(D58,E58,F58)</f>
        <v>65.55</v>
      </c>
      <c r="H58">
        <v>64.504928007541906</v>
      </c>
      <c r="I58" t="str">
        <f t="shared" si="0"/>
        <v>UP</v>
      </c>
      <c r="J58">
        <v>65.144011875020823</v>
      </c>
      <c r="K58">
        <v>63.184766417828769</v>
      </c>
      <c r="L58" t="str">
        <f t="shared" si="1"/>
        <v>UP</v>
      </c>
      <c r="M58" t="str">
        <f t="shared" si="2"/>
        <v>UP</v>
      </c>
      <c r="N58">
        <v>71.12546454210576</v>
      </c>
      <c r="O58" t="str">
        <f t="shared" si="3"/>
        <v>UP</v>
      </c>
      <c r="P58" t="str">
        <f t="shared" si="4"/>
        <v>UP</v>
      </c>
      <c r="Q58">
        <f t="shared" si="5"/>
        <v>1.7000000000000028</v>
      </c>
      <c r="R58">
        <f t="shared" si="6"/>
        <v>2.0499999999999972</v>
      </c>
      <c r="S58">
        <f t="shared" si="7"/>
        <v>0.82926829268292934</v>
      </c>
      <c r="T58" t="str">
        <f t="shared" si="8"/>
        <v>UP</v>
      </c>
      <c r="U58" t="str">
        <f t="shared" si="9"/>
        <v>UP</v>
      </c>
      <c r="V58">
        <v>64.162990496188968</v>
      </c>
      <c r="W58">
        <v>64.187815268689107</v>
      </c>
      <c r="X58">
        <f t="shared" si="10"/>
        <v>-2.4824772500139147E-2</v>
      </c>
      <c r="Y58">
        <v>-0.11144148244587596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65.599999999999994</v>
      </c>
      <c r="D59">
        <v>67.599999999999994</v>
      </c>
      <c r="E59">
        <v>64</v>
      </c>
      <c r="F59">
        <v>67</v>
      </c>
      <c r="G59">
        <f>_xll.TA_TYPPRICE(D59,E59,F59)</f>
        <v>66.2</v>
      </c>
      <c r="H59">
        <v>65.352464003770962</v>
      </c>
      <c r="I59" t="str">
        <f t="shared" si="0"/>
        <v>UP</v>
      </c>
      <c r="J59">
        <v>65.689787013905089</v>
      </c>
      <c r="K59">
        <v>63.36592943608904</v>
      </c>
      <c r="L59" t="str">
        <f t="shared" si="1"/>
        <v>UP</v>
      </c>
      <c r="M59" t="str">
        <f t="shared" si="2"/>
        <v>UP</v>
      </c>
      <c r="N59">
        <v>76.607648268881718</v>
      </c>
      <c r="O59" t="str">
        <f t="shared" si="3"/>
        <v>UP</v>
      </c>
      <c r="P59" t="str">
        <f t="shared" si="4"/>
        <v>UP</v>
      </c>
      <c r="Q59">
        <f t="shared" si="5"/>
        <v>3</v>
      </c>
      <c r="R59">
        <f t="shared" si="6"/>
        <v>3.5999999999999943</v>
      </c>
      <c r="S59">
        <f t="shared" si="7"/>
        <v>0.8333333333333347</v>
      </c>
      <c r="T59" t="str">
        <f t="shared" si="8"/>
        <v>UP</v>
      </c>
      <c r="U59" t="str">
        <f t="shared" si="9"/>
        <v>UP</v>
      </c>
      <c r="V59">
        <v>64.599453496775283</v>
      </c>
      <c r="W59">
        <v>64.396125248786205</v>
      </c>
      <c r="X59">
        <f t="shared" si="10"/>
        <v>0.20332824798907723</v>
      </c>
      <c r="Y59">
        <v>-4.8487536358885322E-2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67</v>
      </c>
      <c r="D60">
        <v>68.349999999999994</v>
      </c>
      <c r="E60">
        <v>65.3</v>
      </c>
      <c r="F60">
        <v>65</v>
      </c>
      <c r="G60">
        <f>_xll.TA_TYPPRICE(D60,E60,F60)</f>
        <v>66.216666666666654</v>
      </c>
      <c r="H60">
        <v>65.784565335218815</v>
      </c>
      <c r="I60" t="str">
        <f t="shared" si="0"/>
        <v>DOWN</v>
      </c>
      <c r="J60">
        <v>66.280945455259513</v>
      </c>
      <c r="K60">
        <v>63.795722894735917</v>
      </c>
      <c r="L60" t="str">
        <f t="shared" si="1"/>
        <v>No Confirmation</v>
      </c>
      <c r="M60" t="str">
        <f t="shared" si="2"/>
        <v>No Trend</v>
      </c>
      <c r="N60">
        <v>51.949519204569519</v>
      </c>
      <c r="O60" t="str">
        <f t="shared" si="3"/>
        <v>No Momentum</v>
      </c>
      <c r="P60" t="str">
        <f t="shared" si="4"/>
        <v>No Trend + Momentum</v>
      </c>
      <c r="Q60">
        <f t="shared" si="5"/>
        <v>-0.29999999999999716</v>
      </c>
      <c r="R60">
        <f t="shared" si="6"/>
        <v>3.0499999999999972</v>
      </c>
      <c r="S60">
        <f t="shared" si="7"/>
        <v>-9.8360655737704084E-2</v>
      </c>
      <c r="T60" t="str">
        <f t="shared" si="8"/>
        <v>DOWN</v>
      </c>
      <c r="U60" t="str">
        <f t="shared" si="9"/>
        <v>No T+M+I</v>
      </c>
      <c r="V60">
        <v>64.661076035732933</v>
      </c>
      <c r="W60">
        <v>64.440856711839075</v>
      </c>
      <c r="X60">
        <f t="shared" si="10"/>
        <v>0.22021932389385768</v>
      </c>
      <c r="Y60">
        <v>5.2538356916632806E-3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66</v>
      </c>
      <c r="D61">
        <v>66.95</v>
      </c>
      <c r="E61">
        <v>64.849999999999994</v>
      </c>
      <c r="F61">
        <v>67</v>
      </c>
      <c r="G61">
        <f>_xll.TA_TYPPRICE(D61,E61,F61)</f>
        <v>66.266666666666666</v>
      </c>
      <c r="H61">
        <v>66.025616000942733</v>
      </c>
      <c r="I61" t="str">
        <f t="shared" si="0"/>
        <v>UP</v>
      </c>
      <c r="J61">
        <v>66.429624242979628</v>
      </c>
      <c r="K61">
        <v>64.030006695905712</v>
      </c>
      <c r="L61" t="str">
        <f t="shared" si="1"/>
        <v>UP</v>
      </c>
      <c r="M61" t="str">
        <f t="shared" si="2"/>
        <v>UP</v>
      </c>
      <c r="N61">
        <v>65.735607151671658</v>
      </c>
      <c r="O61" t="str">
        <f t="shared" si="3"/>
        <v>UP</v>
      </c>
      <c r="P61" t="str">
        <f t="shared" si="4"/>
        <v>UP</v>
      </c>
      <c r="Q61">
        <f t="shared" si="5"/>
        <v>2.1500000000000057</v>
      </c>
      <c r="R61">
        <f t="shared" si="6"/>
        <v>2.1000000000000085</v>
      </c>
      <c r="S61">
        <f t="shared" si="7"/>
        <v>1.0238095238095224</v>
      </c>
      <c r="T61" t="str">
        <f t="shared" si="8"/>
        <v>UP</v>
      </c>
      <c r="U61" t="str">
        <f t="shared" si="9"/>
        <v>UP</v>
      </c>
      <c r="V61">
        <v>65.020910491774018</v>
      </c>
      <c r="W61">
        <v>64.630422881332478</v>
      </c>
      <c r="X61">
        <f t="shared" si="10"/>
        <v>0.39048761044153935</v>
      </c>
      <c r="Y61">
        <v>8.2300590641638499E-2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66.5</v>
      </c>
      <c r="D62">
        <v>69.2</v>
      </c>
      <c r="E62">
        <v>66.5</v>
      </c>
      <c r="F62">
        <v>68</v>
      </c>
      <c r="G62">
        <f>_xll.TA_TYPPRICE(D62,E62,F62)</f>
        <v>67.899999999999991</v>
      </c>
      <c r="H62">
        <v>66.962808000471369</v>
      </c>
      <c r="I62" t="str">
        <f t="shared" si="0"/>
        <v>UP</v>
      </c>
      <c r="J62">
        <v>67.045263300095272</v>
      </c>
      <c r="K62">
        <v>64.57889409681556</v>
      </c>
      <c r="L62" t="str">
        <f t="shared" si="1"/>
        <v>UP</v>
      </c>
      <c r="M62" t="str">
        <f t="shared" si="2"/>
        <v>UP</v>
      </c>
      <c r="N62">
        <v>70.945580759955078</v>
      </c>
      <c r="O62" t="str">
        <f t="shared" si="3"/>
        <v>UP</v>
      </c>
      <c r="P62" t="str">
        <f t="shared" si="4"/>
        <v>UP</v>
      </c>
      <c r="Q62">
        <f t="shared" si="5"/>
        <v>1.5</v>
      </c>
      <c r="R62">
        <f t="shared" si="6"/>
        <v>2.7000000000000028</v>
      </c>
      <c r="S62">
        <f t="shared" si="7"/>
        <v>0.55555555555555503</v>
      </c>
      <c r="T62" t="str">
        <f t="shared" si="8"/>
        <v>No Indication</v>
      </c>
      <c r="U62" t="str">
        <f t="shared" si="9"/>
        <v>No T+M+I</v>
      </c>
      <c r="V62">
        <v>65.479231954578012</v>
      </c>
      <c r="W62">
        <v>64.880021186418958</v>
      </c>
      <c r="X62">
        <f t="shared" si="10"/>
        <v>0.59921076815905394</v>
      </c>
      <c r="Y62">
        <v>0.1856826261451216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68.349999999999994</v>
      </c>
      <c r="D63">
        <v>69.349999999999994</v>
      </c>
      <c r="E63">
        <v>66</v>
      </c>
      <c r="F63">
        <v>68</v>
      </c>
      <c r="G63">
        <f>_xll.TA_TYPPRICE(D63,E63,F63)</f>
        <v>67.783333333333331</v>
      </c>
      <c r="H63">
        <v>67.37307066690235</v>
      </c>
      <c r="I63" t="str">
        <f t="shared" si="0"/>
        <v>UP</v>
      </c>
      <c r="J63">
        <v>67.557427011185212</v>
      </c>
      <c r="K63">
        <v>64.89469540863432</v>
      </c>
      <c r="L63" t="str">
        <f t="shared" si="1"/>
        <v>UP</v>
      </c>
      <c r="M63" t="str">
        <f t="shared" si="2"/>
        <v>UP</v>
      </c>
      <c r="N63">
        <v>70.945580759955078</v>
      </c>
      <c r="O63" t="str">
        <f t="shared" si="3"/>
        <v>UP</v>
      </c>
      <c r="P63" t="str">
        <f t="shared" si="4"/>
        <v>UP</v>
      </c>
      <c r="Q63">
        <f t="shared" si="5"/>
        <v>2</v>
      </c>
      <c r="R63">
        <f t="shared" si="6"/>
        <v>3.3499999999999943</v>
      </c>
      <c r="S63">
        <f t="shared" si="7"/>
        <v>0.59701492537313539</v>
      </c>
      <c r="T63" t="str">
        <f t="shared" si="8"/>
        <v>No Indication</v>
      </c>
      <c r="U63" t="str">
        <f t="shared" si="9"/>
        <v>No T+M+I</v>
      </c>
      <c r="V63">
        <v>65.867042423104465</v>
      </c>
      <c r="W63">
        <v>65.111130728165705</v>
      </c>
      <c r="X63">
        <f t="shared" si="10"/>
        <v>0.75591169493876009</v>
      </c>
      <c r="Y63">
        <v>0.29972843990384929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67</v>
      </c>
      <c r="D64">
        <v>72.599999999999994</v>
      </c>
      <c r="E64">
        <v>66.95</v>
      </c>
      <c r="F64">
        <v>72</v>
      </c>
      <c r="G64">
        <f>_xll.TA_TYPPRICE(D64,E64,F64)</f>
        <v>70.516666666666666</v>
      </c>
      <c r="H64">
        <v>68.944868666784515</v>
      </c>
      <c r="I64" t="str">
        <f t="shared" si="0"/>
        <v>UP</v>
      </c>
      <c r="J64">
        <v>68.677998786477389</v>
      </c>
      <c r="K64">
        <v>65.351429762271138</v>
      </c>
      <c r="L64" t="str">
        <f t="shared" si="1"/>
        <v>UP</v>
      </c>
      <c r="M64" t="str">
        <f t="shared" si="2"/>
        <v>UP</v>
      </c>
      <c r="N64">
        <v>85.102786473263151</v>
      </c>
      <c r="O64" t="str">
        <f t="shared" si="3"/>
        <v>UP</v>
      </c>
      <c r="P64" t="str">
        <f t="shared" si="4"/>
        <v>UP</v>
      </c>
      <c r="Q64">
        <f t="shared" si="5"/>
        <v>5.0499999999999972</v>
      </c>
      <c r="R64">
        <f t="shared" si="6"/>
        <v>5.6499999999999915</v>
      </c>
      <c r="S64">
        <f t="shared" si="7"/>
        <v>0.89380530973451411</v>
      </c>
      <c r="T64" t="str">
        <f t="shared" si="8"/>
        <v>UP</v>
      </c>
      <c r="U64" t="str">
        <f t="shared" si="9"/>
        <v>UP</v>
      </c>
      <c r="V64">
        <v>66.810574358011465</v>
      </c>
      <c r="W64">
        <v>65.621417340894169</v>
      </c>
      <c r="X64">
        <f t="shared" si="10"/>
        <v>1.1891570171172958</v>
      </c>
      <c r="Y64">
        <v>0.47761415534653862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67.600000000000009</v>
      </c>
      <c r="AE64">
        <f t="shared" si="16"/>
        <v>69.100000000000009</v>
      </c>
      <c r="AF64">
        <f t="shared" si="17"/>
        <v>69.8</v>
      </c>
      <c r="AG64">
        <f t="shared" si="18"/>
        <v>70.45</v>
      </c>
    </row>
    <row r="65" spans="1:33" x14ac:dyDescent="0.25">
      <c r="A65" t="s">
        <v>5</v>
      </c>
      <c r="B65" s="1">
        <v>42947</v>
      </c>
      <c r="C65">
        <v>72.599999999999994</v>
      </c>
      <c r="D65">
        <v>74.7</v>
      </c>
      <c r="E65">
        <v>69.55</v>
      </c>
      <c r="F65">
        <v>70</v>
      </c>
      <c r="G65">
        <f>_xll.TA_TYPPRICE(D65,E65,F65)</f>
        <v>71.416666666666671</v>
      </c>
      <c r="H65">
        <v>70.180767666725586</v>
      </c>
      <c r="I65" t="str">
        <f t="shared" si="0"/>
        <v>DOWN</v>
      </c>
      <c r="J65">
        <v>70.016221278371304</v>
      </c>
      <c r="K65">
        <v>66.284445370655334</v>
      </c>
      <c r="L65" t="str">
        <f t="shared" si="1"/>
        <v>No Confirmation</v>
      </c>
      <c r="M65" t="str">
        <f t="shared" si="2"/>
        <v>No Trend</v>
      </c>
      <c r="N65">
        <v>65.235822524410196</v>
      </c>
      <c r="O65" t="str">
        <f t="shared" si="3"/>
        <v>UP</v>
      </c>
      <c r="P65" t="str">
        <f t="shared" si="4"/>
        <v>No Trend + Momentum</v>
      </c>
      <c r="Q65">
        <f t="shared" si="5"/>
        <v>0.45000000000000284</v>
      </c>
      <c r="R65">
        <f t="shared" si="6"/>
        <v>5.1500000000000057</v>
      </c>
      <c r="S65">
        <f t="shared" si="7"/>
        <v>8.737864077669949E-2</v>
      </c>
      <c r="T65" t="str">
        <f t="shared" si="8"/>
        <v>DOWN</v>
      </c>
      <c r="U65" t="str">
        <f t="shared" si="9"/>
        <v>No T+M+I</v>
      </c>
      <c r="V65">
        <v>67.301255226009701</v>
      </c>
      <c r="W65">
        <v>65.945756797124233</v>
      </c>
      <c r="X65">
        <f t="shared" si="10"/>
        <v>1.3554984288854683</v>
      </c>
      <c r="Y65">
        <v>0.65319101005432456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71.150000000000006</v>
      </c>
      <c r="D66">
        <v>71.400000000000006</v>
      </c>
      <c r="E66">
        <v>69.25</v>
      </c>
      <c r="F66">
        <v>70.5</v>
      </c>
      <c r="G66">
        <f>_xll.TA_TYPPRICE(D66,E66,F66)</f>
        <v>70.38333333333334</v>
      </c>
      <c r="H66">
        <v>70.28205050002947</v>
      </c>
      <c r="I66" t="str">
        <f t="shared" si="0"/>
        <v>UP</v>
      </c>
      <c r="J66">
        <v>70.323727660955456</v>
      </c>
      <c r="K66">
        <v>66.943457510509703</v>
      </c>
      <c r="L66" t="str">
        <f t="shared" si="1"/>
        <v>UP</v>
      </c>
      <c r="M66" t="str">
        <f t="shared" si="2"/>
        <v>UP</v>
      </c>
      <c r="N66">
        <v>67.599506293843376</v>
      </c>
      <c r="O66" t="str">
        <f t="shared" si="3"/>
        <v>UP</v>
      </c>
      <c r="P66" t="str">
        <f t="shared" si="4"/>
        <v>UP</v>
      </c>
      <c r="Q66">
        <f t="shared" si="5"/>
        <v>1.25</v>
      </c>
      <c r="R66">
        <f t="shared" si="6"/>
        <v>2.1500000000000057</v>
      </c>
      <c r="S66">
        <f t="shared" si="7"/>
        <v>0.58139534883720778</v>
      </c>
      <c r="T66" t="str">
        <f t="shared" si="8"/>
        <v>No Indication</v>
      </c>
      <c r="U66" t="str">
        <f t="shared" si="9"/>
        <v>No T+M+I</v>
      </c>
      <c r="V66">
        <v>67.793369806623588</v>
      </c>
      <c r="W66">
        <v>66.2831081454854</v>
      </c>
      <c r="X66">
        <f t="shared" si="10"/>
        <v>1.5102616611381876</v>
      </c>
      <c r="Y66">
        <v>0.82460514027109721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70.25</v>
      </c>
      <c r="D67">
        <v>71.05</v>
      </c>
      <c r="E67">
        <v>69.099999999999994</v>
      </c>
      <c r="F67">
        <v>69.75</v>
      </c>
      <c r="G67">
        <f>_xll.TA_TYPPRICE(D67,E67,F67)</f>
        <v>69.966666666666654</v>
      </c>
      <c r="H67">
        <v>70.124358583348055</v>
      </c>
      <c r="I67" t="str">
        <f t="shared" ref="I67:I127" si="20">IF(F67&gt;H67,"UP","DOWN")</f>
        <v>DOWN</v>
      </c>
      <c r="J67">
        <v>70.485121514076468</v>
      </c>
      <c r="K67">
        <v>67.422689174840883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59.956020134273935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0.65000000000000568</v>
      </c>
      <c r="R67">
        <f t="shared" ref="R67:R127" si="26">D67-E67</f>
        <v>1.9500000000000028</v>
      </c>
      <c r="S67">
        <f t="shared" ref="S67:S127" si="27">Q67/R67</f>
        <v>0.33333333333333576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68.094389836373807</v>
      </c>
      <c r="W67">
        <v>66.539914949523521</v>
      </c>
      <c r="X67">
        <f t="shared" ref="X67:X127" si="30">V67-W67</f>
        <v>1.5544748868502865</v>
      </c>
      <c r="Y67">
        <v>0.97057908958693506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69.849999999999994</v>
      </c>
      <c r="D68">
        <v>69.95</v>
      </c>
      <c r="E68">
        <v>66.7</v>
      </c>
      <c r="F68">
        <v>67.099999999999994</v>
      </c>
      <c r="G68">
        <f>_xll.TA_TYPPRICE(D68,E68,F68)</f>
        <v>67.916666666666671</v>
      </c>
      <c r="H68">
        <v>69.02051262500737</v>
      </c>
      <c r="I68" t="str">
        <f t="shared" si="20"/>
        <v>DOWN</v>
      </c>
      <c r="J68">
        <v>70.366205622059482</v>
      </c>
      <c r="K68">
        <v>67.2620915804318</v>
      </c>
      <c r="L68" t="str">
        <f t="shared" si="21"/>
        <v>DOWN</v>
      </c>
      <c r="M68" t="str">
        <f t="shared" si="22"/>
        <v>DOWN</v>
      </c>
      <c r="N68">
        <v>39.986857379344187</v>
      </c>
      <c r="O68" t="str">
        <f t="shared" si="23"/>
        <v>DOWN</v>
      </c>
      <c r="P68" t="str">
        <f t="shared" si="24"/>
        <v>DOWN</v>
      </c>
      <c r="Q68">
        <f t="shared" si="25"/>
        <v>0.39999999999999147</v>
      </c>
      <c r="R68">
        <f t="shared" si="26"/>
        <v>3.25</v>
      </c>
      <c r="S68">
        <f t="shared" si="27"/>
        <v>0.12307692307692045</v>
      </c>
      <c r="T68" t="str">
        <f t="shared" si="28"/>
        <v>DOWN</v>
      </c>
      <c r="U68" t="str">
        <f t="shared" si="29"/>
        <v>DOWN</v>
      </c>
      <c r="V68">
        <v>67.941406784623993</v>
      </c>
      <c r="W68">
        <v>66.581402731040299</v>
      </c>
      <c r="X68">
        <f t="shared" si="30"/>
        <v>1.3600040535836939</v>
      </c>
      <c r="Y68">
        <v>1.0484640823862867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67.05</v>
      </c>
      <c r="D69">
        <v>69.25</v>
      </c>
      <c r="E69">
        <v>66.099999999999994</v>
      </c>
      <c r="F69">
        <v>67.8</v>
      </c>
      <c r="G69">
        <f>_xll.TA_TYPPRICE(D69,E69,F69)</f>
        <v>67.716666666666654</v>
      </c>
      <c r="H69">
        <v>68.368589645837005</v>
      </c>
      <c r="I69" t="str">
        <f t="shared" si="20"/>
        <v>DOWN</v>
      </c>
      <c r="J69">
        <v>70.118159928268483</v>
      </c>
      <c r="K69">
        <v>67.003849007002515</v>
      </c>
      <c r="L69" t="str">
        <f t="shared" si="21"/>
        <v>No Confirmation</v>
      </c>
      <c r="M69" t="str">
        <f t="shared" si="22"/>
        <v>No Trend</v>
      </c>
      <c r="N69">
        <v>45.932829655362319</v>
      </c>
      <c r="O69" t="str">
        <f t="shared" si="23"/>
        <v>No Momentum</v>
      </c>
      <c r="P69" t="str">
        <f t="shared" si="24"/>
        <v>No Trend + Momentum</v>
      </c>
      <c r="Q69">
        <f t="shared" si="25"/>
        <v>1.7000000000000028</v>
      </c>
      <c r="R69">
        <f t="shared" si="26"/>
        <v>3.1500000000000057</v>
      </c>
      <c r="S69">
        <f t="shared" si="27"/>
        <v>0.53968253968253965</v>
      </c>
      <c r="T69" t="str">
        <f t="shared" si="28"/>
        <v>No Indication</v>
      </c>
      <c r="U69" t="str">
        <f t="shared" si="29"/>
        <v>No T+M+I</v>
      </c>
      <c r="V69">
        <v>67.919651894681834</v>
      </c>
      <c r="W69">
        <v>66.671669195407688</v>
      </c>
      <c r="X69">
        <f t="shared" si="30"/>
        <v>1.2479826992741465</v>
      </c>
      <c r="Y69">
        <v>1.0883678057638586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68.150000000000006</v>
      </c>
      <c r="D70">
        <v>69.849999999999994</v>
      </c>
      <c r="E70">
        <v>67.349999999999994</v>
      </c>
      <c r="F70">
        <v>69.05</v>
      </c>
      <c r="G70">
        <f>_xll.TA_TYPPRICE(D70,E70,F70)</f>
        <v>68.75</v>
      </c>
      <c r="H70">
        <v>68.559294822918503</v>
      </c>
      <c r="I70" t="str">
        <f t="shared" si="20"/>
        <v>UP</v>
      </c>
      <c r="J70">
        <v>70.058568833097709</v>
      </c>
      <c r="K70">
        <v>67.080771449890847</v>
      </c>
      <c r="L70" t="str">
        <f t="shared" si="21"/>
        <v>No Confirmation</v>
      </c>
      <c r="M70" t="str">
        <f t="shared" si="22"/>
        <v>No Trend</v>
      </c>
      <c r="N70">
        <v>55.724595770552241</v>
      </c>
      <c r="O70" t="str">
        <f t="shared" si="23"/>
        <v>No Momentum</v>
      </c>
      <c r="P70" t="str">
        <f t="shared" si="24"/>
        <v>No Trend + Momentum</v>
      </c>
      <c r="Q70">
        <f t="shared" si="25"/>
        <v>1.7000000000000028</v>
      </c>
      <c r="R70">
        <f t="shared" si="26"/>
        <v>2.5</v>
      </c>
      <c r="S70">
        <f t="shared" si="27"/>
        <v>0.68000000000000116</v>
      </c>
      <c r="T70" t="str">
        <f t="shared" si="28"/>
        <v>No Indication</v>
      </c>
      <c r="U70" t="str">
        <f t="shared" si="29"/>
        <v>No T+M+I</v>
      </c>
      <c r="V70">
        <v>68.093551603192324</v>
      </c>
      <c r="W70">
        <v>66.84784184759971</v>
      </c>
      <c r="X70">
        <f t="shared" si="30"/>
        <v>1.245709755592614</v>
      </c>
      <c r="Y70">
        <v>1.1198361957296097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69</v>
      </c>
      <c r="D71">
        <v>72.400000000000006</v>
      </c>
      <c r="E71">
        <v>66.75</v>
      </c>
      <c r="F71">
        <v>70.95</v>
      </c>
      <c r="G71">
        <f>_xll.TA_TYPPRICE(D71,E71,F71)</f>
        <v>70.033333333333346</v>
      </c>
      <c r="H71">
        <v>69.296314078125931</v>
      </c>
      <c r="I71" t="str">
        <f t="shared" si="20"/>
        <v>UP</v>
      </c>
      <c r="J71">
        <v>70.578886870187105</v>
      </c>
      <c r="K71">
        <v>67.007266683248432</v>
      </c>
      <c r="L71" t="str">
        <f t="shared" si="21"/>
        <v>UP</v>
      </c>
      <c r="M71" t="str">
        <f t="shared" si="22"/>
        <v>UP</v>
      </c>
      <c r="N71">
        <v>67.05937035430324</v>
      </c>
      <c r="O71" t="str">
        <f t="shared" si="23"/>
        <v>UP</v>
      </c>
      <c r="P71" t="str">
        <f t="shared" si="24"/>
        <v>UP</v>
      </c>
      <c r="Q71">
        <f t="shared" si="25"/>
        <v>4.2000000000000028</v>
      </c>
      <c r="R71">
        <f t="shared" si="26"/>
        <v>5.6500000000000057</v>
      </c>
      <c r="S71">
        <f t="shared" si="27"/>
        <v>0.74336283185840679</v>
      </c>
      <c r="T71" t="str">
        <f t="shared" si="28"/>
        <v>No Indication</v>
      </c>
      <c r="U71" t="str">
        <f t="shared" si="29"/>
        <v>No T+M+I</v>
      </c>
      <c r="V71">
        <v>68.533005202701204</v>
      </c>
      <c r="W71">
        <v>67.15170541444418</v>
      </c>
      <c r="X71">
        <f t="shared" si="30"/>
        <v>1.3812997882570244</v>
      </c>
      <c r="Y71">
        <v>1.1721289142350926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70.3</v>
      </c>
      <c r="D72">
        <v>72.55</v>
      </c>
      <c r="E72">
        <v>69.349999999999994</v>
      </c>
      <c r="F72">
        <v>70.099999999999994</v>
      </c>
      <c r="G72">
        <f>_xll.TA_TYPPRICE(D72,E72,F72)</f>
        <v>70.666666666666657</v>
      </c>
      <c r="H72">
        <v>69.981490372396294</v>
      </c>
      <c r="I72" t="str">
        <f t="shared" si="20"/>
        <v>UP</v>
      </c>
      <c r="J72">
        <v>71.016912010145532</v>
      </c>
      <c r="K72">
        <v>67.527874086970996</v>
      </c>
      <c r="L72" t="str">
        <f t="shared" si="21"/>
        <v>No Confirmation</v>
      </c>
      <c r="M72" t="str">
        <f t="shared" si="22"/>
        <v>No Trend</v>
      </c>
      <c r="N72">
        <v>58.661336112816208</v>
      </c>
      <c r="O72" t="str">
        <f t="shared" si="23"/>
        <v>No Momentum</v>
      </c>
      <c r="P72" t="str">
        <f t="shared" si="24"/>
        <v>No Trend + Momentum</v>
      </c>
      <c r="Q72">
        <f t="shared" si="25"/>
        <v>0.75</v>
      </c>
      <c r="R72">
        <f t="shared" si="26"/>
        <v>3.2000000000000028</v>
      </c>
      <c r="S72">
        <f t="shared" si="27"/>
        <v>0.23437499999999978</v>
      </c>
      <c r="T72" t="str">
        <f t="shared" si="28"/>
        <v>No Indication</v>
      </c>
      <c r="U72" t="str">
        <f t="shared" si="29"/>
        <v>No T+M+I</v>
      </c>
      <c r="V72">
        <v>68.774081325362559</v>
      </c>
      <c r="W72">
        <v>67.370097605966833</v>
      </c>
      <c r="X72">
        <f t="shared" si="30"/>
        <v>1.4039837193957254</v>
      </c>
      <c r="Y72">
        <v>1.2184998752672191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69.75</v>
      </c>
      <c r="D73">
        <v>70.650000000000006</v>
      </c>
      <c r="E73">
        <v>63.5</v>
      </c>
      <c r="F73">
        <v>65.400000000000006</v>
      </c>
      <c r="G73">
        <f>_xll.TA_TYPPRICE(D73,E73,F73)</f>
        <v>66.516666666666666</v>
      </c>
      <c r="H73">
        <v>68.24907851953148</v>
      </c>
      <c r="I73" t="str">
        <f t="shared" si="20"/>
        <v>DOWN</v>
      </c>
      <c r="J73">
        <v>70.935376007890966</v>
      </c>
      <c r="K73">
        <v>66.632790956533</v>
      </c>
      <c r="L73" t="str">
        <f t="shared" si="21"/>
        <v>DOWN</v>
      </c>
      <c r="M73" t="str">
        <f t="shared" si="22"/>
        <v>DOWN</v>
      </c>
      <c r="N73">
        <v>31.444023984917592</v>
      </c>
      <c r="O73" t="str">
        <f t="shared" si="23"/>
        <v>DOWN</v>
      </c>
      <c r="P73" t="str">
        <f t="shared" si="24"/>
        <v>DOWN</v>
      </c>
      <c r="Q73">
        <f t="shared" si="25"/>
        <v>1.9000000000000057</v>
      </c>
      <c r="R73">
        <f t="shared" si="26"/>
        <v>7.1500000000000057</v>
      </c>
      <c r="S73">
        <f t="shared" si="27"/>
        <v>0.26573426573426634</v>
      </c>
      <c r="T73" t="str">
        <f t="shared" si="28"/>
        <v>No Indication</v>
      </c>
      <c r="U73" t="str">
        <f t="shared" si="29"/>
        <v>No T+M+I</v>
      </c>
      <c r="V73">
        <v>68.2549918906914</v>
      </c>
      <c r="W73">
        <v>67.224164449969294</v>
      </c>
      <c r="X73">
        <f t="shared" si="30"/>
        <v>1.0308274407221063</v>
      </c>
      <c r="Y73">
        <v>1.1809653883581965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63.45</v>
      </c>
      <c r="D74">
        <v>66.45</v>
      </c>
      <c r="E74">
        <v>62.3</v>
      </c>
      <c r="F74">
        <v>63.45</v>
      </c>
      <c r="G74">
        <f>_xll.TA_TYPPRICE(D74,E74,F74)</f>
        <v>64.066666666666663</v>
      </c>
      <c r="H74">
        <v>66.157872593099071</v>
      </c>
      <c r="I74" t="str">
        <f t="shared" si="20"/>
        <v>DOWN</v>
      </c>
      <c r="J74">
        <v>69.938625783915199</v>
      </c>
      <c r="K74">
        <v>65.669948521747884</v>
      </c>
      <c r="L74" t="str">
        <f t="shared" si="21"/>
        <v>DOWN</v>
      </c>
      <c r="M74" t="str">
        <f t="shared" si="22"/>
        <v>DOWN</v>
      </c>
      <c r="N74">
        <v>25.345316896805166</v>
      </c>
      <c r="O74" t="str">
        <f t="shared" si="23"/>
        <v>DOWN</v>
      </c>
      <c r="P74" t="str">
        <f t="shared" si="24"/>
        <v>DOWN</v>
      </c>
      <c r="Q74">
        <f t="shared" si="25"/>
        <v>1.1500000000000057</v>
      </c>
      <c r="R74">
        <f t="shared" si="26"/>
        <v>4.1500000000000057</v>
      </c>
      <c r="S74">
        <f t="shared" si="27"/>
        <v>0.27710843373494076</v>
      </c>
      <c r="T74" t="str">
        <f t="shared" si="28"/>
        <v>No Indication</v>
      </c>
      <c r="U74" t="str">
        <f t="shared" si="29"/>
        <v>No T+M+I</v>
      </c>
      <c r="V74">
        <v>67.51576236904657</v>
      </c>
      <c r="W74">
        <v>66.944596712934526</v>
      </c>
      <c r="X74">
        <f t="shared" si="30"/>
        <v>0.57116565611204351</v>
      </c>
      <c r="Y74">
        <v>1.0590054419089658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64.75</v>
      </c>
      <c r="D75">
        <v>66.2</v>
      </c>
      <c r="E75">
        <v>63.75</v>
      </c>
      <c r="F75">
        <v>64.099999999999994</v>
      </c>
      <c r="G75">
        <f>_xll.TA_TYPPRICE(D75,E75,F75)</f>
        <v>64.683333333333323</v>
      </c>
      <c r="H75">
        <v>65.420602963216197</v>
      </c>
      <c r="I75" t="str">
        <f t="shared" si="20"/>
        <v>DOWN</v>
      </c>
      <c r="J75">
        <v>69.107820054156264</v>
      </c>
      <c r="K75">
        <v>65.243293294692805</v>
      </c>
      <c r="L75" t="str">
        <f t="shared" si="21"/>
        <v>DOWN</v>
      </c>
      <c r="M75" t="str">
        <f t="shared" si="22"/>
        <v>DOWN</v>
      </c>
      <c r="N75">
        <v>30.92737527420157</v>
      </c>
      <c r="O75" t="str">
        <f t="shared" si="23"/>
        <v>DOWN</v>
      </c>
      <c r="P75" t="str">
        <f t="shared" si="24"/>
        <v>DOWN</v>
      </c>
      <c r="Q75">
        <f t="shared" si="25"/>
        <v>0.34999999999999432</v>
      </c>
      <c r="R75">
        <f t="shared" si="26"/>
        <v>2.4500000000000028</v>
      </c>
      <c r="S75">
        <f t="shared" si="27"/>
        <v>0.14285714285714038</v>
      </c>
      <c r="T75" t="str">
        <f t="shared" si="28"/>
        <v>DOWN</v>
      </c>
      <c r="U75" t="str">
        <f t="shared" si="29"/>
        <v>DOWN</v>
      </c>
      <c r="V75">
        <v>66.990260466116325</v>
      </c>
      <c r="W75">
        <v>66.733885845309743</v>
      </c>
      <c r="X75">
        <f t="shared" si="30"/>
        <v>0.25637462080658224</v>
      </c>
      <c r="Y75">
        <v>0.89847927768848912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64.650000000000006</v>
      </c>
      <c r="D76">
        <v>65.150000000000006</v>
      </c>
      <c r="E76">
        <v>63.2</v>
      </c>
      <c r="F76">
        <v>64.5</v>
      </c>
      <c r="G76">
        <f>_xll.TA_TYPPRICE(D76,E76,F76)</f>
        <v>64.283333333333346</v>
      </c>
      <c r="H76">
        <v>64.851968148274779</v>
      </c>
      <c r="I76" t="str">
        <f t="shared" si="20"/>
        <v>DOWN</v>
      </c>
      <c r="J76">
        <v>68.228304486565989</v>
      </c>
      <c r="K76">
        <v>64.7892281180944</v>
      </c>
      <c r="L76" t="str">
        <f t="shared" si="21"/>
        <v>DOWN</v>
      </c>
      <c r="M76" t="str">
        <f t="shared" si="22"/>
        <v>DOWN</v>
      </c>
      <c r="N76">
        <v>34.684128691399948</v>
      </c>
      <c r="O76" t="str">
        <f t="shared" si="23"/>
        <v>DOWN</v>
      </c>
      <c r="P76" t="str">
        <f t="shared" si="24"/>
        <v>DOWN</v>
      </c>
      <c r="Q76">
        <f t="shared" si="25"/>
        <v>1.2999999999999972</v>
      </c>
      <c r="R76">
        <f t="shared" si="26"/>
        <v>1.9500000000000028</v>
      </c>
      <c r="S76">
        <f t="shared" si="27"/>
        <v>0.66666666666666419</v>
      </c>
      <c r="T76" t="str">
        <f t="shared" si="28"/>
        <v>No Indication</v>
      </c>
      <c r="U76" t="str">
        <f t="shared" si="29"/>
        <v>No T+M+I</v>
      </c>
      <c r="V76">
        <v>66.607143471329195</v>
      </c>
      <c r="W76">
        <v>66.56841281973125</v>
      </c>
      <c r="X76">
        <f t="shared" si="30"/>
        <v>3.8730651597944643E-2</v>
      </c>
      <c r="Y76">
        <v>0.7265295524703802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64.7</v>
      </c>
      <c r="D77">
        <v>65.45</v>
      </c>
      <c r="E77">
        <v>64.099999999999994</v>
      </c>
      <c r="F77">
        <v>64.5</v>
      </c>
      <c r="G77">
        <f>_xll.TA_TYPPRICE(D77,E77,F77)</f>
        <v>64.683333333333337</v>
      </c>
      <c r="H77">
        <v>64.767650740804058</v>
      </c>
      <c r="I77" t="str">
        <f t="shared" si="20"/>
        <v>DOWN</v>
      </c>
      <c r="J77">
        <v>67.610903489551319</v>
      </c>
      <c r="K77">
        <v>64.636066314073418</v>
      </c>
      <c r="L77" t="str">
        <f t="shared" si="21"/>
        <v>DOWN</v>
      </c>
      <c r="M77" t="str">
        <f t="shared" si="22"/>
        <v>DOWN</v>
      </c>
      <c r="N77">
        <v>34.684128691399948</v>
      </c>
      <c r="O77" t="str">
        <f t="shared" si="23"/>
        <v>DOWN</v>
      </c>
      <c r="P77" t="str">
        <f t="shared" si="24"/>
        <v>DOWN</v>
      </c>
      <c r="Q77">
        <f t="shared" si="25"/>
        <v>0.40000000000000568</v>
      </c>
      <c r="R77">
        <f t="shared" si="26"/>
        <v>1.3500000000000085</v>
      </c>
      <c r="S77">
        <f t="shared" si="27"/>
        <v>0.29629629629629861</v>
      </c>
      <c r="T77" t="str">
        <f t="shared" si="28"/>
        <v>No Indication</v>
      </c>
      <c r="U77" t="str">
        <f t="shared" si="29"/>
        <v>No T+M+I</v>
      </c>
      <c r="V77">
        <v>66.282967552663166</v>
      </c>
      <c r="W77">
        <v>66.41519705530672</v>
      </c>
      <c r="X77">
        <f t="shared" si="30"/>
        <v>-0.13222950264355404</v>
      </c>
      <c r="Y77">
        <v>0.5547777414475934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63.9</v>
      </c>
      <c r="D78">
        <v>64.75</v>
      </c>
      <c r="E78">
        <v>63.5</v>
      </c>
      <c r="F78">
        <v>64.099999999999994</v>
      </c>
      <c r="G78">
        <f>_xll.TA_TYPPRICE(D78,E78,F78)</f>
        <v>64.11666666666666</v>
      </c>
      <c r="H78">
        <v>64.442158703735359</v>
      </c>
      <c r="I78" t="str">
        <f t="shared" si="20"/>
        <v>DOWN</v>
      </c>
      <c r="J78">
        <v>66.975147158539912</v>
      </c>
      <c r="K78">
        <v>64.383607133168212</v>
      </c>
      <c r="L78" t="str">
        <f t="shared" si="21"/>
        <v>DOWN</v>
      </c>
      <c r="M78" t="str">
        <f t="shared" si="22"/>
        <v>DOWN</v>
      </c>
      <c r="N78">
        <v>31.967470322533881</v>
      </c>
      <c r="O78" t="str">
        <f t="shared" si="23"/>
        <v>DOWN</v>
      </c>
      <c r="P78" t="str">
        <f t="shared" si="24"/>
        <v>DOWN</v>
      </c>
      <c r="Q78">
        <f t="shared" si="25"/>
        <v>0.59999999999999432</v>
      </c>
      <c r="R78">
        <f t="shared" si="26"/>
        <v>1.25</v>
      </c>
      <c r="S78">
        <f t="shared" si="27"/>
        <v>0.47999999999999543</v>
      </c>
      <c r="T78" t="str">
        <f t="shared" si="28"/>
        <v>No Indication</v>
      </c>
      <c r="U78" t="str">
        <f t="shared" si="29"/>
        <v>No T+M+I</v>
      </c>
      <c r="V78">
        <v>65.947126390714985</v>
      </c>
      <c r="W78">
        <v>66.243700977135845</v>
      </c>
      <c r="X78">
        <f t="shared" si="30"/>
        <v>-0.29657458642085999</v>
      </c>
      <c r="Y78">
        <v>0.38450727587390271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64.150000000000006</v>
      </c>
      <c r="D79">
        <v>64.599999999999994</v>
      </c>
      <c r="E79">
        <v>62.5</v>
      </c>
      <c r="F79">
        <v>62.9</v>
      </c>
      <c r="G79">
        <f>_xll.TA_TYPPRICE(D79,E79,F79)</f>
        <v>63.333333333333336</v>
      </c>
      <c r="H79">
        <v>63.887746018534344</v>
      </c>
      <c r="I79" t="str">
        <f t="shared" si="20"/>
        <v>DOWN</v>
      </c>
      <c r="J79">
        <v>66.447336678864374</v>
      </c>
      <c r="K79">
        <v>63.965027770241946</v>
      </c>
      <c r="L79" t="str">
        <f t="shared" si="21"/>
        <v>DOWN</v>
      </c>
      <c r="M79" t="str">
        <f t="shared" si="22"/>
        <v>DOWN</v>
      </c>
      <c r="N79">
        <v>24.709703120348127</v>
      </c>
      <c r="O79" t="str">
        <f t="shared" si="23"/>
        <v>DOWN</v>
      </c>
      <c r="P79" t="str">
        <f t="shared" si="24"/>
        <v>DOWN</v>
      </c>
      <c r="Q79">
        <f t="shared" si="25"/>
        <v>0.39999999999999858</v>
      </c>
      <c r="R79">
        <f t="shared" si="26"/>
        <v>2.0999999999999943</v>
      </c>
      <c r="S79">
        <f t="shared" si="27"/>
        <v>0.19047619047619033</v>
      </c>
      <c r="T79" t="str">
        <f t="shared" si="28"/>
        <v>DOWN</v>
      </c>
      <c r="U79" t="str">
        <f t="shared" si="29"/>
        <v>DOWN</v>
      </c>
      <c r="V79">
        <v>65.478337715220377</v>
      </c>
      <c r="W79">
        <v>65.996019423273935</v>
      </c>
      <c r="X79">
        <f t="shared" si="30"/>
        <v>-0.51768170805355851</v>
      </c>
      <c r="Y79">
        <v>0.20406947908841044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64.350000000000009</v>
      </c>
      <c r="AE79">
        <f t="shared" si="36"/>
        <v>63.800000000000004</v>
      </c>
      <c r="AF79">
        <f t="shared" si="37"/>
        <v>63.550000000000004</v>
      </c>
      <c r="AG79">
        <f t="shared" si="38"/>
        <v>63.300000000000004</v>
      </c>
    </row>
    <row r="80" spans="1:33" x14ac:dyDescent="0.25">
      <c r="A80" t="s">
        <v>5</v>
      </c>
      <c r="B80" s="1">
        <v>42969</v>
      </c>
      <c r="C80">
        <v>63.2</v>
      </c>
      <c r="D80">
        <v>63.5</v>
      </c>
      <c r="E80">
        <v>60.75</v>
      </c>
      <c r="F80">
        <v>61.15</v>
      </c>
      <c r="G80">
        <f>_xll.TA_TYPPRICE(D80,E80,F80)</f>
        <v>61.800000000000004</v>
      </c>
      <c r="H80">
        <v>62.84387300926717</v>
      </c>
      <c r="I80" t="str">
        <f t="shared" si="20"/>
        <v>DOWN</v>
      </c>
      <c r="J80">
        <v>65.792372972450067</v>
      </c>
      <c r="K80">
        <v>63.250577154632623</v>
      </c>
      <c r="L80" t="str">
        <f t="shared" si="21"/>
        <v>DOWN</v>
      </c>
      <c r="M80" t="str">
        <f t="shared" si="22"/>
        <v>DOWN</v>
      </c>
      <c r="N80">
        <v>17.476672228065876</v>
      </c>
      <c r="O80" t="str">
        <f t="shared" si="23"/>
        <v>DOWN</v>
      </c>
      <c r="P80" t="str">
        <f t="shared" si="24"/>
        <v>DOWN</v>
      </c>
      <c r="Q80">
        <f t="shared" si="25"/>
        <v>0.39999999999999858</v>
      </c>
      <c r="R80">
        <f t="shared" si="26"/>
        <v>2.75</v>
      </c>
      <c r="S80">
        <f t="shared" si="27"/>
        <v>0.14545454545454495</v>
      </c>
      <c r="T80" t="str">
        <f t="shared" si="28"/>
        <v>DOWN</v>
      </c>
      <c r="U80" t="str">
        <f t="shared" si="29"/>
        <v>DOWN</v>
      </c>
      <c r="V80">
        <v>64.812439605186469</v>
      </c>
      <c r="W80">
        <v>65.637055021549941</v>
      </c>
      <c r="X80">
        <f t="shared" si="30"/>
        <v>-0.82461541636347135</v>
      </c>
      <c r="Y80">
        <v>-1.6675000019659159E-3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63.2</v>
      </c>
      <c r="AE80">
        <f t="shared" si="36"/>
        <v>62.45</v>
      </c>
      <c r="AF80">
        <f t="shared" si="37"/>
        <v>62.150000000000006</v>
      </c>
      <c r="AG80">
        <f t="shared" si="38"/>
        <v>61.800000000000004</v>
      </c>
    </row>
    <row r="81" spans="1:33" x14ac:dyDescent="0.25">
      <c r="A81" t="s">
        <v>5</v>
      </c>
      <c r="B81" s="1">
        <v>42970</v>
      </c>
      <c r="C81">
        <v>61.4</v>
      </c>
      <c r="D81">
        <v>62.4</v>
      </c>
      <c r="E81">
        <v>60.5</v>
      </c>
      <c r="F81">
        <v>61.05</v>
      </c>
      <c r="G81">
        <f>_xll.TA_TYPPRICE(D81,E81,F81)</f>
        <v>61.316666666666663</v>
      </c>
      <c r="H81">
        <v>62.080269837966917</v>
      </c>
      <c r="I81" t="str">
        <f t="shared" si="20"/>
        <v>DOWN</v>
      </c>
      <c r="J81">
        <v>65.038512311905606</v>
      </c>
      <c r="K81">
        <v>62.639337786936487</v>
      </c>
      <c r="L81" t="str">
        <f t="shared" si="21"/>
        <v>DOWN</v>
      </c>
      <c r="M81" t="str">
        <f t="shared" si="22"/>
        <v>DOWN</v>
      </c>
      <c r="N81">
        <v>17.118743431902168</v>
      </c>
      <c r="O81" t="str">
        <f t="shared" si="23"/>
        <v>DOWN</v>
      </c>
      <c r="P81" t="str">
        <f t="shared" si="24"/>
        <v>DOWN</v>
      </c>
      <c r="Q81">
        <f t="shared" si="25"/>
        <v>0.54999999999999716</v>
      </c>
      <c r="R81">
        <f t="shared" si="26"/>
        <v>1.8999999999999986</v>
      </c>
      <c r="S81">
        <f t="shared" si="27"/>
        <v>0.28947368421052505</v>
      </c>
      <c r="T81" t="str">
        <f t="shared" si="28"/>
        <v>No Indication</v>
      </c>
      <c r="U81" t="str">
        <f t="shared" si="29"/>
        <v>No T+M+I</v>
      </c>
      <c r="V81">
        <v>64.233602742850096</v>
      </c>
      <c r="W81">
        <v>65.297273168101796</v>
      </c>
      <c r="X81">
        <f t="shared" si="30"/>
        <v>-1.0636704252517006</v>
      </c>
      <c r="Y81">
        <v>-0.21406808505191288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61.45</v>
      </c>
      <c r="D82">
        <v>64.099999999999994</v>
      </c>
      <c r="E82">
        <v>61.1</v>
      </c>
      <c r="F82">
        <v>63.9</v>
      </c>
      <c r="G82">
        <f>_xll.TA_TYPPRICE(D82,E82,F82)</f>
        <v>63.033333333333331</v>
      </c>
      <c r="H82">
        <v>62.556801585650121</v>
      </c>
      <c r="I82" t="str">
        <f t="shared" si="20"/>
        <v>UP</v>
      </c>
      <c r="J82">
        <v>64.829954020371019</v>
      </c>
      <c r="K82">
        <v>62.297262723172821</v>
      </c>
      <c r="L82" t="str">
        <f t="shared" si="21"/>
        <v>No Confirmation</v>
      </c>
      <c r="M82" t="str">
        <f t="shared" si="22"/>
        <v>No Trend</v>
      </c>
      <c r="N82">
        <v>52.081049449813847</v>
      </c>
      <c r="O82" t="str">
        <f t="shared" si="23"/>
        <v>No Momentum</v>
      </c>
      <c r="P82" t="str">
        <f t="shared" si="24"/>
        <v>No Trend + Momentum</v>
      </c>
      <c r="Q82">
        <f t="shared" si="25"/>
        <v>2.7999999999999972</v>
      </c>
      <c r="R82">
        <f t="shared" si="26"/>
        <v>2.9999999999999929</v>
      </c>
      <c r="S82">
        <f t="shared" si="27"/>
        <v>0.93333333333333457</v>
      </c>
      <c r="T82" t="str">
        <f t="shared" si="28"/>
        <v>UP</v>
      </c>
      <c r="U82" t="str">
        <f t="shared" si="29"/>
        <v>No T+M+I</v>
      </c>
      <c r="V82">
        <v>64.182279243950077</v>
      </c>
      <c r="W82">
        <v>65.193771451946105</v>
      </c>
      <c r="X82">
        <f t="shared" si="30"/>
        <v>-1.011492207996028</v>
      </c>
      <c r="Y82">
        <v>-0.37355290964073595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63.8</v>
      </c>
      <c r="D83">
        <v>67.849999999999994</v>
      </c>
      <c r="E83">
        <v>63.8</v>
      </c>
      <c r="F83">
        <v>66.95</v>
      </c>
      <c r="G83">
        <f>_xll.TA_TYPPRICE(D83,E83,F83)</f>
        <v>66.199999999999989</v>
      </c>
      <c r="H83">
        <v>64.378400792825062</v>
      </c>
      <c r="I83" t="str">
        <f t="shared" si="20"/>
        <v>UP</v>
      </c>
      <c r="J83">
        <v>65.501075349177455</v>
      </c>
      <c r="K83">
        <v>62.631204340245525</v>
      </c>
      <c r="L83" t="str">
        <f t="shared" si="21"/>
        <v>UP</v>
      </c>
      <c r="M83" t="str">
        <f t="shared" si="22"/>
        <v>UP</v>
      </c>
      <c r="N83">
        <v>69.36712722035908</v>
      </c>
      <c r="O83" t="str">
        <f t="shared" si="23"/>
        <v>UP</v>
      </c>
      <c r="P83" t="str">
        <f t="shared" si="24"/>
        <v>UP</v>
      </c>
      <c r="Q83">
        <f t="shared" si="25"/>
        <v>3.1500000000000057</v>
      </c>
      <c r="R83">
        <f t="shared" si="26"/>
        <v>4.0499999999999972</v>
      </c>
      <c r="S83">
        <f t="shared" si="27"/>
        <v>0.77777777777777968</v>
      </c>
      <c r="T83" t="str">
        <f t="shared" si="28"/>
        <v>No Indication</v>
      </c>
      <c r="U83" t="str">
        <f t="shared" si="29"/>
        <v>No T+M+I</v>
      </c>
      <c r="V83">
        <v>64.608082437188529</v>
      </c>
      <c r="W83">
        <v>65.323862455505648</v>
      </c>
      <c r="X83">
        <f t="shared" si="30"/>
        <v>-0.71578001831711902</v>
      </c>
      <c r="Y83">
        <v>-0.44199833137601258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66.8</v>
      </c>
      <c r="D84">
        <v>67.7</v>
      </c>
      <c r="E84">
        <v>64.650000000000006</v>
      </c>
      <c r="F84">
        <v>65.45</v>
      </c>
      <c r="G84">
        <f>_xll.TA_TYPPRICE(D84,E84,F84)</f>
        <v>65.933333333333337</v>
      </c>
      <c r="H84">
        <v>65.155867063079199</v>
      </c>
      <c r="I84" t="str">
        <f t="shared" si="20"/>
        <v>UP</v>
      </c>
      <c r="J84">
        <v>65.989725271582472</v>
      </c>
      <c r="K84">
        <v>63.079825597968743</v>
      </c>
      <c r="L84" t="str">
        <f t="shared" si="21"/>
        <v>No Confirmation</v>
      </c>
      <c r="M84" t="str">
        <f t="shared" si="22"/>
        <v>No Trend</v>
      </c>
      <c r="N84">
        <v>56.776218851261042</v>
      </c>
      <c r="O84" t="str">
        <f t="shared" si="23"/>
        <v>No Momentum</v>
      </c>
      <c r="P84" t="str">
        <f t="shared" si="24"/>
        <v>No Trend + Momentum</v>
      </c>
      <c r="Q84">
        <f t="shared" si="25"/>
        <v>0.79999999999999716</v>
      </c>
      <c r="R84">
        <f t="shared" si="26"/>
        <v>3.0499999999999972</v>
      </c>
      <c r="S84">
        <f t="shared" si="27"/>
        <v>0.26229508196721241</v>
      </c>
      <c r="T84" t="str">
        <f t="shared" si="28"/>
        <v>No Indication</v>
      </c>
      <c r="U84" t="str">
        <f t="shared" si="29"/>
        <v>No T+M+I</v>
      </c>
      <c r="V84">
        <v>64.737608216082606</v>
      </c>
      <c r="W84">
        <v>65.333205977320048</v>
      </c>
      <c r="X84">
        <f t="shared" si="30"/>
        <v>-0.59559776123744257</v>
      </c>
      <c r="Y84">
        <v>-0.47271821734829855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65.900000000000006</v>
      </c>
      <c r="D85">
        <v>67.400000000000006</v>
      </c>
      <c r="E85">
        <v>65.599999999999994</v>
      </c>
      <c r="F85">
        <v>66.45</v>
      </c>
      <c r="G85">
        <f>_xll.TA_TYPPRICE(D85,E85,F85)</f>
        <v>66.483333333333334</v>
      </c>
      <c r="H85">
        <v>65.819600198206274</v>
      </c>
      <c r="I85" t="str">
        <f t="shared" si="20"/>
        <v>UP</v>
      </c>
      <c r="J85">
        <v>66.30311965567526</v>
      </c>
      <c r="K85">
        <v>63.639864353975689</v>
      </c>
      <c r="L85" t="str">
        <f t="shared" si="21"/>
        <v>UP</v>
      </c>
      <c r="M85" t="str">
        <f t="shared" si="22"/>
        <v>UP</v>
      </c>
      <c r="N85">
        <v>62.455216770527954</v>
      </c>
      <c r="O85" t="str">
        <f t="shared" si="23"/>
        <v>UP</v>
      </c>
      <c r="P85" t="str">
        <f t="shared" si="24"/>
        <v>UP</v>
      </c>
      <c r="Q85">
        <f t="shared" si="25"/>
        <v>0.85000000000000853</v>
      </c>
      <c r="R85">
        <f t="shared" si="26"/>
        <v>1.8000000000000114</v>
      </c>
      <c r="S85">
        <f t="shared" si="27"/>
        <v>0.47222222222222399</v>
      </c>
      <c r="T85" t="str">
        <f t="shared" si="28"/>
        <v>No Indication</v>
      </c>
      <c r="U85" t="str">
        <f t="shared" si="29"/>
        <v>No T+M+I</v>
      </c>
      <c r="V85">
        <v>65.001053105916057</v>
      </c>
      <c r="W85">
        <v>65.415931460481531</v>
      </c>
      <c r="X85">
        <f t="shared" si="30"/>
        <v>-0.41487835456547373</v>
      </c>
      <c r="Y85">
        <v>-0.46115024479173361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66.599999999999994</v>
      </c>
      <c r="D86">
        <v>68.55</v>
      </c>
      <c r="E86">
        <v>65.900000000000006</v>
      </c>
      <c r="F86">
        <v>67.650000000000006</v>
      </c>
      <c r="G86">
        <f>_xll.TA_TYPPRICE(D86,E86,F86)</f>
        <v>67.36666666666666</v>
      </c>
      <c r="H86">
        <v>66.593133432436474</v>
      </c>
      <c r="I86" t="str">
        <f t="shared" si="20"/>
        <v>UP</v>
      </c>
      <c r="J86">
        <v>66.802426398858529</v>
      </c>
      <c r="K86">
        <v>64.142116719758874</v>
      </c>
      <c r="L86" t="str">
        <f t="shared" si="21"/>
        <v>UP</v>
      </c>
      <c r="M86" t="str">
        <f t="shared" si="22"/>
        <v>UP</v>
      </c>
      <c r="N86">
        <v>68.636334629088552</v>
      </c>
      <c r="O86" t="str">
        <f t="shared" si="23"/>
        <v>UP</v>
      </c>
      <c r="P86" t="str">
        <f t="shared" si="24"/>
        <v>UP</v>
      </c>
      <c r="Q86">
        <f t="shared" si="25"/>
        <v>1.75</v>
      </c>
      <c r="R86">
        <f t="shared" si="26"/>
        <v>2.6499999999999915</v>
      </c>
      <c r="S86">
        <f t="shared" si="27"/>
        <v>0.66037735849056811</v>
      </c>
      <c r="T86" t="str">
        <f t="shared" si="28"/>
        <v>No Indication</v>
      </c>
      <c r="U86" t="str">
        <f t="shared" si="29"/>
        <v>No T+M+I</v>
      </c>
      <c r="V86">
        <v>65.408583397313592</v>
      </c>
      <c r="W86">
        <v>65.581418018964385</v>
      </c>
      <c r="X86">
        <f t="shared" si="30"/>
        <v>-0.172834621650793</v>
      </c>
      <c r="Y86">
        <v>-0.40348712016354549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67.900000000000006</v>
      </c>
      <c r="D87">
        <v>68</v>
      </c>
      <c r="E87">
        <v>66.150000000000006</v>
      </c>
      <c r="F87">
        <v>67.5</v>
      </c>
      <c r="G87">
        <f>_xll.TA_TYPPRICE(D87,E87,F87)</f>
        <v>67.216666666666669</v>
      </c>
      <c r="H87">
        <v>66.904900049551571</v>
      </c>
      <c r="I87" t="str">
        <f t="shared" si="20"/>
        <v>UP</v>
      </c>
      <c r="J87">
        <v>67.068553865778853</v>
      </c>
      <c r="K87">
        <v>64.588313004256904</v>
      </c>
      <c r="L87" t="str">
        <f t="shared" si="21"/>
        <v>UP</v>
      </c>
      <c r="M87" t="str">
        <f t="shared" si="22"/>
        <v>UP</v>
      </c>
      <c r="N87">
        <v>66.915016901958239</v>
      </c>
      <c r="O87" t="str">
        <f t="shared" si="23"/>
        <v>UP</v>
      </c>
      <c r="P87" t="str">
        <f t="shared" si="24"/>
        <v>UP</v>
      </c>
      <c r="Q87">
        <f t="shared" si="25"/>
        <v>1.3499999999999943</v>
      </c>
      <c r="R87">
        <f t="shared" si="26"/>
        <v>1.8499999999999943</v>
      </c>
      <c r="S87">
        <f t="shared" si="27"/>
        <v>0.72972972972972894</v>
      </c>
      <c r="T87" t="str">
        <f t="shared" si="28"/>
        <v>No Indication</v>
      </c>
      <c r="U87" t="str">
        <f t="shared" si="29"/>
        <v>No T+M+I</v>
      </c>
      <c r="V87">
        <v>65.730339797726884</v>
      </c>
      <c r="W87">
        <v>65.723535202744799</v>
      </c>
      <c r="X87">
        <f t="shared" si="30"/>
        <v>6.8045949820856322E-3</v>
      </c>
      <c r="Y87">
        <v>-0.32142877713441925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67.75</v>
      </c>
      <c r="D88">
        <v>69.5</v>
      </c>
      <c r="E88">
        <v>66.150000000000006</v>
      </c>
      <c r="F88">
        <v>66.599999999999994</v>
      </c>
      <c r="G88">
        <f>_xll.TA_TYPPRICE(D88,E88,F88)</f>
        <v>67.416666666666671</v>
      </c>
      <c r="H88">
        <v>67.160783358109114</v>
      </c>
      <c r="I88" t="str">
        <f t="shared" si="20"/>
        <v>DOWN</v>
      </c>
      <c r="J88">
        <v>67.608875228939112</v>
      </c>
      <c r="K88">
        <v>64.935354558866479</v>
      </c>
      <c r="L88" t="str">
        <f t="shared" si="21"/>
        <v>No Confirmation</v>
      </c>
      <c r="M88" t="str">
        <f t="shared" si="22"/>
        <v>No Trend</v>
      </c>
      <c r="N88">
        <v>56.32145337879971</v>
      </c>
      <c r="O88" t="str">
        <f t="shared" si="23"/>
        <v>No Momentum</v>
      </c>
      <c r="P88" t="str">
        <f t="shared" si="24"/>
        <v>No Trend + Momentum</v>
      </c>
      <c r="Q88">
        <f t="shared" si="25"/>
        <v>0.44999999999998863</v>
      </c>
      <c r="R88">
        <f t="shared" si="26"/>
        <v>3.3499999999999943</v>
      </c>
      <c r="S88">
        <f t="shared" si="27"/>
        <v>0.13432835820895206</v>
      </c>
      <c r="T88" t="str">
        <f t="shared" si="28"/>
        <v>DOWN</v>
      </c>
      <c r="U88" t="str">
        <f t="shared" si="29"/>
        <v>No T+M+I</v>
      </c>
      <c r="V88">
        <v>65.864133674999664</v>
      </c>
      <c r="W88">
        <v>65.788458521059994</v>
      </c>
      <c r="X88">
        <f t="shared" si="30"/>
        <v>7.5675153939670281E-2</v>
      </c>
      <c r="Y88">
        <v>-0.24200799091960135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66.95</v>
      </c>
      <c r="D89">
        <v>68.7</v>
      </c>
      <c r="E89">
        <v>66.650000000000006</v>
      </c>
      <c r="F89">
        <v>67.5</v>
      </c>
      <c r="G89">
        <f>_xll.TA_TYPPRICE(D89,E89,F89)</f>
        <v>67.616666666666674</v>
      </c>
      <c r="H89">
        <v>67.388725012387894</v>
      </c>
      <c r="I89" t="str">
        <f t="shared" si="20"/>
        <v>UP</v>
      </c>
      <c r="J89">
        <v>67.851347400285974</v>
      </c>
      <c r="K89">
        <v>65.316386879118369</v>
      </c>
      <c r="L89" t="str">
        <f t="shared" si="21"/>
        <v>No Confirmation</v>
      </c>
      <c r="M89" t="str">
        <f t="shared" si="22"/>
        <v>No Trend</v>
      </c>
      <c r="N89">
        <v>63.537161674230781</v>
      </c>
      <c r="O89" t="str">
        <f t="shared" si="23"/>
        <v>UP</v>
      </c>
      <c r="P89" t="str">
        <f t="shared" si="24"/>
        <v>No Trend + Momentum</v>
      </c>
      <c r="Q89">
        <f t="shared" si="25"/>
        <v>0.84999999999999432</v>
      </c>
      <c r="R89">
        <f t="shared" si="26"/>
        <v>2.0499999999999972</v>
      </c>
      <c r="S89">
        <f t="shared" si="27"/>
        <v>0.41463414634146123</v>
      </c>
      <c r="T89" t="str">
        <f t="shared" si="28"/>
        <v>No Indication</v>
      </c>
      <c r="U89" t="str">
        <f t="shared" si="29"/>
        <v>No T+M+I</v>
      </c>
      <c r="V89">
        <v>66.115805417307413</v>
      </c>
      <c r="W89">
        <v>65.915239371351845</v>
      </c>
      <c r="X89">
        <f t="shared" si="30"/>
        <v>0.20056604595556848</v>
      </c>
      <c r="Y89">
        <v>-0.15349318354456737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67</v>
      </c>
      <c r="D90">
        <v>67.599999999999994</v>
      </c>
      <c r="E90">
        <v>66.05</v>
      </c>
      <c r="F90">
        <v>66.2</v>
      </c>
      <c r="G90">
        <f>_xll.TA_TYPPRICE(D90,E90,F90)</f>
        <v>66.61666666666666</v>
      </c>
      <c r="H90">
        <v>67.002695839527277</v>
      </c>
      <c r="I90" t="str">
        <f t="shared" si="20"/>
        <v>DOWN</v>
      </c>
      <c r="J90">
        <v>67.795492422444639</v>
      </c>
      <c r="K90">
        <v>65.479412017092059</v>
      </c>
      <c r="L90" t="str">
        <f t="shared" si="21"/>
        <v>No Confirmation</v>
      </c>
      <c r="M90" t="str">
        <f t="shared" si="22"/>
        <v>No Trend</v>
      </c>
      <c r="N90">
        <v>48.939554915837675</v>
      </c>
      <c r="O90" t="str">
        <f t="shared" si="23"/>
        <v>No Momentum</v>
      </c>
      <c r="P90" t="str">
        <f t="shared" si="24"/>
        <v>No Trend + Momentum</v>
      </c>
      <c r="Q90">
        <f t="shared" si="25"/>
        <v>0.15000000000000568</v>
      </c>
      <c r="R90">
        <f t="shared" si="26"/>
        <v>1.5499999999999972</v>
      </c>
      <c r="S90">
        <f t="shared" si="27"/>
        <v>9.6774193548390938E-2</v>
      </c>
      <c r="T90" t="str">
        <f t="shared" si="28"/>
        <v>DOWN</v>
      </c>
      <c r="U90" t="str">
        <f t="shared" si="29"/>
        <v>No T+M+I</v>
      </c>
      <c r="V90">
        <v>66.12875843002935</v>
      </c>
      <c r="W90">
        <v>65.936332751251712</v>
      </c>
      <c r="X90">
        <f t="shared" si="30"/>
        <v>0.19242567877763861</v>
      </c>
      <c r="Y90">
        <v>-8.430941108012617E-2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66.5</v>
      </c>
      <c r="D91">
        <v>67.7</v>
      </c>
      <c r="E91">
        <v>66.5</v>
      </c>
      <c r="F91">
        <v>67.099999999999994</v>
      </c>
      <c r="G91">
        <f>_xll.TA_TYPPRICE(D91,E91,F91)</f>
        <v>67.099999999999994</v>
      </c>
      <c r="H91">
        <v>67.051347919763629</v>
      </c>
      <c r="I91" t="str">
        <f t="shared" si="20"/>
        <v>UP</v>
      </c>
      <c r="J91">
        <v>67.774271884123607</v>
      </c>
      <c r="K91">
        <v>65.706209346627162</v>
      </c>
      <c r="L91" t="str">
        <f t="shared" si="21"/>
        <v>No Confirmation</v>
      </c>
      <c r="M91" t="str">
        <f t="shared" si="22"/>
        <v>No Trend</v>
      </c>
      <c r="N91">
        <v>57.407794705995649</v>
      </c>
      <c r="O91" t="str">
        <f t="shared" si="23"/>
        <v>No Momentum</v>
      </c>
      <c r="P91" t="str">
        <f t="shared" si="24"/>
        <v>No Trend + Momentum</v>
      </c>
      <c r="Q91">
        <f t="shared" si="25"/>
        <v>0.59999999999999432</v>
      </c>
      <c r="R91">
        <f t="shared" si="26"/>
        <v>1.2000000000000028</v>
      </c>
      <c r="S91">
        <f t="shared" si="27"/>
        <v>0.49999999999999406</v>
      </c>
      <c r="T91" t="str">
        <f t="shared" si="28"/>
        <v>No Indication</v>
      </c>
      <c r="U91" t="str">
        <f t="shared" si="29"/>
        <v>No T+M+I</v>
      </c>
      <c r="V91">
        <v>66.278180210024829</v>
      </c>
      <c r="W91">
        <v>66.022530325233063</v>
      </c>
      <c r="X91">
        <f t="shared" si="30"/>
        <v>0.2556498847917652</v>
      </c>
      <c r="Y91">
        <v>-1.6317551905747893E-2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67.5</v>
      </c>
      <c r="D92">
        <v>74.349999999999994</v>
      </c>
      <c r="E92">
        <v>67.05</v>
      </c>
      <c r="F92">
        <v>72</v>
      </c>
      <c r="G92">
        <f>_xll.TA_TYPPRICE(D92,E92,F92)</f>
        <v>71.133333333333326</v>
      </c>
      <c r="H92">
        <v>69.092340626548477</v>
      </c>
      <c r="I92" t="str">
        <f t="shared" si="20"/>
        <v>UP</v>
      </c>
      <c r="J92">
        <v>69.235544798762803</v>
      </c>
      <c r="K92">
        <v>66.004829491821127</v>
      </c>
      <c r="L92" t="str">
        <f t="shared" si="21"/>
        <v>UP</v>
      </c>
      <c r="M92" t="str">
        <f t="shared" si="22"/>
        <v>UP</v>
      </c>
      <c r="N92">
        <v>79.991291586147582</v>
      </c>
      <c r="O92" t="str">
        <f t="shared" si="23"/>
        <v>UP</v>
      </c>
      <c r="P92" t="str">
        <f t="shared" si="24"/>
        <v>UP</v>
      </c>
      <c r="Q92">
        <f t="shared" si="25"/>
        <v>4.9500000000000028</v>
      </c>
      <c r="R92">
        <f t="shared" si="26"/>
        <v>7.2999999999999972</v>
      </c>
      <c r="S92">
        <f t="shared" si="27"/>
        <v>0.67808219178082252</v>
      </c>
      <c r="T92" t="str">
        <f t="shared" si="28"/>
        <v>No Indication</v>
      </c>
      <c r="U92" t="str">
        <f t="shared" si="29"/>
        <v>No T+M+I</v>
      </c>
      <c r="V92">
        <v>67.158460177713323</v>
      </c>
      <c r="W92">
        <v>66.465305856697285</v>
      </c>
      <c r="X92">
        <f t="shared" si="30"/>
        <v>0.69315432101603847</v>
      </c>
      <c r="Y92">
        <v>0.12557682267860937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73.25</v>
      </c>
      <c r="D93">
        <v>74.8</v>
      </c>
      <c r="E93">
        <v>72.75</v>
      </c>
      <c r="F93">
        <v>73.900000000000006</v>
      </c>
      <c r="G93">
        <f>_xll.TA_TYPPRICE(D93,E93,F93)</f>
        <v>73.816666666666677</v>
      </c>
      <c r="H93">
        <v>71.454503646607577</v>
      </c>
      <c r="I93" t="str">
        <f t="shared" si="20"/>
        <v>UP</v>
      </c>
      <c r="J93">
        <v>70.472090399037739</v>
      </c>
      <c r="K93">
        <v>67.503756271416435</v>
      </c>
      <c r="L93" t="str">
        <f t="shared" si="21"/>
        <v>UP</v>
      </c>
      <c r="M93" t="str">
        <f t="shared" si="22"/>
        <v>UP</v>
      </c>
      <c r="N93">
        <v>84.082139178979048</v>
      </c>
      <c r="O93" t="str">
        <f t="shared" si="23"/>
        <v>UP</v>
      </c>
      <c r="P93" t="str">
        <f t="shared" si="24"/>
        <v>UP</v>
      </c>
      <c r="Q93">
        <f t="shared" si="25"/>
        <v>1.1500000000000057</v>
      </c>
      <c r="R93">
        <f t="shared" si="26"/>
        <v>2.0499999999999972</v>
      </c>
      <c r="S93">
        <f t="shared" si="27"/>
        <v>0.56097560975610106</v>
      </c>
      <c r="T93" t="str">
        <f t="shared" si="28"/>
        <v>No Indication</v>
      </c>
      <c r="U93" t="str">
        <f t="shared" si="29"/>
        <v>No T+M+I</v>
      </c>
      <c r="V93">
        <v>68.195620150372818</v>
      </c>
      <c r="W93">
        <v>67.016023941386379</v>
      </c>
      <c r="X93">
        <f t="shared" si="30"/>
        <v>1.1795962089864389</v>
      </c>
      <c r="Y93">
        <v>0.33638069994017528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74.5</v>
      </c>
      <c r="D94">
        <v>78.2</v>
      </c>
      <c r="E94">
        <v>74.45</v>
      </c>
      <c r="F94">
        <v>77</v>
      </c>
      <c r="G94">
        <f>_xll.TA_TYPPRICE(D94,E94,F94)</f>
        <v>76.55</v>
      </c>
      <c r="H94">
        <v>74.002251823303794</v>
      </c>
      <c r="I94" t="str">
        <f t="shared" si="20"/>
        <v>UP</v>
      </c>
      <c r="J94">
        <v>72.189403643696025</v>
      </c>
      <c r="K94">
        <v>69.047365988879449</v>
      </c>
      <c r="L94" t="str">
        <f t="shared" si="21"/>
        <v>UP</v>
      </c>
      <c r="M94" t="str">
        <f t="shared" si="22"/>
        <v>UP</v>
      </c>
      <c r="N94">
        <v>88.766325688986868</v>
      </c>
      <c r="O94" t="str">
        <f t="shared" si="23"/>
        <v>UP</v>
      </c>
      <c r="P94" t="str">
        <f t="shared" si="24"/>
        <v>UP</v>
      </c>
      <c r="Q94">
        <f t="shared" si="25"/>
        <v>2.5499999999999972</v>
      </c>
      <c r="R94">
        <f t="shared" si="26"/>
        <v>3.75</v>
      </c>
      <c r="S94">
        <f t="shared" si="27"/>
        <v>0.67999999999999927</v>
      </c>
      <c r="T94" t="str">
        <f t="shared" si="28"/>
        <v>No Indication</v>
      </c>
      <c r="U94" t="str">
        <f t="shared" si="29"/>
        <v>No T+M+I</v>
      </c>
      <c r="V94">
        <v>69.550140127238535</v>
      </c>
      <c r="W94">
        <v>67.755577723505908</v>
      </c>
      <c r="X94">
        <f t="shared" si="30"/>
        <v>1.7945624037326269</v>
      </c>
      <c r="Y94">
        <v>0.6280170406986656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78</v>
      </c>
      <c r="D95">
        <v>81.7</v>
      </c>
      <c r="E95">
        <v>75.75</v>
      </c>
      <c r="F95">
        <v>77.5</v>
      </c>
      <c r="G95">
        <f>_xll.TA_TYPPRICE(D95,E95,F95)</f>
        <v>78.316666666666663</v>
      </c>
      <c r="H95">
        <v>76.159459244985229</v>
      </c>
      <c r="I95" t="str">
        <f t="shared" si="20"/>
        <v>UP</v>
      </c>
      <c r="J95">
        <v>74.302869500652463</v>
      </c>
      <c r="K95">
        <v>70.536840213572901</v>
      </c>
      <c r="L95" t="str">
        <f t="shared" si="21"/>
        <v>UP</v>
      </c>
      <c r="M95" t="str">
        <f t="shared" si="22"/>
        <v>UP</v>
      </c>
      <c r="N95">
        <v>89.395482240296204</v>
      </c>
      <c r="O95" t="str">
        <f t="shared" si="23"/>
        <v>UP</v>
      </c>
      <c r="P95" t="str">
        <f t="shared" si="24"/>
        <v>UP</v>
      </c>
      <c r="Q95">
        <f t="shared" si="25"/>
        <v>1.75</v>
      </c>
      <c r="R95">
        <f t="shared" si="26"/>
        <v>5.9500000000000028</v>
      </c>
      <c r="S95">
        <f t="shared" si="27"/>
        <v>0.29411764705882337</v>
      </c>
      <c r="T95" t="str">
        <f t="shared" si="28"/>
        <v>No Indication</v>
      </c>
      <c r="U95" t="str">
        <f t="shared" si="29"/>
        <v>No T+M+I</v>
      </c>
      <c r="V95">
        <v>70.773195492278759</v>
      </c>
      <c r="W95">
        <v>68.477386781023995</v>
      </c>
      <c r="X95">
        <f t="shared" si="30"/>
        <v>2.2958087112547645</v>
      </c>
      <c r="Y95">
        <v>0.96157537480988542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78</v>
      </c>
      <c r="D96">
        <v>78.95</v>
      </c>
      <c r="E96">
        <v>76.55</v>
      </c>
      <c r="F96">
        <v>78.55</v>
      </c>
      <c r="G96">
        <f>_xll.TA_TYPPRICE(D96,E96,F96)</f>
        <v>78.016666666666666</v>
      </c>
      <c r="H96">
        <v>77.088062955825947</v>
      </c>
      <c r="I96" t="str">
        <f t="shared" si="20"/>
        <v>UP</v>
      </c>
      <c r="J96">
        <v>75.335565167174138</v>
      </c>
      <c r="K96">
        <v>71.873097943890031</v>
      </c>
      <c r="L96" t="str">
        <f t="shared" si="21"/>
        <v>UP</v>
      </c>
      <c r="M96" t="str">
        <f t="shared" si="22"/>
        <v>UP</v>
      </c>
      <c r="N96">
        <v>90.754695006854519</v>
      </c>
      <c r="O96" t="str">
        <f t="shared" si="23"/>
        <v>UP</v>
      </c>
      <c r="P96" t="str">
        <f t="shared" si="24"/>
        <v>UP</v>
      </c>
      <c r="Q96">
        <f t="shared" si="25"/>
        <v>2</v>
      </c>
      <c r="R96">
        <f t="shared" si="26"/>
        <v>2.4000000000000057</v>
      </c>
      <c r="S96">
        <f t="shared" si="27"/>
        <v>0.83333333333333137</v>
      </c>
      <c r="T96" t="str">
        <f t="shared" si="28"/>
        <v>UP</v>
      </c>
      <c r="U96" t="str">
        <f t="shared" si="29"/>
        <v>UP</v>
      </c>
      <c r="V96">
        <v>71.969626955005097</v>
      </c>
      <c r="W96">
        <v>69.223506278725921</v>
      </c>
      <c r="X96">
        <f t="shared" si="30"/>
        <v>2.7461206762791761</v>
      </c>
      <c r="Y96">
        <v>1.3184844351037435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76.800000000000011</v>
      </c>
      <c r="AE96">
        <f t="shared" si="36"/>
        <v>77.45</v>
      </c>
      <c r="AF96">
        <f t="shared" si="37"/>
        <v>77.75</v>
      </c>
      <c r="AG96">
        <f t="shared" si="38"/>
        <v>78.050000000000011</v>
      </c>
    </row>
    <row r="97" spans="1:33" x14ac:dyDescent="0.25">
      <c r="A97" t="s">
        <v>5</v>
      </c>
      <c r="B97" s="1">
        <v>42993</v>
      </c>
      <c r="C97">
        <v>78.099999999999994</v>
      </c>
      <c r="D97">
        <v>78.900000000000006</v>
      </c>
      <c r="E97">
        <v>76.95</v>
      </c>
      <c r="F97">
        <v>77.7</v>
      </c>
      <c r="G97">
        <f>_xll.TA_TYPPRICE(D97,E97,F97)</f>
        <v>77.850000000000009</v>
      </c>
      <c r="H97">
        <v>77.469031477912978</v>
      </c>
      <c r="I97" t="str">
        <f t="shared" si="20"/>
        <v>UP</v>
      </c>
      <c r="J97">
        <v>76.127661796691001</v>
      </c>
      <c r="K97">
        <v>73.001298400803364</v>
      </c>
      <c r="L97" t="str">
        <f t="shared" si="21"/>
        <v>UP</v>
      </c>
      <c r="M97" t="str">
        <f t="shared" si="22"/>
        <v>UP</v>
      </c>
      <c r="N97">
        <v>80.335298343632971</v>
      </c>
      <c r="O97" t="str">
        <f t="shared" si="23"/>
        <v>UP</v>
      </c>
      <c r="P97" t="str">
        <f t="shared" si="24"/>
        <v>UP</v>
      </c>
      <c r="Q97">
        <f t="shared" si="25"/>
        <v>0.75</v>
      </c>
      <c r="R97">
        <f t="shared" si="26"/>
        <v>1.9500000000000028</v>
      </c>
      <c r="S97">
        <f t="shared" si="27"/>
        <v>0.38461538461538408</v>
      </c>
      <c r="T97" t="str">
        <f t="shared" si="28"/>
        <v>No Indication</v>
      </c>
      <c r="U97" t="str">
        <f t="shared" si="29"/>
        <v>No T+M+I</v>
      </c>
      <c r="V97">
        <v>72.851222808081232</v>
      </c>
      <c r="W97">
        <v>69.851394702524004</v>
      </c>
      <c r="X97">
        <f t="shared" si="30"/>
        <v>2.9998281055572278</v>
      </c>
      <c r="Y97">
        <v>1.6547531691944404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78.55</v>
      </c>
      <c r="D98">
        <v>78.75</v>
      </c>
      <c r="E98">
        <v>76</v>
      </c>
      <c r="F98">
        <v>77.3</v>
      </c>
      <c r="G98">
        <f>_xll.TA_TYPPRICE(D98,E98,F98)</f>
        <v>77.350000000000009</v>
      </c>
      <c r="H98">
        <v>77.409515738956486</v>
      </c>
      <c r="I98" t="str">
        <f t="shared" si="20"/>
        <v>DOWN</v>
      </c>
      <c r="J98">
        <v>76.710403619648559</v>
      </c>
      <c r="K98">
        <v>73.667676533958172</v>
      </c>
      <c r="L98" t="str">
        <f t="shared" si="21"/>
        <v>UP</v>
      </c>
      <c r="M98" t="str">
        <f t="shared" si="22"/>
        <v>No Trend</v>
      </c>
      <c r="N98">
        <v>75.253129228795814</v>
      </c>
      <c r="O98" t="str">
        <f t="shared" si="23"/>
        <v>UP</v>
      </c>
      <c r="P98" t="str">
        <f t="shared" si="24"/>
        <v>No Trend + Momentum</v>
      </c>
      <c r="Q98">
        <f t="shared" si="25"/>
        <v>1.2999999999999972</v>
      </c>
      <c r="R98">
        <f t="shared" si="26"/>
        <v>2.75</v>
      </c>
      <c r="S98">
        <f t="shared" si="27"/>
        <v>0.47272727272727172</v>
      </c>
      <c r="T98" t="str">
        <f t="shared" si="28"/>
        <v>No Indication</v>
      </c>
      <c r="U98" t="str">
        <f t="shared" si="29"/>
        <v>No T+M+I</v>
      </c>
      <c r="V98">
        <v>73.535650068376427</v>
      </c>
      <c r="W98">
        <v>70.403143243077778</v>
      </c>
      <c r="X98">
        <f t="shared" si="30"/>
        <v>3.1325068252986483</v>
      </c>
      <c r="Y98">
        <v>1.950303900415282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77.599999999999994</v>
      </c>
      <c r="D99">
        <v>80.150000000000006</v>
      </c>
      <c r="E99">
        <v>76.25</v>
      </c>
      <c r="F99">
        <v>79.5</v>
      </c>
      <c r="G99">
        <f>_xll.TA_TYPPRICE(D99,E99,F99)</f>
        <v>78.63333333333334</v>
      </c>
      <c r="H99">
        <v>78.021424536144906</v>
      </c>
      <c r="I99" t="str">
        <f t="shared" si="20"/>
        <v>UP</v>
      </c>
      <c r="J99">
        <v>77.474758370837776</v>
      </c>
      <c r="K99">
        <v>74.241526193078585</v>
      </c>
      <c r="L99" t="str">
        <f t="shared" si="21"/>
        <v>UP</v>
      </c>
      <c r="M99" t="str">
        <f t="shared" si="22"/>
        <v>UP</v>
      </c>
      <c r="N99">
        <v>82.753904945481551</v>
      </c>
      <c r="O99" t="str">
        <f t="shared" si="23"/>
        <v>UP</v>
      </c>
      <c r="P99" t="str">
        <f t="shared" si="24"/>
        <v>UP</v>
      </c>
      <c r="Q99">
        <f t="shared" si="25"/>
        <v>3.25</v>
      </c>
      <c r="R99">
        <f t="shared" si="26"/>
        <v>3.9000000000000057</v>
      </c>
      <c r="S99">
        <f t="shared" si="27"/>
        <v>0.83333333333333215</v>
      </c>
      <c r="T99" t="str">
        <f t="shared" si="28"/>
        <v>UP</v>
      </c>
      <c r="U99" t="str">
        <f t="shared" si="29"/>
        <v>UP</v>
      </c>
      <c r="V99">
        <v>74.453242365549286</v>
      </c>
      <c r="W99">
        <v>71.076984484331277</v>
      </c>
      <c r="X99">
        <f t="shared" si="30"/>
        <v>3.3762578812180095</v>
      </c>
      <c r="Y99">
        <v>2.2354946965758273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76.7</v>
      </c>
      <c r="AE99">
        <f t="shared" si="36"/>
        <v>77.75</v>
      </c>
      <c r="AF99">
        <f t="shared" si="37"/>
        <v>78.2</v>
      </c>
      <c r="AG99">
        <f t="shared" si="38"/>
        <v>78.650000000000006</v>
      </c>
    </row>
    <row r="100" spans="1:33" x14ac:dyDescent="0.25">
      <c r="A100" t="s">
        <v>5</v>
      </c>
      <c r="B100" s="1">
        <v>42998</v>
      </c>
      <c r="C100">
        <v>80.05</v>
      </c>
      <c r="D100">
        <v>81</v>
      </c>
      <c r="E100">
        <v>78.75</v>
      </c>
      <c r="F100">
        <v>78.849999999999994</v>
      </c>
      <c r="G100">
        <f>_xll.TA_TYPPRICE(D100,E100,F100)</f>
        <v>79.533333333333331</v>
      </c>
      <c r="H100">
        <v>78.777378934739119</v>
      </c>
      <c r="I100" t="str">
        <f t="shared" si="20"/>
        <v>UP</v>
      </c>
      <c r="J100">
        <v>78.258145399540496</v>
      </c>
      <c r="K100">
        <v>75.243409261283347</v>
      </c>
      <c r="L100" t="str">
        <f t="shared" si="21"/>
        <v>UP</v>
      </c>
      <c r="M100" t="str">
        <f t="shared" si="22"/>
        <v>UP</v>
      </c>
      <c r="N100">
        <v>74.422972892581768</v>
      </c>
      <c r="O100" t="str">
        <f t="shared" si="23"/>
        <v>UP</v>
      </c>
      <c r="P100" t="str">
        <f t="shared" si="24"/>
        <v>UP</v>
      </c>
      <c r="Q100">
        <f t="shared" si="25"/>
        <v>9.9999999999994316E-2</v>
      </c>
      <c r="R100">
        <f t="shared" si="26"/>
        <v>2.25</v>
      </c>
      <c r="S100">
        <f t="shared" si="27"/>
        <v>4.444444444444192E-2</v>
      </c>
      <c r="T100" t="str">
        <f t="shared" si="28"/>
        <v>DOWN</v>
      </c>
      <c r="U100" t="str">
        <f t="shared" si="29"/>
        <v>No T+M+I</v>
      </c>
      <c r="V100">
        <v>75.129666617003238</v>
      </c>
      <c r="W100">
        <v>71.652763411417851</v>
      </c>
      <c r="X100">
        <f t="shared" si="30"/>
        <v>3.476903205585387</v>
      </c>
      <c r="Y100">
        <v>2.4837763983777394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79.7</v>
      </c>
      <c r="D101">
        <v>79.7</v>
      </c>
      <c r="E101">
        <v>74.400000000000006</v>
      </c>
      <c r="F101">
        <v>77.150000000000006</v>
      </c>
      <c r="G101">
        <f>_xll.TA_TYPPRICE(D101,E101,F101)</f>
        <v>77.083333333333343</v>
      </c>
      <c r="H101">
        <v>77.930356134036231</v>
      </c>
      <c r="I101" t="str">
        <f t="shared" si="20"/>
        <v>DOWN</v>
      </c>
      <c r="J101">
        <v>78.578557532975935</v>
      </c>
      <c r="K101">
        <v>75.055984980998161</v>
      </c>
      <c r="L101" t="str">
        <f t="shared" si="21"/>
        <v>No Confirmation</v>
      </c>
      <c r="M101" t="str">
        <f t="shared" si="22"/>
        <v>No Trend</v>
      </c>
      <c r="N101">
        <v>55.994286198072466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2.75</v>
      </c>
      <c r="R101">
        <f t="shared" si="26"/>
        <v>5.2999999999999972</v>
      </c>
      <c r="S101">
        <f t="shared" si="27"/>
        <v>0.51886792452830222</v>
      </c>
      <c r="T101" t="str">
        <f t="shared" si="28"/>
        <v>No Indication</v>
      </c>
      <c r="U101" t="str">
        <f t="shared" si="29"/>
        <v>No T+M+I</v>
      </c>
      <c r="V101">
        <v>75.440487137464274</v>
      </c>
      <c r="W101">
        <v>72.059966121683189</v>
      </c>
      <c r="X101">
        <f t="shared" si="30"/>
        <v>3.3805210157810848</v>
      </c>
      <c r="Y101">
        <v>2.6631253218584083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76.5</v>
      </c>
      <c r="D102">
        <v>76.5</v>
      </c>
      <c r="E102">
        <v>72.05</v>
      </c>
      <c r="F102">
        <v>73.5</v>
      </c>
      <c r="G102">
        <f>_xll.TA_TYPPRICE(D102,E102,F102)</f>
        <v>74.016666666666666</v>
      </c>
      <c r="H102">
        <v>75.973511400351441</v>
      </c>
      <c r="I102" t="str">
        <f t="shared" si="20"/>
        <v>DOWN</v>
      </c>
      <c r="J102">
        <v>78.116655858981289</v>
      </c>
      <c r="K102">
        <v>74.387988318554122</v>
      </c>
      <c r="L102" t="str">
        <f t="shared" si="21"/>
        <v>DOWN</v>
      </c>
      <c r="M102" t="str">
        <f t="shared" si="22"/>
        <v>DOWN</v>
      </c>
      <c r="N102">
        <v>33.638871011953761</v>
      </c>
      <c r="O102" t="str">
        <f t="shared" si="23"/>
        <v>DOWN</v>
      </c>
      <c r="P102" t="str">
        <f t="shared" si="24"/>
        <v>DOWN</v>
      </c>
      <c r="Q102">
        <f t="shared" si="25"/>
        <v>1.4500000000000028</v>
      </c>
      <c r="R102">
        <f t="shared" si="26"/>
        <v>4.4500000000000028</v>
      </c>
      <c r="S102">
        <f t="shared" si="27"/>
        <v>0.32584269662921389</v>
      </c>
      <c r="T102" t="str">
        <f t="shared" si="28"/>
        <v>No Indication</v>
      </c>
      <c r="U102" t="str">
        <f t="shared" si="29"/>
        <v>No T+M+I</v>
      </c>
      <c r="V102">
        <v>75.14195065477746</v>
      </c>
      <c r="W102">
        <v>72.16663529785481</v>
      </c>
      <c r="X102">
        <f t="shared" si="30"/>
        <v>2.9753153569226498</v>
      </c>
      <c r="Y102">
        <v>2.7255633288712566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73.8</v>
      </c>
      <c r="D103">
        <v>74</v>
      </c>
      <c r="E103">
        <v>70.400000000000006</v>
      </c>
      <c r="F103">
        <v>73.95</v>
      </c>
      <c r="G103">
        <f>_xll.TA_TYPPRICE(D103,E103,F103)</f>
        <v>72.783333333333346</v>
      </c>
      <c r="H103">
        <v>74.378422366842386</v>
      </c>
      <c r="I103" t="str">
        <f t="shared" si="20"/>
        <v>DOWN</v>
      </c>
      <c r="J103">
        <v>77.201843445874331</v>
      </c>
      <c r="K103">
        <v>73.501768692208756</v>
      </c>
      <c r="L103" t="str">
        <f t="shared" si="21"/>
        <v>No Confirmation</v>
      </c>
      <c r="M103" t="str">
        <f t="shared" si="22"/>
        <v>No Trend</v>
      </c>
      <c r="N103">
        <v>37.485242614794892</v>
      </c>
      <c r="O103" t="str">
        <f t="shared" si="23"/>
        <v>DOWN</v>
      </c>
      <c r="P103" t="str">
        <f t="shared" si="24"/>
        <v>No Trend + Momentum</v>
      </c>
      <c r="Q103">
        <f t="shared" si="25"/>
        <v>3.5499999999999972</v>
      </c>
      <c r="R103">
        <f t="shared" si="26"/>
        <v>3.5999999999999943</v>
      </c>
      <c r="S103">
        <f t="shared" si="27"/>
        <v>0.98611111111111183</v>
      </c>
      <c r="T103" t="str">
        <f t="shared" si="28"/>
        <v>UP</v>
      </c>
      <c r="U103" t="str">
        <f t="shared" si="29"/>
        <v>No T+M+I</v>
      </c>
      <c r="V103">
        <v>74.958573630965546</v>
      </c>
      <c r="W103">
        <v>72.298736386902604</v>
      </c>
      <c r="X103">
        <f t="shared" si="30"/>
        <v>2.6598372440629419</v>
      </c>
      <c r="Y103">
        <v>2.7124181119095936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73.599999999999994</v>
      </c>
      <c r="D104">
        <v>74.75</v>
      </c>
      <c r="E104">
        <v>71.05</v>
      </c>
      <c r="F104">
        <v>73.05</v>
      </c>
      <c r="G104">
        <f>_xll.TA_TYPPRICE(D104,E104,F104)</f>
        <v>72.95</v>
      </c>
      <c r="H104">
        <v>73.664211183421202</v>
      </c>
      <c r="I104" t="str">
        <f t="shared" si="20"/>
        <v>DOWN</v>
      </c>
      <c r="J104">
        <v>76.65698934679115</v>
      </c>
      <c r="K104">
        <v>72.956931205051248</v>
      </c>
      <c r="L104" t="str">
        <f t="shared" si="21"/>
        <v>No Confirmation</v>
      </c>
      <c r="M104" t="str">
        <f t="shared" si="22"/>
        <v>No Trend</v>
      </c>
      <c r="N104">
        <v>32.740975841252443</v>
      </c>
      <c r="O104" t="str">
        <f t="shared" si="23"/>
        <v>DOWN</v>
      </c>
      <c r="P104" t="str">
        <f t="shared" si="24"/>
        <v>No Trend + Momentum</v>
      </c>
      <c r="Q104">
        <f t="shared" si="25"/>
        <v>2</v>
      </c>
      <c r="R104">
        <f t="shared" si="26"/>
        <v>3.7000000000000028</v>
      </c>
      <c r="S104">
        <f t="shared" si="27"/>
        <v>0.54054054054054013</v>
      </c>
      <c r="T104" t="str">
        <f t="shared" si="28"/>
        <v>No Indication</v>
      </c>
      <c r="U104" t="str">
        <f t="shared" si="29"/>
        <v>No T+M+I</v>
      </c>
      <c r="V104">
        <v>74.664946918509301</v>
      </c>
      <c r="W104">
        <v>72.354385543428336</v>
      </c>
      <c r="X104">
        <f t="shared" si="30"/>
        <v>2.3105613750809653</v>
      </c>
      <c r="Y104">
        <v>2.6320467645438681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74.400000000000006</v>
      </c>
      <c r="D105">
        <v>74.75</v>
      </c>
      <c r="E105">
        <v>67.900000000000006</v>
      </c>
      <c r="F105">
        <v>68.849999999999994</v>
      </c>
      <c r="G105">
        <f>_xll.TA_TYPPRICE(D105,E105,F105)</f>
        <v>70.5</v>
      </c>
      <c r="H105">
        <v>72.082105591710601</v>
      </c>
      <c r="I105" t="str">
        <f t="shared" si="20"/>
        <v>DOWN</v>
      </c>
      <c r="J105">
        <v>76.233213936393113</v>
      </c>
      <c r="K105">
        <v>71.833168715039861</v>
      </c>
      <c r="L105" t="str">
        <f t="shared" si="21"/>
        <v>DOWN</v>
      </c>
      <c r="M105" t="str">
        <f t="shared" si="22"/>
        <v>DOWN</v>
      </c>
      <c r="N105">
        <v>18.835189291207218</v>
      </c>
      <c r="O105" t="str">
        <f t="shared" si="23"/>
        <v>DOWN</v>
      </c>
      <c r="P105" t="str">
        <f t="shared" si="24"/>
        <v>DOWN</v>
      </c>
      <c r="Q105">
        <f t="shared" si="25"/>
        <v>0.94999999999998863</v>
      </c>
      <c r="R105">
        <f t="shared" si="26"/>
        <v>6.8499999999999943</v>
      </c>
      <c r="S105">
        <f t="shared" si="27"/>
        <v>0.13868613138685976</v>
      </c>
      <c r="T105" t="str">
        <f t="shared" si="28"/>
        <v>DOWN</v>
      </c>
      <c r="U105" t="str">
        <f t="shared" si="29"/>
        <v>DOWN</v>
      </c>
      <c r="V105">
        <v>73.770339700277106</v>
      </c>
      <c r="W105">
        <v>72.094801429100315</v>
      </c>
      <c r="X105">
        <f t="shared" si="30"/>
        <v>1.6755382711767908</v>
      </c>
      <c r="Y105">
        <v>2.4407450658704528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69.45</v>
      </c>
      <c r="D106">
        <v>73.95</v>
      </c>
      <c r="E106">
        <v>68.400000000000006</v>
      </c>
      <c r="F106">
        <v>73.95</v>
      </c>
      <c r="G106">
        <f>_xll.TA_TYPPRICE(D106,E106,F106)</f>
        <v>72.100000000000009</v>
      </c>
      <c r="H106">
        <v>72.091052795855305</v>
      </c>
      <c r="I106" t="str">
        <f t="shared" si="20"/>
        <v>UP</v>
      </c>
      <c r="J106">
        <v>75.725833061639094</v>
      </c>
      <c r="K106">
        <v>71.070242333919893</v>
      </c>
      <c r="L106" t="str">
        <f t="shared" si="21"/>
        <v>No Confirmation</v>
      </c>
      <c r="M106" t="str">
        <f t="shared" si="22"/>
        <v>No Trend</v>
      </c>
      <c r="N106">
        <v>50.649672688771673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5.5499999999999972</v>
      </c>
      <c r="R106">
        <f t="shared" si="26"/>
        <v>5.5499999999999972</v>
      </c>
      <c r="S106">
        <f t="shared" si="27"/>
        <v>1</v>
      </c>
      <c r="T106" t="str">
        <f t="shared" si="28"/>
        <v>UP</v>
      </c>
      <c r="U106" t="str">
        <f t="shared" si="29"/>
        <v>No T+M+I</v>
      </c>
      <c r="V106">
        <v>73.797979746388322</v>
      </c>
      <c r="W106">
        <v>72.232223545463256</v>
      </c>
      <c r="X106">
        <f t="shared" si="30"/>
        <v>1.5657562009250654</v>
      </c>
      <c r="Y106">
        <v>2.2657472928813753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76</v>
      </c>
      <c r="D107">
        <v>76.400000000000006</v>
      </c>
      <c r="E107">
        <v>72.900000000000006</v>
      </c>
      <c r="F107">
        <v>74.599999999999994</v>
      </c>
      <c r="G107">
        <f>_xll.TA_TYPPRICE(D107,E107,F107)</f>
        <v>74.63333333333334</v>
      </c>
      <c r="H107">
        <v>73.362193064594322</v>
      </c>
      <c r="I107" t="str">
        <f t="shared" si="20"/>
        <v>UP</v>
      </c>
      <c r="J107">
        <v>75.875647936830404</v>
      </c>
      <c r="K107">
        <v>71.476855148604358</v>
      </c>
      <c r="L107" t="str">
        <f t="shared" si="21"/>
        <v>No Confirmation</v>
      </c>
      <c r="M107" t="str">
        <f t="shared" si="22"/>
        <v>No Trend</v>
      </c>
      <c r="N107">
        <v>53.550307987378467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1.6999999999999886</v>
      </c>
      <c r="R107">
        <f t="shared" si="26"/>
        <v>3.5</v>
      </c>
      <c r="S107">
        <f t="shared" si="27"/>
        <v>0.48571428571428249</v>
      </c>
      <c r="T107" t="str">
        <f t="shared" si="28"/>
        <v>No Indication</v>
      </c>
      <c r="U107" t="str">
        <f t="shared" si="29"/>
        <v>No T+M+I</v>
      </c>
      <c r="V107">
        <v>73.92136747771319</v>
      </c>
      <c r="W107">
        <v>72.407614393947455</v>
      </c>
      <c r="X107">
        <f t="shared" si="30"/>
        <v>1.5137530837657351</v>
      </c>
      <c r="Y107">
        <v>2.1153484510582472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75</v>
      </c>
      <c r="D108">
        <v>75.900000000000006</v>
      </c>
      <c r="E108">
        <v>73.599999999999994</v>
      </c>
      <c r="F108">
        <v>75.5</v>
      </c>
      <c r="G108">
        <f>_xll.TA_TYPPRICE(D108,E108,F108)</f>
        <v>75</v>
      </c>
      <c r="H108">
        <v>74.181096532297161</v>
      </c>
      <c r="I108" t="str">
        <f t="shared" si="20"/>
        <v>UP</v>
      </c>
      <c r="J108">
        <v>75.881059506423654</v>
      </c>
      <c r="K108">
        <v>71.948665115581164</v>
      </c>
      <c r="L108" t="str">
        <f t="shared" si="21"/>
        <v>No Confirmation</v>
      </c>
      <c r="M108" t="str">
        <f t="shared" si="22"/>
        <v>No Trend</v>
      </c>
      <c r="N108">
        <v>57.839253670866228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1.9000000000000057</v>
      </c>
      <c r="R108">
        <f t="shared" si="26"/>
        <v>2.3000000000000114</v>
      </c>
      <c r="S108">
        <f t="shared" si="27"/>
        <v>0.82608695652173747</v>
      </c>
      <c r="T108" t="str">
        <f t="shared" si="28"/>
        <v>UP</v>
      </c>
      <c r="U108" t="str">
        <f t="shared" si="29"/>
        <v>No T+M+I</v>
      </c>
      <c r="V108">
        <v>74.16423401960347</v>
      </c>
      <c r="W108">
        <v>72.636679994395791</v>
      </c>
      <c r="X108">
        <f t="shared" si="30"/>
        <v>1.527554025207678</v>
      </c>
      <c r="Y108">
        <v>1.9977895658881333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75.25</v>
      </c>
      <c r="D109">
        <v>77</v>
      </c>
      <c r="E109">
        <v>74.5</v>
      </c>
      <c r="F109">
        <v>76.8</v>
      </c>
      <c r="G109">
        <f>_xll.TA_TYPPRICE(D109,E109,F109)</f>
        <v>76.100000000000009</v>
      </c>
      <c r="H109">
        <v>75.140548266148585</v>
      </c>
      <c r="I109" t="str">
        <f t="shared" si="20"/>
        <v>UP</v>
      </c>
      <c r="J109">
        <v>76.129712949440616</v>
      </c>
      <c r="K109">
        <v>72.515628423229799</v>
      </c>
      <c r="L109" t="str">
        <f t="shared" si="21"/>
        <v>UP</v>
      </c>
      <c r="M109" t="str">
        <f t="shared" si="22"/>
        <v>UP</v>
      </c>
      <c r="N109">
        <v>63.863760717677373</v>
      </c>
      <c r="O109" t="str">
        <f t="shared" si="23"/>
        <v>UP</v>
      </c>
      <c r="P109" t="str">
        <f t="shared" si="24"/>
        <v>UP</v>
      </c>
      <c r="Q109">
        <f t="shared" si="25"/>
        <v>2.2999999999999972</v>
      </c>
      <c r="R109">
        <f t="shared" si="26"/>
        <v>2.5</v>
      </c>
      <c r="S109">
        <f t="shared" si="27"/>
        <v>0.91999999999999882</v>
      </c>
      <c r="T109" t="str">
        <f t="shared" si="28"/>
        <v>UP</v>
      </c>
      <c r="U109" t="str">
        <f t="shared" si="29"/>
        <v>UP</v>
      </c>
      <c r="V109">
        <v>74.569736478126018</v>
      </c>
      <c r="W109">
        <v>72.945074068884992</v>
      </c>
      <c r="X109">
        <f t="shared" si="30"/>
        <v>1.6246624092410258</v>
      </c>
      <c r="Y109">
        <v>1.9231641345587118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76.75</v>
      </c>
      <c r="D110">
        <v>77.8</v>
      </c>
      <c r="E110">
        <v>75.400000000000006</v>
      </c>
      <c r="F110">
        <v>76.599999999999994</v>
      </c>
      <c r="G110">
        <f>_xll.TA_TYPPRICE(D110,E110,F110)</f>
        <v>76.599999999999994</v>
      </c>
      <c r="H110">
        <v>75.87027413307429</v>
      </c>
      <c r="I110" t="str">
        <f t="shared" si="20"/>
        <v>UP</v>
      </c>
      <c r="J110">
        <v>76.500887849564918</v>
      </c>
      <c r="K110">
        <v>73.156599884734291</v>
      </c>
      <c r="L110" t="str">
        <f t="shared" si="21"/>
        <v>UP</v>
      </c>
      <c r="M110" t="str">
        <f t="shared" si="22"/>
        <v>UP</v>
      </c>
      <c r="N110">
        <v>62.155747693431287</v>
      </c>
      <c r="O110" t="str">
        <f t="shared" si="23"/>
        <v>UP</v>
      </c>
      <c r="P110" t="str">
        <f t="shared" si="24"/>
        <v>UP</v>
      </c>
      <c r="Q110">
        <f t="shared" si="25"/>
        <v>1.1999999999999886</v>
      </c>
      <c r="R110">
        <f t="shared" si="26"/>
        <v>2.3999999999999915</v>
      </c>
      <c r="S110">
        <f t="shared" si="27"/>
        <v>0.49999999999999706</v>
      </c>
      <c r="T110" t="str">
        <f t="shared" si="28"/>
        <v>No Indication</v>
      </c>
      <c r="U110" t="str">
        <f t="shared" si="29"/>
        <v>No T+M+I</v>
      </c>
      <c r="V110">
        <v>74.882084712260479</v>
      </c>
      <c r="W110">
        <v>73.215809323041654</v>
      </c>
      <c r="X110">
        <f t="shared" si="30"/>
        <v>1.6662753892188249</v>
      </c>
      <c r="Y110">
        <v>1.8717863854907344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77.5</v>
      </c>
      <c r="D111">
        <v>78.349999999999994</v>
      </c>
      <c r="E111">
        <v>76.8</v>
      </c>
      <c r="F111">
        <v>77.349999999999994</v>
      </c>
      <c r="G111">
        <f>_xll.TA_TYPPRICE(D111,E111,F111)</f>
        <v>77.499999999999986</v>
      </c>
      <c r="H111">
        <v>76.685137066537138</v>
      </c>
      <c r="I111" t="str">
        <f t="shared" si="20"/>
        <v>UP</v>
      </c>
      <c r="J111">
        <v>76.91180166077271</v>
      </c>
      <c r="K111">
        <v>73.966244354793332</v>
      </c>
      <c r="L111" t="str">
        <f t="shared" si="21"/>
        <v>UP</v>
      </c>
      <c r="M111" t="str">
        <f t="shared" si="22"/>
        <v>UP</v>
      </c>
      <c r="N111">
        <v>66.371589531453807</v>
      </c>
      <c r="O111" t="str">
        <f t="shared" si="23"/>
        <v>UP</v>
      </c>
      <c r="P111" t="str">
        <f t="shared" si="24"/>
        <v>UP</v>
      </c>
      <c r="Q111">
        <f t="shared" si="25"/>
        <v>0.54999999999999716</v>
      </c>
      <c r="R111">
        <f t="shared" si="26"/>
        <v>1.5499999999999972</v>
      </c>
      <c r="S111">
        <f t="shared" si="27"/>
        <v>0.35483870967741815</v>
      </c>
      <c r="T111" t="str">
        <f t="shared" si="28"/>
        <v>No Indication</v>
      </c>
      <c r="U111" t="str">
        <f t="shared" si="29"/>
        <v>No T+M+I</v>
      </c>
      <c r="V111">
        <v>75.261763987297329</v>
      </c>
      <c r="W111">
        <v>73.522045669483006</v>
      </c>
      <c r="X111">
        <f t="shared" si="30"/>
        <v>1.7397183178143223</v>
      </c>
      <c r="Y111">
        <v>1.845372771955452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77.5</v>
      </c>
      <c r="D112">
        <v>77.55</v>
      </c>
      <c r="E112">
        <v>75.7</v>
      </c>
      <c r="F112">
        <v>76</v>
      </c>
      <c r="G112">
        <f>_xll.TA_TYPPRICE(D112,E112,F112)</f>
        <v>76.416666666666671</v>
      </c>
      <c r="H112">
        <v>76.550901866601905</v>
      </c>
      <c r="I112" t="str">
        <f t="shared" si="20"/>
        <v>DOWN</v>
      </c>
      <c r="J112">
        <v>77.053623513934326</v>
      </c>
      <c r="K112">
        <v>74.351523387061476</v>
      </c>
      <c r="L112" t="str">
        <f t="shared" si="21"/>
        <v>No Confirmation</v>
      </c>
      <c r="M112" t="str">
        <f t="shared" si="22"/>
        <v>No Trend</v>
      </c>
      <c r="N112">
        <v>53.06969524617616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0.29999999999999716</v>
      </c>
      <c r="R112">
        <f t="shared" si="26"/>
        <v>1.8499999999999943</v>
      </c>
      <c r="S112">
        <f t="shared" si="27"/>
        <v>0.16216216216216112</v>
      </c>
      <c r="T112" t="str">
        <f t="shared" si="28"/>
        <v>DOWN</v>
      </c>
      <c r="U112" t="str">
        <f t="shared" si="29"/>
        <v>No T+M+I</v>
      </c>
      <c r="V112">
        <v>75.375338758482357</v>
      </c>
      <c r="W112">
        <v>73.705597842113889</v>
      </c>
      <c r="X112">
        <f t="shared" si="30"/>
        <v>1.6697409163684682</v>
      </c>
      <c r="Y112">
        <v>1.8102464008380552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76.45</v>
      </c>
      <c r="D113">
        <v>80.5</v>
      </c>
      <c r="E113">
        <v>76.25</v>
      </c>
      <c r="F113">
        <v>79.650000000000006</v>
      </c>
      <c r="G113">
        <f>_xll.TA_TYPPRICE(D113,E113,F113)</f>
        <v>78.8</v>
      </c>
      <c r="H113">
        <v>77.675450933300951</v>
      </c>
      <c r="I113" t="str">
        <f t="shared" si="20"/>
        <v>UP</v>
      </c>
      <c r="J113">
        <v>77.819484955282249</v>
      </c>
      <c r="K113">
        <v>74.773407078825599</v>
      </c>
      <c r="L113" t="str">
        <f t="shared" si="21"/>
        <v>UP</v>
      </c>
      <c r="M113" t="str">
        <f t="shared" si="22"/>
        <v>UP</v>
      </c>
      <c r="N113">
        <v>72.020829730397921</v>
      </c>
      <c r="O113" t="str">
        <f t="shared" si="23"/>
        <v>UP</v>
      </c>
      <c r="P113" t="str">
        <f t="shared" si="24"/>
        <v>UP</v>
      </c>
      <c r="Q113">
        <f t="shared" si="25"/>
        <v>3.4000000000000057</v>
      </c>
      <c r="R113">
        <f t="shared" si="26"/>
        <v>4.25</v>
      </c>
      <c r="S113">
        <f t="shared" si="27"/>
        <v>0.80000000000000138</v>
      </c>
      <c r="T113" t="str">
        <f t="shared" si="28"/>
        <v>UP</v>
      </c>
      <c r="U113" t="str">
        <f t="shared" si="29"/>
        <v>UP</v>
      </c>
      <c r="V113">
        <v>76.03297894948507</v>
      </c>
      <c r="W113">
        <v>74.145923927883231</v>
      </c>
      <c r="X113">
        <f t="shared" si="30"/>
        <v>1.8870550216018387</v>
      </c>
      <c r="Y113">
        <v>1.8256081249908118</v>
      </c>
      <c r="Z113" t="str">
        <f t="shared" si="31"/>
        <v>UP</v>
      </c>
      <c r="AA113" t="str">
        <f t="shared" si="32"/>
        <v>UP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80</v>
      </c>
      <c r="D114">
        <v>82.7</v>
      </c>
      <c r="E114">
        <v>77.8</v>
      </c>
      <c r="F114">
        <v>80.3</v>
      </c>
      <c r="G114">
        <f>_xll.TA_TYPPRICE(D114,E114,F114)</f>
        <v>80.266666666666666</v>
      </c>
      <c r="H114">
        <v>78.971058799983808</v>
      </c>
      <c r="I114" t="str">
        <f t="shared" si="20"/>
        <v>UP</v>
      </c>
      <c r="J114">
        <v>78.904043854108423</v>
      </c>
      <c r="K114">
        <v>75.445983283531021</v>
      </c>
      <c r="L114" t="str">
        <f t="shared" si="21"/>
        <v>UP</v>
      </c>
      <c r="M114" t="str">
        <f t="shared" si="22"/>
        <v>UP</v>
      </c>
      <c r="N114">
        <v>74.328450441764204</v>
      </c>
      <c r="O114" t="str">
        <f t="shared" si="23"/>
        <v>UP</v>
      </c>
      <c r="P114" t="str">
        <f t="shared" si="24"/>
        <v>UP</v>
      </c>
      <c r="Q114">
        <f t="shared" si="25"/>
        <v>2.5</v>
      </c>
      <c r="R114">
        <f t="shared" si="26"/>
        <v>4.9000000000000057</v>
      </c>
      <c r="S114">
        <f t="shared" si="27"/>
        <v>0.51020408163265252</v>
      </c>
      <c r="T114" t="str">
        <f t="shared" si="28"/>
        <v>No Indication</v>
      </c>
      <c r="U114" t="str">
        <f t="shared" si="29"/>
        <v>No T+M+I</v>
      </c>
      <c r="V114">
        <v>76.689443726487369</v>
      </c>
      <c r="W114">
        <v>74.601781414706693</v>
      </c>
      <c r="X114">
        <f t="shared" si="30"/>
        <v>2.0876623117806759</v>
      </c>
      <c r="Y114">
        <v>1.8780189623487846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80.95</v>
      </c>
      <c r="D115">
        <v>83.2</v>
      </c>
      <c r="E115">
        <v>79.650000000000006</v>
      </c>
      <c r="F115">
        <v>80.95</v>
      </c>
      <c r="G115">
        <f>_xll.TA_TYPPRICE(D115,E115,F115)</f>
        <v>81.266666666666666</v>
      </c>
      <c r="H115">
        <v>80.118862733325244</v>
      </c>
      <c r="I115" t="str">
        <f t="shared" si="20"/>
        <v>UP</v>
      </c>
      <c r="J115">
        <v>79.85870077541766</v>
      </c>
      <c r="K115">
        <v>76.380209220524122</v>
      </c>
      <c r="L115" t="str">
        <f t="shared" si="21"/>
        <v>UP</v>
      </c>
      <c r="M115" t="str">
        <f t="shared" si="22"/>
        <v>UP</v>
      </c>
      <c r="N115">
        <v>76.727717494413611</v>
      </c>
      <c r="O115" t="str">
        <f t="shared" si="23"/>
        <v>UP</v>
      </c>
      <c r="P115" t="str">
        <f t="shared" si="24"/>
        <v>UP</v>
      </c>
      <c r="Q115">
        <f t="shared" si="25"/>
        <v>1.2999999999999972</v>
      </c>
      <c r="R115">
        <f t="shared" si="26"/>
        <v>3.5499999999999972</v>
      </c>
      <c r="S115">
        <f t="shared" si="27"/>
        <v>0.36619718309859106</v>
      </c>
      <c r="T115" t="str">
        <f t="shared" si="28"/>
        <v>No Indication</v>
      </c>
      <c r="U115" t="str">
        <f t="shared" si="29"/>
        <v>No T+M+I</v>
      </c>
      <c r="V115">
        <v>77.344913922412388</v>
      </c>
      <c r="W115">
        <v>75.072019828432119</v>
      </c>
      <c r="X115">
        <f t="shared" si="30"/>
        <v>2.2728940939802698</v>
      </c>
      <c r="Y115">
        <v>1.9569939886750816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81.2</v>
      </c>
      <c r="D116">
        <v>81.8</v>
      </c>
      <c r="E116">
        <v>79.349999999999994</v>
      </c>
      <c r="F116">
        <v>79.5</v>
      </c>
      <c r="G116">
        <f>_xll.TA_TYPPRICE(D116,E116,F116)</f>
        <v>80.216666666666654</v>
      </c>
      <c r="H116">
        <v>80.167764699995956</v>
      </c>
      <c r="I116" t="str">
        <f t="shared" si="20"/>
        <v>DOWN</v>
      </c>
      <c r="J116">
        <v>80.29010060310263</v>
      </c>
      <c r="K116">
        <v>77.040162727074318</v>
      </c>
      <c r="L116" t="str">
        <f t="shared" si="21"/>
        <v>No Confirmation</v>
      </c>
      <c r="M116" t="str">
        <f t="shared" si="22"/>
        <v>No Trend</v>
      </c>
      <c r="N116">
        <v>60.86554466066206</v>
      </c>
      <c r="O116" t="str">
        <f t="shared" si="23"/>
        <v>UP</v>
      </c>
      <c r="P116" t="str">
        <f t="shared" si="24"/>
        <v>No Trend + Momentum</v>
      </c>
      <c r="Q116">
        <f t="shared" si="25"/>
        <v>0.15000000000000568</v>
      </c>
      <c r="R116">
        <f t="shared" si="26"/>
        <v>2.4500000000000028</v>
      </c>
      <c r="S116">
        <f t="shared" si="27"/>
        <v>6.1224489795920614E-2</v>
      </c>
      <c r="T116" t="str">
        <f t="shared" si="28"/>
        <v>DOWN</v>
      </c>
      <c r="U116" t="str">
        <f t="shared" si="29"/>
        <v>No T+M+I</v>
      </c>
      <c r="V116">
        <v>77.676465626656636</v>
      </c>
      <c r="W116">
        <v>75.40001835965937</v>
      </c>
      <c r="X116">
        <f t="shared" si="30"/>
        <v>2.2764472669972662</v>
      </c>
      <c r="Y116">
        <v>2.0208846443395183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79.95</v>
      </c>
      <c r="D117">
        <v>80.45</v>
      </c>
      <c r="E117">
        <v>77.75</v>
      </c>
      <c r="F117">
        <v>78.599999999999994</v>
      </c>
      <c r="G117">
        <f>_xll.TA_TYPPRICE(D117,E117,F117)</f>
        <v>78.933333333333323</v>
      </c>
      <c r="H117">
        <v>79.550549016664633</v>
      </c>
      <c r="I117" t="str">
        <f t="shared" si="20"/>
        <v>DOWN</v>
      </c>
      <c r="J117">
        <v>80.325633802413151</v>
      </c>
      <c r="K117">
        <v>77.19790434328003</v>
      </c>
      <c r="L117" t="str">
        <f t="shared" si="21"/>
        <v>No Confirmation</v>
      </c>
      <c r="M117" t="str">
        <f t="shared" si="22"/>
        <v>No Trend</v>
      </c>
      <c r="N117">
        <v>52.452367832473676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0.84999999999999432</v>
      </c>
      <c r="R117">
        <f t="shared" si="26"/>
        <v>2.7000000000000028</v>
      </c>
      <c r="S117">
        <f t="shared" si="27"/>
        <v>0.31481481481481238</v>
      </c>
      <c r="T117" t="str">
        <f t="shared" si="28"/>
        <v>No Indication</v>
      </c>
      <c r="U117" t="str">
        <f t="shared" si="29"/>
        <v>No T+M+I</v>
      </c>
      <c r="V117">
        <v>77.81854783794023</v>
      </c>
      <c r="W117">
        <v>75.637054036721636</v>
      </c>
      <c r="X117">
        <f t="shared" si="30"/>
        <v>2.1814938012185934</v>
      </c>
      <c r="Y117">
        <v>2.0530064757153332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78.849999999999994</v>
      </c>
      <c r="D118">
        <v>82.9</v>
      </c>
      <c r="E118">
        <v>77.5</v>
      </c>
      <c r="F118">
        <v>82.5</v>
      </c>
      <c r="G118">
        <f>_xll.TA_TYPPRICE(D118,E118,F118)</f>
        <v>80.966666666666669</v>
      </c>
      <c r="H118">
        <v>80.258607841665651</v>
      </c>
      <c r="I118" t="str">
        <f t="shared" si="20"/>
        <v>UP</v>
      </c>
      <c r="J118">
        <v>80.897715179654668</v>
      </c>
      <c r="K118">
        <v>77.265036711440018</v>
      </c>
      <c r="L118" t="str">
        <f t="shared" si="21"/>
        <v>UP</v>
      </c>
      <c r="M118" t="str">
        <f t="shared" si="22"/>
        <v>UP</v>
      </c>
      <c r="N118">
        <v>72.810068607744796</v>
      </c>
      <c r="O118" t="str">
        <f t="shared" si="23"/>
        <v>UP</v>
      </c>
      <c r="P118" t="str">
        <f t="shared" si="24"/>
        <v>UP</v>
      </c>
      <c r="Q118">
        <f t="shared" si="25"/>
        <v>5</v>
      </c>
      <c r="R118">
        <f t="shared" si="26"/>
        <v>5.4000000000000057</v>
      </c>
      <c r="S118">
        <f t="shared" si="27"/>
        <v>0.92592592592592493</v>
      </c>
      <c r="T118" t="str">
        <f t="shared" si="28"/>
        <v>UP</v>
      </c>
      <c r="U118" t="str">
        <f t="shared" si="29"/>
        <v>UP</v>
      </c>
      <c r="V118">
        <v>78.538771247487887</v>
      </c>
      <c r="W118">
        <v>76.14542040437189</v>
      </c>
      <c r="X118">
        <f t="shared" si="30"/>
        <v>2.3933508431159964</v>
      </c>
      <c r="Y118">
        <v>2.1210753491954657</v>
      </c>
      <c r="Z118" t="str">
        <f t="shared" si="31"/>
        <v>UP</v>
      </c>
      <c r="AA118" t="str">
        <f t="shared" si="32"/>
        <v>UP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82.25</v>
      </c>
      <c r="D119">
        <v>82.95</v>
      </c>
      <c r="E119">
        <v>80.400000000000006</v>
      </c>
      <c r="F119">
        <v>81</v>
      </c>
      <c r="G119">
        <f>_xll.TA_TYPPRICE(D119,E119,F119)</f>
        <v>81.45</v>
      </c>
      <c r="H119">
        <v>80.85430392083282</v>
      </c>
      <c r="I119" t="str">
        <f t="shared" si="20"/>
        <v>UP</v>
      </c>
      <c r="J119">
        <v>81.353778473064736</v>
      </c>
      <c r="K119">
        <v>77.961695220008906</v>
      </c>
      <c r="L119" t="str">
        <f t="shared" si="21"/>
        <v>No Confirmation</v>
      </c>
      <c r="M119" t="str">
        <f t="shared" si="22"/>
        <v>No Trend</v>
      </c>
      <c r="N119">
        <v>60.381042402354105</v>
      </c>
      <c r="O119" t="str">
        <f t="shared" si="23"/>
        <v>UP</v>
      </c>
      <c r="P119" t="str">
        <f t="shared" si="24"/>
        <v>No Trend + Momentum</v>
      </c>
      <c r="Q119">
        <f t="shared" si="25"/>
        <v>0.59999999999999432</v>
      </c>
      <c r="R119">
        <f t="shared" si="26"/>
        <v>2.5499999999999972</v>
      </c>
      <c r="S119">
        <f t="shared" si="27"/>
        <v>0.23529411764705685</v>
      </c>
      <c r="T119" t="str">
        <f t="shared" si="28"/>
        <v>No Indication</v>
      </c>
      <c r="U119" t="str">
        <f t="shared" si="29"/>
        <v>No T+M+I</v>
      </c>
      <c r="V119">
        <v>78.917421824797444</v>
      </c>
      <c r="W119">
        <v>76.505018892936931</v>
      </c>
      <c r="X119">
        <f t="shared" si="30"/>
        <v>2.4124029318605125</v>
      </c>
      <c r="Y119">
        <v>2.179340865728475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81.7</v>
      </c>
      <c r="D120">
        <v>81.900000000000006</v>
      </c>
      <c r="E120">
        <v>79.5</v>
      </c>
      <c r="F120">
        <v>79.599999999999994</v>
      </c>
      <c r="G120">
        <f>_xll.TA_TYPPRICE(D120,E120,F120)</f>
        <v>80.333333333333329</v>
      </c>
      <c r="H120">
        <v>80.593818627083067</v>
      </c>
      <c r="I120" t="str">
        <f t="shared" si="20"/>
        <v>DOWN</v>
      </c>
      <c r="J120">
        <v>81.475161034605904</v>
      </c>
      <c r="K120">
        <v>78.303540726673589</v>
      </c>
      <c r="L120" t="str">
        <f t="shared" si="21"/>
        <v>No Confirmation</v>
      </c>
      <c r="M120" t="str">
        <f t="shared" si="22"/>
        <v>No Trend</v>
      </c>
      <c r="N120">
        <v>50.352968381579146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9.9999999999994316E-2</v>
      </c>
      <c r="R120">
        <f t="shared" si="26"/>
        <v>2.4000000000000057</v>
      </c>
      <c r="S120">
        <f t="shared" si="27"/>
        <v>4.1666666666664201E-2</v>
      </c>
      <c r="T120" t="str">
        <f t="shared" si="28"/>
        <v>DOWN</v>
      </c>
      <c r="U120" t="str">
        <f t="shared" si="29"/>
        <v>No T+M+I</v>
      </c>
      <c r="V120">
        <v>79.022433851751686</v>
      </c>
      <c r="W120">
        <v>76.734276752719381</v>
      </c>
      <c r="X120">
        <f t="shared" si="30"/>
        <v>2.2881570990323041</v>
      </c>
      <c r="Y120">
        <v>2.201104112389241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81</v>
      </c>
      <c r="D121">
        <v>82.15</v>
      </c>
      <c r="E121">
        <v>80.2</v>
      </c>
      <c r="F121">
        <v>81.2</v>
      </c>
      <c r="G121">
        <f>_xll.TA_TYPPRICE(D121,E121,F121)</f>
        <v>81.183333333333337</v>
      </c>
      <c r="H121">
        <v>80.888575980208202</v>
      </c>
      <c r="I121" t="str">
        <f t="shared" si="20"/>
        <v>UP</v>
      </c>
      <c r="J121">
        <v>81.625125249137923</v>
      </c>
      <c r="K121">
        <v>78.724976120746121</v>
      </c>
      <c r="L121" t="str">
        <f t="shared" si="21"/>
        <v>No Confirmation</v>
      </c>
      <c r="M121" t="str">
        <f t="shared" si="22"/>
        <v>No Trend</v>
      </c>
      <c r="N121">
        <v>59.873304490197398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</v>
      </c>
      <c r="R121">
        <f t="shared" si="26"/>
        <v>1.9500000000000028</v>
      </c>
      <c r="S121">
        <f t="shared" si="27"/>
        <v>0.51282051282051211</v>
      </c>
      <c r="T121" t="str">
        <f t="shared" si="28"/>
        <v>No Indication</v>
      </c>
      <c r="U121" t="str">
        <f t="shared" si="29"/>
        <v>No T+M+I</v>
      </c>
      <c r="V121">
        <v>79.357444028405268</v>
      </c>
      <c r="W121">
        <v>77.065071067332767</v>
      </c>
      <c r="X121">
        <f t="shared" si="30"/>
        <v>2.2923729610725019</v>
      </c>
      <c r="Y121">
        <v>2.2193578821258932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81.349999999999994</v>
      </c>
      <c r="D122">
        <v>84.3</v>
      </c>
      <c r="E122">
        <v>81</v>
      </c>
      <c r="F122">
        <v>82.4</v>
      </c>
      <c r="G122">
        <f>_xll.TA_TYPPRICE(D122,E122,F122)</f>
        <v>82.566666666666677</v>
      </c>
      <c r="H122">
        <v>81.727621323437432</v>
      </c>
      <c r="I122" t="str">
        <f t="shared" si="20"/>
        <v>UP</v>
      </c>
      <c r="J122">
        <v>82.2195418604406</v>
      </c>
      <c r="K122">
        <v>79.230536982802533</v>
      </c>
      <c r="L122" t="str">
        <f t="shared" si="21"/>
        <v>UP</v>
      </c>
      <c r="M122" t="str">
        <f t="shared" si="22"/>
        <v>UP</v>
      </c>
      <c r="N122">
        <v>65.98785207919363</v>
      </c>
      <c r="O122" t="str">
        <f t="shared" si="23"/>
        <v>UP</v>
      </c>
      <c r="P122" t="str">
        <f t="shared" si="24"/>
        <v>UP</v>
      </c>
      <c r="Q122">
        <f t="shared" si="25"/>
        <v>1.4000000000000057</v>
      </c>
      <c r="R122">
        <f t="shared" si="26"/>
        <v>3.2999999999999972</v>
      </c>
      <c r="S122">
        <f t="shared" si="27"/>
        <v>0.42424242424242631</v>
      </c>
      <c r="T122" t="str">
        <f t="shared" si="28"/>
        <v>No Indication</v>
      </c>
      <c r="U122" t="str">
        <f t="shared" si="29"/>
        <v>No T+M+I</v>
      </c>
      <c r="V122">
        <v>79.825529562496769</v>
      </c>
      <c r="W122">
        <v>77.460250988271085</v>
      </c>
      <c r="X122">
        <f t="shared" si="30"/>
        <v>2.3652785742256839</v>
      </c>
      <c r="Y122">
        <v>2.2485420205458513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83</v>
      </c>
      <c r="D123">
        <v>83.35</v>
      </c>
      <c r="E123">
        <v>80.599999999999994</v>
      </c>
      <c r="F123">
        <v>81.400000000000006</v>
      </c>
      <c r="G123">
        <f>_xll.TA_TYPPRICE(D123,E123,F123)</f>
        <v>81.783333333333331</v>
      </c>
      <c r="H123">
        <v>81.755477328385382</v>
      </c>
      <c r="I123" t="str">
        <f t="shared" si="20"/>
        <v>DOWN</v>
      </c>
      <c r="J123">
        <v>82.470754780342688</v>
      </c>
      <c r="K123">
        <v>79.534862097735299</v>
      </c>
      <c r="L123" t="str">
        <f t="shared" si="21"/>
        <v>No Confirmation</v>
      </c>
      <c r="M123" t="str">
        <f t="shared" si="22"/>
        <v>No Trend</v>
      </c>
      <c r="N123">
        <v>56.9484158076665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0.80000000000001137</v>
      </c>
      <c r="R123">
        <f t="shared" si="26"/>
        <v>2.75</v>
      </c>
      <c r="S123">
        <f t="shared" si="27"/>
        <v>0.29090909090909506</v>
      </c>
      <c r="T123" t="str">
        <f t="shared" si="28"/>
        <v>No Indication</v>
      </c>
      <c r="U123" t="str">
        <f t="shared" si="29"/>
        <v>No T+M+I</v>
      </c>
      <c r="V123">
        <v>80.067755783651108</v>
      </c>
      <c r="W123">
        <v>77.752084248399157</v>
      </c>
      <c r="X123">
        <f t="shared" si="30"/>
        <v>2.3156715352519512</v>
      </c>
      <c r="Y123">
        <v>2.2619679234870711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81.75</v>
      </c>
      <c r="D124">
        <v>84.4</v>
      </c>
      <c r="E124">
        <v>80.849999999999994</v>
      </c>
      <c r="F124">
        <v>84.35</v>
      </c>
      <c r="G124">
        <f>_xll.TA_TYPPRICE(D124,E124,F124)</f>
        <v>83.2</v>
      </c>
      <c r="H124">
        <v>82.477738664192685</v>
      </c>
      <c r="I124" t="str">
        <f t="shared" si="20"/>
        <v>UP</v>
      </c>
      <c r="J124">
        <v>82.899475940266541</v>
      </c>
      <c r="K124">
        <v>79.827114964905235</v>
      </c>
      <c r="L124" t="str">
        <f t="shared" si="21"/>
        <v>UP</v>
      </c>
      <c r="M124" t="str">
        <f t="shared" si="22"/>
        <v>UP</v>
      </c>
      <c r="N124">
        <v>71.396904452135431</v>
      </c>
      <c r="O124" t="str">
        <f t="shared" si="23"/>
        <v>UP</v>
      </c>
      <c r="P124" t="str">
        <f t="shared" si="24"/>
        <v>UP</v>
      </c>
      <c r="Q124">
        <f t="shared" si="25"/>
        <v>3.5</v>
      </c>
      <c r="R124">
        <f t="shared" si="26"/>
        <v>3.5500000000000114</v>
      </c>
      <c r="S124">
        <f t="shared" si="27"/>
        <v>0.98591549295774328</v>
      </c>
      <c r="T124" t="str">
        <f t="shared" si="28"/>
        <v>UP</v>
      </c>
      <c r="U124" t="str">
        <f t="shared" si="29"/>
        <v>UP</v>
      </c>
      <c r="V124">
        <v>80.726562586166324</v>
      </c>
      <c r="W124">
        <v>78.240818748517739</v>
      </c>
      <c r="X124">
        <f t="shared" si="30"/>
        <v>2.4857438376485845</v>
      </c>
      <c r="Y124">
        <v>2.3067231063193736</v>
      </c>
      <c r="Z124" t="str">
        <f t="shared" si="31"/>
        <v>UP</v>
      </c>
      <c r="AA124" t="str">
        <f t="shared" si="32"/>
        <v>UP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84.25</v>
      </c>
      <c r="D125">
        <v>88.3</v>
      </c>
      <c r="E125">
        <v>84.25</v>
      </c>
      <c r="F125">
        <v>86.4</v>
      </c>
      <c r="G125">
        <f>_xll.TA_TYPPRICE(D125,E125,F125)</f>
        <v>86.316666666666677</v>
      </c>
      <c r="H125">
        <v>84.397202665429688</v>
      </c>
      <c r="I125" t="str">
        <f t="shared" si="20"/>
        <v>UP</v>
      </c>
      <c r="J125">
        <v>84.099592397985091</v>
      </c>
      <c r="K125">
        <v>80.809978306037408</v>
      </c>
      <c r="L125" t="str">
        <f t="shared" si="21"/>
        <v>UP</v>
      </c>
      <c r="M125" t="str">
        <f t="shared" si="22"/>
        <v>UP</v>
      </c>
      <c r="N125">
        <v>77.853231342918065</v>
      </c>
      <c r="O125" t="str">
        <f t="shared" si="23"/>
        <v>UP</v>
      </c>
      <c r="P125" t="str">
        <f t="shared" si="24"/>
        <v>UP</v>
      </c>
      <c r="Q125">
        <f t="shared" si="25"/>
        <v>2.1500000000000057</v>
      </c>
      <c r="R125">
        <f t="shared" si="26"/>
        <v>4.0499999999999972</v>
      </c>
      <c r="S125">
        <f t="shared" si="27"/>
        <v>0.530864197530866</v>
      </c>
      <c r="T125" t="str">
        <f t="shared" si="28"/>
        <v>No Indication</v>
      </c>
      <c r="U125" t="str">
        <f t="shared" si="29"/>
        <v>No T+M+I</v>
      </c>
      <c r="V125">
        <v>81.599399111371511</v>
      </c>
      <c r="W125">
        <v>78.845202544923836</v>
      </c>
      <c r="X125">
        <f t="shared" si="30"/>
        <v>2.7541965664476749</v>
      </c>
      <c r="Y125">
        <v>2.3962177983450337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86.55</v>
      </c>
      <c r="D126">
        <v>87.55</v>
      </c>
      <c r="E126">
        <v>85.75</v>
      </c>
      <c r="F126">
        <v>87.1</v>
      </c>
      <c r="G126">
        <f>_xll.TA_TYPPRICE(D126,E126,F126)</f>
        <v>86.8</v>
      </c>
      <c r="H126">
        <v>85.59860133271485</v>
      </c>
      <c r="I126" t="str">
        <f t="shared" si="20"/>
        <v>UP</v>
      </c>
      <c r="J126">
        <v>84.866349642877296</v>
      </c>
      <c r="K126">
        <v>81.907760904695763</v>
      </c>
      <c r="L126" t="str">
        <f t="shared" si="21"/>
        <v>UP</v>
      </c>
      <c r="M126" t="str">
        <f t="shared" si="22"/>
        <v>UP</v>
      </c>
      <c r="N126">
        <v>79.799442760132095</v>
      </c>
      <c r="O126" t="str">
        <f t="shared" si="23"/>
        <v>UP</v>
      </c>
      <c r="P126" t="str">
        <f t="shared" si="24"/>
        <v>UP</v>
      </c>
      <c r="Q126">
        <f t="shared" si="25"/>
        <v>1.3499999999999943</v>
      </c>
      <c r="R126">
        <f t="shared" si="26"/>
        <v>1.7999999999999972</v>
      </c>
      <c r="S126">
        <f t="shared" si="27"/>
        <v>0.749999999999998</v>
      </c>
      <c r="T126" t="str">
        <f t="shared" si="28"/>
        <v>No Indication</v>
      </c>
      <c r="U126" t="str">
        <f t="shared" si="29"/>
        <v>No T+M+I</v>
      </c>
      <c r="V126">
        <v>82.445645401929738</v>
      </c>
      <c r="W126">
        <v>79.456669023077623</v>
      </c>
      <c r="X126">
        <f t="shared" si="30"/>
        <v>2.9889763788521151</v>
      </c>
      <c r="Y126">
        <v>2.5147695144464501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87.6</v>
      </c>
      <c r="D127">
        <v>87.65</v>
      </c>
      <c r="E127">
        <v>85.05</v>
      </c>
      <c r="F127">
        <v>85.1</v>
      </c>
      <c r="G127">
        <f>_xll.TA_TYPPRICE(D127,E127,F127)</f>
        <v>85.933333333333323</v>
      </c>
      <c r="H127">
        <v>85.765967333024093</v>
      </c>
      <c r="I127" t="str">
        <f t="shared" si="20"/>
        <v>DOWN</v>
      </c>
      <c r="J127">
        <v>85.484938611126793</v>
      </c>
      <c r="K127">
        <v>82.606036259207812</v>
      </c>
      <c r="L127" t="str">
        <f t="shared" si="21"/>
        <v>No Confirmation</v>
      </c>
      <c r="M127" t="str">
        <f t="shared" si="22"/>
        <v>No Trend</v>
      </c>
      <c r="N127">
        <v>60.737120274099929</v>
      </c>
      <c r="O127" t="str">
        <f t="shared" si="23"/>
        <v>UP</v>
      </c>
      <c r="P127" t="str">
        <f t="shared" si="24"/>
        <v>No Trend + Momentum</v>
      </c>
      <c r="Q127">
        <f t="shared" si="25"/>
        <v>4.9999999999997158E-2</v>
      </c>
      <c r="R127">
        <f t="shared" si="26"/>
        <v>2.6000000000000085</v>
      </c>
      <c r="S127">
        <f t="shared" si="27"/>
        <v>1.9230769230768073E-2</v>
      </c>
      <c r="T127" t="str">
        <f t="shared" si="28"/>
        <v>DOWN</v>
      </c>
      <c r="U127" t="str">
        <f t="shared" si="29"/>
        <v>No T+M+I</v>
      </c>
      <c r="V127">
        <v>82.854007647786702</v>
      </c>
      <c r="W127">
        <v>79.874693539886692</v>
      </c>
      <c r="X127">
        <f t="shared" si="30"/>
        <v>2.9793141079000094</v>
      </c>
      <c r="Y127">
        <v>2.6076784331371621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2017-07-05T05:58:08Z</dcterms:created>
  <dcterms:modified xsi:type="dcterms:W3CDTF">2017-11-01T04:18:30Z</dcterms:modified>
</cp:coreProperties>
</file>