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7" i="1"/>
  <c r="V55" i="1"/>
  <c r="V67" i="1"/>
  <c r="V75" i="1"/>
  <c r="V83" i="1"/>
  <c r="V91" i="1"/>
  <c r="V99" i="1"/>
  <c r="V107" i="1"/>
  <c r="V115" i="1"/>
  <c r="V123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V11" i="1"/>
  <c r="V15" i="1"/>
  <c r="V19" i="1"/>
  <c r="V23" i="1"/>
  <c r="V27" i="1"/>
  <c r="V31" i="1"/>
  <c r="V35" i="1"/>
  <c r="V39" i="1"/>
  <c r="V43" i="1"/>
  <c r="V47" i="1"/>
  <c r="V51" i="1"/>
  <c r="V59" i="1"/>
  <c r="V63" i="1"/>
  <c r="V71" i="1"/>
  <c r="V79" i="1"/>
  <c r="V87" i="1"/>
  <c r="V95" i="1"/>
  <c r="V103" i="1"/>
  <c r="V111" i="1"/>
  <c r="V119" i="1"/>
  <c r="N5" i="1"/>
  <c r="N9" i="1"/>
  <c r="N13" i="1"/>
  <c r="N17" i="1"/>
  <c r="N21" i="1"/>
  <c r="N25" i="1"/>
  <c r="N29" i="1"/>
  <c r="N33" i="1"/>
  <c r="N37" i="1"/>
  <c r="N41" i="1"/>
  <c r="N45" i="1"/>
  <c r="N49" i="1"/>
  <c r="N57" i="1"/>
  <c r="N61" i="1"/>
  <c r="N81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53" i="1"/>
  <c r="N65" i="1"/>
  <c r="N69" i="1"/>
  <c r="N73" i="1"/>
  <c r="N77" i="1"/>
  <c r="N85" i="1"/>
  <c r="N89" i="1"/>
  <c r="N93" i="1"/>
  <c r="N97" i="1"/>
  <c r="N101" i="1"/>
  <c r="N105" i="1"/>
  <c r="N109" i="1"/>
  <c r="N113" i="1"/>
  <c r="N117" i="1"/>
  <c r="N121" i="1"/>
  <c r="N125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2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110" i="1"/>
  <c r="J126" i="1"/>
  <c r="J98" i="1"/>
  <c r="J114" i="1"/>
  <c r="J102" i="1"/>
  <c r="J118" i="1"/>
  <c r="J106" i="1"/>
  <c r="J122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48" i="1"/>
  <c r="G56" i="1"/>
  <c r="G60" i="1"/>
  <c r="G64" i="1"/>
  <c r="G72" i="1"/>
  <c r="G76" i="1"/>
  <c r="G80" i="1"/>
  <c r="G88" i="1"/>
  <c r="G92" i="1"/>
  <c r="G96" i="1"/>
  <c r="G100" i="1"/>
  <c r="G108" i="1"/>
  <c r="G112" i="1"/>
  <c r="G116" i="1"/>
  <c r="G124" i="1"/>
  <c r="G106" i="1"/>
  <c r="G114" i="1"/>
  <c r="G126" i="1"/>
  <c r="G4" i="1"/>
  <c r="G8" i="1"/>
  <c r="G12" i="1"/>
  <c r="G16" i="1"/>
  <c r="G20" i="1"/>
  <c r="G24" i="1"/>
  <c r="G28" i="1"/>
  <c r="G32" i="1"/>
  <c r="G36" i="1"/>
  <c r="G40" i="1"/>
  <c r="G44" i="1"/>
  <c r="G52" i="1"/>
  <c r="G68" i="1"/>
  <c r="G84" i="1"/>
  <c r="G104" i="1"/>
  <c r="G120" i="1"/>
  <c r="G12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10" i="1"/>
  <c r="G118" i="1"/>
  <c r="G2" i="1"/>
  <c r="H5" i="1" l="1"/>
  <c r="H9" i="1"/>
  <c r="H13" i="1"/>
  <c r="H17" i="1"/>
  <c r="H21" i="1"/>
  <c r="H25" i="1"/>
  <c r="H29" i="1"/>
  <c r="H33" i="1"/>
  <c r="H6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48" i="1"/>
  <c r="H68" i="1"/>
  <c r="H80" i="1"/>
  <c r="H88" i="1"/>
  <c r="H96" i="1"/>
  <c r="H104" i="1"/>
  <c r="H112" i="1"/>
  <c r="H120" i="1"/>
  <c r="H37" i="1"/>
  <c r="H45" i="1"/>
  <c r="H53" i="1"/>
  <c r="H65" i="1"/>
  <c r="H73" i="1"/>
  <c r="H81" i="1"/>
  <c r="H93" i="1"/>
  <c r="H101" i="1"/>
  <c r="H109" i="1"/>
  <c r="H117" i="1"/>
  <c r="H12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52" i="1"/>
  <c r="H56" i="1"/>
  <c r="H60" i="1"/>
  <c r="H64" i="1"/>
  <c r="H72" i="1"/>
  <c r="H76" i="1"/>
  <c r="H84" i="1"/>
  <c r="H92" i="1"/>
  <c r="H100" i="1"/>
  <c r="H108" i="1"/>
  <c r="H116" i="1"/>
  <c r="H124" i="1"/>
  <c r="H41" i="1"/>
  <c r="H49" i="1"/>
  <c r="H57" i="1"/>
  <c r="H69" i="1"/>
  <c r="H77" i="1"/>
  <c r="H85" i="1"/>
  <c r="H89" i="1"/>
  <c r="H97" i="1"/>
  <c r="H105" i="1"/>
  <c r="H113" i="1"/>
  <c r="H121" i="1"/>
  <c r="AH47" i="1" l="1"/>
  <c r="AH19" i="1"/>
  <c r="AH10" i="1"/>
  <c r="AH35" i="1"/>
  <c r="AH3" i="1"/>
  <c r="AH44" i="1"/>
  <c r="AH37" i="1"/>
  <c r="AH11" i="1"/>
  <c r="AH51" i="1"/>
  <c r="AH15" i="1"/>
  <c r="AH52" i="1"/>
  <c r="AH4" i="1"/>
  <c r="AH26" i="1"/>
  <c r="AH17" i="1"/>
  <c r="AH9" i="1"/>
  <c r="AH31" i="1"/>
  <c r="AH7" i="1"/>
  <c r="AH40" i="1"/>
  <c r="AH8" i="1"/>
  <c r="AH36" i="1"/>
  <c r="AH28" i="1"/>
  <c r="AH33" i="1"/>
  <c r="AH42" i="1"/>
  <c r="AH34" i="1"/>
  <c r="AH56" i="1"/>
  <c r="AH48" i="1"/>
  <c r="AH32" i="1"/>
  <c r="AH20" i="1"/>
  <c r="AH53" i="1"/>
  <c r="AH45" i="1"/>
  <c r="AH29" i="1"/>
  <c r="AH13" i="1"/>
  <c r="AH54" i="1"/>
  <c r="AH46" i="1"/>
  <c r="AH38" i="1"/>
  <c r="AH22" i="1"/>
  <c r="AH6" i="1"/>
  <c r="AH24" i="1"/>
  <c r="AH12" i="1" l="1"/>
  <c r="AH30" i="1"/>
  <c r="AH18" i="1"/>
  <c r="AH49" i="1"/>
  <c r="AH5" i="1"/>
  <c r="AH25" i="1"/>
  <c r="AH39" i="1"/>
  <c r="AH50" i="1"/>
  <c r="AH27" i="1"/>
  <c r="AH23" i="1"/>
  <c r="AH16" i="1"/>
  <c r="AH55" i="1"/>
  <c r="AH41" i="1"/>
  <c r="AH14" i="1"/>
  <c r="AH21" i="1"/>
  <c r="AH2" i="1"/>
  <c r="AH4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<sst xmlns="http://schemas.openxmlformats.org/spreadsheetml/2006/main" count="159" uniqueCount="35">
  <si>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</si>
  <si>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</si>
  <si>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</si>
  <si>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</si>
  <si>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</si>
  <si>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JUBILANT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</si>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</sst>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779.5</v>
      </c>
      <c r="D2">
        <v>782.45</v>
      </c>
      <c r="E2">
        <v>753.7</v>
      </c>
      <c r="F2">
        <v>757</v>
      </c>
      <c r="G2">
        <f>_xll.TA_TYPPRICE(D2,E2,F2)</f>
        <v>764.38333333333333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3.2999999999999545</v>
      </c>
      <c r="R2">
        <f>D2-E2</f>
        <v>28.75</v>
      </c>
      <c r="S2">
        <f>Q2/R2</f>
        <v>0.11478260869565059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767.5</v>
      </c>
      <c r="D3">
        <v>772</v>
      </c>
      <c r="E3">
        <v>727.55</v>
      </c>
      <c r="F3">
        <v>733</v>
      </c>
      <c r="G3">
        <f>_xll.TA_TYPPRICE(D3,E3,F3)</f>
        <v>744.18333333333339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5.4500000000000455</v>
      </c>
      <c r="R3">
        <f t="shared" ref="R3:R66" si="6">D3-E3</f>
        <v>44.450000000000045</v>
      </c>
      <c r="S3">
        <f t="shared" ref="S3:S66" si="7">Q3/R3</f>
        <v>0.12260967379077706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738.1</v>
      </c>
      <c r="D4">
        <v>747.8</v>
      </c>
      <c r="E4">
        <v>729.3</v>
      </c>
      <c r="F4">
        <v>737</v>
      </c>
      <c r="G4">
        <f>_xll.TA_TYPPRICE(D4,E4,F4)</f>
        <v>738.0333333333333</v>
      </c>
      <c r="H4">
        <v>748.86666666666667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7.7000000000000455</v>
      </c>
      <c r="R4">
        <f t="shared" si="6"/>
        <v>18.5</v>
      </c>
      <c r="S4">
        <f t="shared" si="7"/>
        <v>0.41621621621621868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745</v>
      </c>
      <c r="D5">
        <v>772.4</v>
      </c>
      <c r="E5">
        <v>740</v>
      </c>
      <c r="F5">
        <v>766</v>
      </c>
      <c r="G5">
        <f>_xll.TA_TYPPRICE(D5,E5,F5)</f>
        <v>759.4666666666667</v>
      </c>
      <c r="H5">
        <v>754.16666666666674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26</v>
      </c>
      <c r="R5">
        <f t="shared" si="6"/>
        <v>32.399999999999977</v>
      </c>
      <c r="S5">
        <f t="shared" si="7"/>
        <v>0.8024691358024697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767.4</v>
      </c>
      <c r="D6">
        <v>775</v>
      </c>
      <c r="E6">
        <v>753.5</v>
      </c>
      <c r="F6">
        <v>764</v>
      </c>
      <c r="G6">
        <f>_xll.TA_TYPPRICE(D6,E6,F6)</f>
        <v>764.16666666666663</v>
      </c>
      <c r="H6">
        <v>759.16666666666674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10.5</v>
      </c>
      <c r="R6">
        <f t="shared" si="6"/>
        <v>21.5</v>
      </c>
      <c r="S6">
        <f t="shared" si="7"/>
        <v>0.48837209302325579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770</v>
      </c>
      <c r="D7">
        <v>779</v>
      </c>
      <c r="E7">
        <v>761.2</v>
      </c>
      <c r="F7">
        <v>771</v>
      </c>
      <c r="G7">
        <f>_xll.TA_TYPPRICE(D7,E7,F7)</f>
        <v>770.4</v>
      </c>
      <c r="H7">
        <v>764.7833333333333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60.606060606060609</v>
      </c>
      <c r="O7" t="str">
        <f t="shared" si="3"/>
        <v>UP</v>
      </c>
      <c r="P7" t="e">
        <f t="shared" si="4"/>
        <v>#N/A</v>
      </c>
      <c r="Q7">
        <f t="shared" si="5"/>
        <v>9.7999999999999545</v>
      </c>
      <c r="R7">
        <f t="shared" si="6"/>
        <v>17.799999999999955</v>
      </c>
      <c r="S7">
        <f t="shared" si="7"/>
        <v>0.55056179775280789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776</v>
      </c>
      <c r="D8">
        <v>799</v>
      </c>
      <c r="E8">
        <v>775.1</v>
      </c>
      <c r="F8">
        <v>782</v>
      </c>
      <c r="G8">
        <f>_xll.TA_TYPPRICE(D8,E8,F8)</f>
        <v>785.36666666666667</v>
      </c>
      <c r="H8">
        <v>775.07500000000005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67.398119122257043</v>
      </c>
      <c r="O8" t="str">
        <f t="shared" si="3"/>
        <v>UP</v>
      </c>
      <c r="P8" t="e">
        <f t="shared" si="4"/>
        <v>#N/A</v>
      </c>
      <c r="Q8">
        <f t="shared" si="5"/>
        <v>6.8999999999999773</v>
      </c>
      <c r="R8">
        <f t="shared" si="6"/>
        <v>23.899999999999977</v>
      </c>
      <c r="S8">
        <f t="shared" si="7"/>
        <v>0.2887029288702922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787.9</v>
      </c>
      <c r="D9">
        <v>787.9</v>
      </c>
      <c r="E9">
        <v>774.5</v>
      </c>
      <c r="F9">
        <v>779</v>
      </c>
      <c r="G9">
        <f>_xll.TA_TYPPRICE(D9,E9,F9)</f>
        <v>780.4666666666667</v>
      </c>
      <c r="H9">
        <v>777.77083333333337</v>
      </c>
      <c r="I9" t="str">
        <f t="shared" si="0"/>
        <v>UP</v>
      </c>
      <c r="J9">
        <v>776.94374999999991</v>
      </c>
      <c r="K9">
        <v>751.85625000000005</v>
      </c>
      <c r="L9" t="str">
        <f t="shared" si="1"/>
        <v>UP</v>
      </c>
      <c r="M9" t="str">
        <f t="shared" si="2"/>
        <v>UP</v>
      </c>
      <c r="N9">
        <v>63.656550703182823</v>
      </c>
      <c r="O9" t="str">
        <f t="shared" si="3"/>
        <v>UP</v>
      </c>
      <c r="P9" t="str">
        <f t="shared" si="4"/>
        <v>UP</v>
      </c>
      <c r="Q9">
        <f t="shared" si="5"/>
        <v>4.5</v>
      </c>
      <c r="R9">
        <f t="shared" si="6"/>
        <v>13.399999999999977</v>
      </c>
      <c r="S9">
        <f t="shared" si="7"/>
        <v>0.33582089552238864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779</v>
      </c>
      <c r="D10">
        <v>780.9</v>
      </c>
      <c r="E10">
        <v>765</v>
      </c>
      <c r="F10">
        <v>773</v>
      </c>
      <c r="G10">
        <f>_xll.TA_TYPPRICE(D10,E10,F10)</f>
        <v>772.9666666666667</v>
      </c>
      <c r="H10">
        <v>775.36875000000009</v>
      </c>
      <c r="I10" t="str">
        <f t="shared" si="0"/>
        <v>DOWN</v>
      </c>
      <c r="J10">
        <v>777.82291666666663</v>
      </c>
      <c r="K10">
        <v>754.77708333333339</v>
      </c>
      <c r="L10" t="str">
        <f t="shared" si="1"/>
        <v>No Confirmation</v>
      </c>
      <c r="M10" t="str">
        <f t="shared" si="2"/>
        <v>No Trend</v>
      </c>
      <c r="N10">
        <v>55.898602534936629</v>
      </c>
      <c r="O10" t="str">
        <f t="shared" si="3"/>
        <v>No Momentum</v>
      </c>
      <c r="P10" t="str">
        <f t="shared" si="4"/>
        <v>No Trend + Momentum</v>
      </c>
      <c r="Q10">
        <f t="shared" si="5"/>
        <v>8</v>
      </c>
      <c r="R10">
        <f t="shared" si="6"/>
        <v>15.899999999999977</v>
      </c>
      <c r="S10">
        <f t="shared" si="7"/>
        <v>0.50314465408805098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774</v>
      </c>
      <c r="D11">
        <v>774.5</v>
      </c>
      <c r="E11">
        <v>755.4</v>
      </c>
      <c r="F11">
        <v>761</v>
      </c>
      <c r="G11">
        <f>_xll.TA_TYPPRICE(D11,E11,F11)</f>
        <v>763.63333333333333</v>
      </c>
      <c r="H11">
        <v>769.50104166666665</v>
      </c>
      <c r="I11" t="str">
        <f t="shared" si="0"/>
        <v>DOWN</v>
      </c>
      <c r="J11">
        <v>777.08449074074076</v>
      </c>
      <c r="K11">
        <v>754.91550925925935</v>
      </c>
      <c r="L11" t="str">
        <f t="shared" si="1"/>
        <v>No Confirmation</v>
      </c>
      <c r="M11" t="str">
        <f t="shared" si="2"/>
        <v>No Trend</v>
      </c>
      <c r="N11">
        <v>42.844688005978327</v>
      </c>
      <c r="O11" t="str">
        <f t="shared" si="3"/>
        <v>No Momentum</v>
      </c>
      <c r="P11" t="str">
        <f t="shared" si="4"/>
        <v>No Trend + Momentum</v>
      </c>
      <c r="Q11">
        <f t="shared" si="5"/>
        <v>5.6000000000000227</v>
      </c>
      <c r="R11">
        <f t="shared" si="6"/>
        <v>19.100000000000023</v>
      </c>
      <c r="S11">
        <f t="shared" si="7"/>
        <v>0.29319371727748778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768.5</v>
      </c>
      <c r="D12">
        <v>773.05</v>
      </c>
      <c r="E12">
        <v>761</v>
      </c>
      <c r="F12">
        <v>769</v>
      </c>
      <c r="G12">
        <f>_xll.TA_TYPPRICE(D12,E12,F12)</f>
        <v>767.68333333333339</v>
      </c>
      <c r="H12">
        <v>768.59218750000002</v>
      </c>
      <c r="I12" t="str">
        <f t="shared" si="0"/>
        <v>UP</v>
      </c>
      <c r="J12">
        <v>776.1879372427984</v>
      </c>
      <c r="K12">
        <v>756.26761831275724</v>
      </c>
      <c r="L12" t="str">
        <f t="shared" si="1"/>
        <v>No Confirmation</v>
      </c>
      <c r="M12" t="str">
        <f t="shared" si="2"/>
        <v>No Trend</v>
      </c>
      <c r="N12">
        <v>52.155554397122458</v>
      </c>
      <c r="O12" t="str">
        <f t="shared" si="3"/>
        <v>No Momentum</v>
      </c>
      <c r="P12" t="str">
        <f t="shared" si="4"/>
        <v>No Trend + Momentum</v>
      </c>
      <c r="Q12">
        <f t="shared" si="5"/>
        <v>8</v>
      </c>
      <c r="R12">
        <f t="shared" si="6"/>
        <v>12.049999999999955</v>
      </c>
      <c r="S12">
        <f t="shared" si="7"/>
        <v>0.66390041493776186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774.45</v>
      </c>
      <c r="D13">
        <v>774.45</v>
      </c>
      <c r="E13">
        <v>751.5</v>
      </c>
      <c r="F13">
        <v>754</v>
      </c>
      <c r="G13">
        <f>_xll.TA_TYPPRICE(D13,E13,F13)</f>
        <v>759.98333333333323</v>
      </c>
      <c r="H13">
        <v>764.28776041666663</v>
      </c>
      <c r="I13" t="str">
        <f t="shared" si="0"/>
        <v>DOWN</v>
      </c>
      <c r="J13">
        <v>775.801728966621</v>
      </c>
      <c r="K13">
        <v>755.208147576589</v>
      </c>
      <c r="L13" t="str">
        <f t="shared" si="1"/>
        <v>DOWN</v>
      </c>
      <c r="M13" t="str">
        <f t="shared" si="2"/>
        <v>DOWN</v>
      </c>
      <c r="N13">
        <v>37.744435183340393</v>
      </c>
      <c r="O13" t="str">
        <f t="shared" si="3"/>
        <v>DOWN</v>
      </c>
      <c r="P13" t="str">
        <f t="shared" si="4"/>
        <v>DOWN</v>
      </c>
      <c r="Q13">
        <f t="shared" si="5"/>
        <v>2.5</v>
      </c>
      <c r="R13">
        <f t="shared" si="6"/>
        <v>22.950000000000045</v>
      </c>
      <c r="S13">
        <f t="shared" si="7"/>
        <v>0.10893246187363813</v>
      </c>
      <c r="T13" t="str">
        <f t="shared" si="8"/>
        <v>DOWN</v>
      </c>
      <c r="U13" t="str">
        <f t="shared" si="9"/>
        <v>DOWN</v>
      </c>
      <c r="V13">
        <v>762.16666666666663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753.85</v>
      </c>
      <c r="D14">
        <v>755.3</v>
      </c>
      <c r="E14">
        <v>725</v>
      </c>
      <c r="F14">
        <v>726</v>
      </c>
      <c r="G14">
        <f>_xll.TA_TYPPRICE(D14,E14,F14)</f>
        <v>735.43333333333339</v>
      </c>
      <c r="H14">
        <v>749.86054687499995</v>
      </c>
      <c r="I14" t="str">
        <f t="shared" si="0"/>
        <v>DOWN</v>
      </c>
      <c r="J14">
        <v>771.24578919626072</v>
      </c>
      <c r="K14">
        <v>748.49522589290257</v>
      </c>
      <c r="L14" t="str">
        <f t="shared" si="1"/>
        <v>DOWN</v>
      </c>
      <c r="M14" t="str">
        <f t="shared" si="2"/>
        <v>DOWN</v>
      </c>
      <c r="N14">
        <v>22.948793855090582</v>
      </c>
      <c r="O14" t="str">
        <f t="shared" si="3"/>
        <v>DOWN</v>
      </c>
      <c r="P14" t="str">
        <f t="shared" si="4"/>
        <v>DOWN</v>
      </c>
      <c r="Q14">
        <f t="shared" si="5"/>
        <v>1</v>
      </c>
      <c r="R14">
        <f t="shared" si="6"/>
        <v>30.299999999999955</v>
      </c>
      <c r="S14">
        <f t="shared" si="7"/>
        <v>3.3003300330033056E-2</v>
      </c>
      <c r="T14" t="str">
        <f t="shared" si="8"/>
        <v>DOWN</v>
      </c>
      <c r="U14" t="str">
        <f t="shared" si="9"/>
        <v>DOWN</v>
      </c>
      <c r="V14">
        <v>756.60256410256409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740</v>
      </c>
      <c r="D15">
        <v>740</v>
      </c>
      <c r="E15">
        <v>690.25</v>
      </c>
      <c r="F15">
        <v>703</v>
      </c>
      <c r="G15">
        <f>_xll.TA_TYPPRICE(D15,E15,F15)</f>
        <v>711.08333333333337</v>
      </c>
      <c r="H15">
        <v>730.47194010416661</v>
      </c>
      <c r="I15" t="str">
        <f t="shared" si="0"/>
        <v>DOWN</v>
      </c>
      <c r="J15">
        <v>764.30228048598053</v>
      </c>
      <c r="K15">
        <v>735.55184236114644</v>
      </c>
      <c r="L15" t="str">
        <f t="shared" si="1"/>
        <v>DOWN</v>
      </c>
      <c r="M15" t="str">
        <f t="shared" si="2"/>
        <v>DOWN</v>
      </c>
      <c r="N15">
        <v>16.362832627575656</v>
      </c>
      <c r="O15" t="str">
        <f t="shared" si="3"/>
        <v>DOWN</v>
      </c>
      <c r="P15" t="str">
        <f t="shared" si="4"/>
        <v>DOWN</v>
      </c>
      <c r="Q15">
        <f t="shared" si="5"/>
        <v>12.75</v>
      </c>
      <c r="R15">
        <f t="shared" si="6"/>
        <v>49.75</v>
      </c>
      <c r="S15">
        <f t="shared" si="7"/>
        <v>0.25628140703517588</v>
      </c>
      <c r="T15" t="str">
        <f t="shared" si="8"/>
        <v>No Indication</v>
      </c>
      <c r="U15" t="str">
        <f t="shared" si="9"/>
        <v>No T+M+I</v>
      </c>
      <c r="V15">
        <v>748.35601577909267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707.7</v>
      </c>
      <c r="D16">
        <v>712</v>
      </c>
      <c r="E16">
        <v>678</v>
      </c>
      <c r="F16">
        <v>680</v>
      </c>
      <c r="G16">
        <f>_xll.TA_TYPPRICE(D16,E16,F16)</f>
        <v>690</v>
      </c>
      <c r="H16">
        <v>710.2359700520833</v>
      </c>
      <c r="I16" t="str">
        <f t="shared" si="0"/>
        <v>DOWN</v>
      </c>
      <c r="J16">
        <v>752.67955148909596</v>
      </c>
      <c r="K16">
        <v>722.7625440586695</v>
      </c>
      <c r="L16" t="str">
        <f t="shared" si="1"/>
        <v>DOWN</v>
      </c>
      <c r="M16" t="str">
        <f t="shared" si="2"/>
        <v>DOWN</v>
      </c>
      <c r="N16">
        <v>12.042728510844606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34</v>
      </c>
      <c r="S16">
        <f t="shared" si="7"/>
        <v>5.8823529411764705E-2</v>
      </c>
      <c r="T16" t="str">
        <f t="shared" si="8"/>
        <v>DOWN</v>
      </c>
      <c r="U16" t="str">
        <f t="shared" si="9"/>
        <v>DOWN</v>
      </c>
      <c r="V16">
        <v>737.83970565923221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683</v>
      </c>
      <c r="D17">
        <v>688.6</v>
      </c>
      <c r="E17">
        <v>660</v>
      </c>
      <c r="F17">
        <v>673</v>
      </c>
      <c r="G17">
        <f>_xll.TA_TYPPRICE(D17,E17,F17)</f>
        <v>673.86666666666667</v>
      </c>
      <c r="H17">
        <v>692.05131835937505</v>
      </c>
      <c r="I17" t="str">
        <f t="shared" si="0"/>
        <v>DOWN</v>
      </c>
      <c r="J17">
        <v>738.43965115818571</v>
      </c>
      <c r="K17">
        <v>708.8153120456318</v>
      </c>
      <c r="L17" t="str">
        <f t="shared" si="1"/>
        <v>DOWN</v>
      </c>
      <c r="M17" t="str">
        <f t="shared" si="2"/>
        <v>DOWN</v>
      </c>
      <c r="N17">
        <v>10.943536338659634</v>
      </c>
      <c r="O17" t="str">
        <f t="shared" si="3"/>
        <v>DOWN</v>
      </c>
      <c r="P17" t="str">
        <f t="shared" si="4"/>
        <v>DOWN</v>
      </c>
      <c r="Q17">
        <f t="shared" si="5"/>
        <v>13</v>
      </c>
      <c r="R17">
        <f t="shared" si="6"/>
        <v>28.600000000000023</v>
      </c>
      <c r="S17">
        <f t="shared" si="7"/>
        <v>0.4545454545454542</v>
      </c>
      <c r="T17" t="str">
        <f t="shared" si="8"/>
        <v>No Indication</v>
      </c>
      <c r="U17" t="str">
        <f t="shared" si="9"/>
        <v>No T+M+I</v>
      </c>
      <c r="V17">
        <v>727.8643663270426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700</v>
      </c>
      <c r="D18">
        <v>762</v>
      </c>
      <c r="E18">
        <v>685.9</v>
      </c>
      <c r="F18">
        <v>725</v>
      </c>
      <c r="G18">
        <f>_xll.TA_TYPPRICE(D18,E18,F18)</f>
        <v>724.30000000000007</v>
      </c>
      <c r="H18">
        <v>708.1756591796875</v>
      </c>
      <c r="I18" t="str">
        <f t="shared" si="0"/>
        <v>UP</v>
      </c>
      <c r="J18">
        <v>743.67528423414444</v>
      </c>
      <c r="K18">
        <v>703.72302047993583</v>
      </c>
      <c r="L18" t="str">
        <f t="shared" si="1"/>
        <v>No Confirmation</v>
      </c>
      <c r="M18" t="str">
        <f t="shared" si="2"/>
        <v>No Trend</v>
      </c>
      <c r="N18">
        <v>51.797470101595799</v>
      </c>
      <c r="O18" t="str">
        <f t="shared" si="3"/>
        <v>No Momentum</v>
      </c>
      <c r="P18" t="str">
        <f t="shared" si="4"/>
        <v>No Trend + Momentum</v>
      </c>
      <c r="Q18">
        <f t="shared" si="5"/>
        <v>39.100000000000023</v>
      </c>
      <c r="R18">
        <f t="shared" si="6"/>
        <v>76.100000000000023</v>
      </c>
      <c r="S18">
        <f t="shared" si="7"/>
        <v>0.51379763469119599</v>
      </c>
      <c r="T18" t="str">
        <f t="shared" si="8"/>
        <v>No Indication</v>
      </c>
      <c r="U18" t="str">
        <f t="shared" si="9"/>
        <v>No T+M+I</v>
      </c>
      <c r="V18">
        <v>727.42369458442067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729.9</v>
      </c>
      <c r="D19">
        <v>737</v>
      </c>
      <c r="E19">
        <v>704.7</v>
      </c>
      <c r="F19">
        <v>709</v>
      </c>
      <c r="G19">
        <f>_xll.TA_TYPPRICE(D19,E19,F19)</f>
        <v>716.9</v>
      </c>
      <c r="H19">
        <v>712.5378295898438</v>
      </c>
      <c r="I19" t="str">
        <f t="shared" si="0"/>
        <v>DOWN</v>
      </c>
      <c r="J19">
        <v>742.19188773766791</v>
      </c>
      <c r="K19">
        <v>703.94012703995008</v>
      </c>
      <c r="L19" t="str">
        <f t="shared" si="1"/>
        <v>No Confirmation</v>
      </c>
      <c r="M19" t="str">
        <f t="shared" si="2"/>
        <v>No Trend</v>
      </c>
      <c r="N19">
        <v>44.029024178164264</v>
      </c>
      <c r="O19" t="str">
        <f t="shared" si="3"/>
        <v>No Momentum</v>
      </c>
      <c r="P19" t="str">
        <f t="shared" si="4"/>
        <v>No Trend + Momentum</v>
      </c>
      <c r="Q19">
        <f t="shared" si="5"/>
        <v>4.2999999999999545</v>
      </c>
      <c r="R19">
        <f t="shared" si="6"/>
        <v>32.299999999999955</v>
      </c>
      <c r="S19">
        <f t="shared" si="7"/>
        <v>0.13312693498451891</v>
      </c>
      <c r="T19" t="str">
        <f t="shared" si="8"/>
        <v>DOWN</v>
      </c>
      <c r="U19" t="str">
        <f t="shared" si="9"/>
        <v>No T+M+I</v>
      </c>
      <c r="V19">
        <v>724.58928003297137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711</v>
      </c>
      <c r="D20">
        <v>722</v>
      </c>
      <c r="E20">
        <v>705.3</v>
      </c>
      <c r="F20">
        <v>707</v>
      </c>
      <c r="G20">
        <f>_xll.TA_TYPPRICE(D20,E20,F20)</f>
        <v>711.43333333333339</v>
      </c>
      <c r="H20">
        <v>711.98558146158859</v>
      </c>
      <c r="I20" t="str">
        <f t="shared" si="0"/>
        <v>DOWN</v>
      </c>
      <c r="J20">
        <v>737.70480157374175</v>
      </c>
      <c r="K20">
        <v>704.24232103107227</v>
      </c>
      <c r="L20" t="str">
        <f t="shared" si="1"/>
        <v>No Confirmation</v>
      </c>
      <c r="M20" t="str">
        <f t="shared" si="2"/>
        <v>No Trend</v>
      </c>
      <c r="N20">
        <v>43.020874856259468</v>
      </c>
      <c r="O20" t="str">
        <f t="shared" si="3"/>
        <v>No Momentum</v>
      </c>
      <c r="P20" t="str">
        <f t="shared" si="4"/>
        <v>No Trend + Momentum</v>
      </c>
      <c r="Q20">
        <f t="shared" si="5"/>
        <v>1.7000000000000455</v>
      </c>
      <c r="R20">
        <f t="shared" si="6"/>
        <v>16.700000000000045</v>
      </c>
      <c r="S20">
        <f t="shared" si="7"/>
        <v>0.10179640718563118</v>
      </c>
      <c r="T20" t="str">
        <f t="shared" si="8"/>
        <v>DOWN</v>
      </c>
      <c r="U20" t="str">
        <f t="shared" si="9"/>
        <v>No T+M+I</v>
      </c>
      <c r="V20">
        <v>721.88323695097574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710.85</v>
      </c>
      <c r="D21">
        <v>710.85</v>
      </c>
      <c r="E21">
        <v>680</v>
      </c>
      <c r="F21">
        <v>684</v>
      </c>
      <c r="G21">
        <f>_xll.TA_TYPPRICE(D21,E21,F21)</f>
        <v>691.61666666666667</v>
      </c>
      <c r="H21">
        <v>701.80112406412763</v>
      </c>
      <c r="I21" t="str">
        <f t="shared" si="0"/>
        <v>DOWN</v>
      </c>
      <c r="J21">
        <v>731.73706789068808</v>
      </c>
      <c r="K21">
        <v>698.85513857972285</v>
      </c>
      <c r="L21" t="str">
        <f t="shared" si="1"/>
        <v>DOWN</v>
      </c>
      <c r="M21" t="str">
        <f t="shared" si="2"/>
        <v>DOWN</v>
      </c>
      <c r="N21">
        <v>32.367212022327365</v>
      </c>
      <c r="O21" t="str">
        <f t="shared" si="3"/>
        <v>DOWN</v>
      </c>
      <c r="P21" t="str">
        <f t="shared" si="4"/>
        <v>DOWN</v>
      </c>
      <c r="Q21">
        <f t="shared" si="5"/>
        <v>4</v>
      </c>
      <c r="R21">
        <f t="shared" si="6"/>
        <v>30.850000000000023</v>
      </c>
      <c r="S21">
        <f t="shared" si="7"/>
        <v>0.12965964343598047</v>
      </c>
      <c r="T21" t="str">
        <f t="shared" si="8"/>
        <v>DOWN</v>
      </c>
      <c r="U21" t="str">
        <f t="shared" si="9"/>
        <v>DOWN</v>
      </c>
      <c r="V21">
        <v>716.0550466508256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680</v>
      </c>
      <c r="D22">
        <v>734.25</v>
      </c>
      <c r="E22">
        <v>671</v>
      </c>
      <c r="F22">
        <v>733</v>
      </c>
      <c r="G22">
        <f>_xll.TA_TYPPRICE(D22,E22,F22)</f>
        <v>712.75</v>
      </c>
      <c r="H22">
        <v>707.27556203206382</v>
      </c>
      <c r="I22" t="str">
        <f t="shared" si="0"/>
        <v>UP</v>
      </c>
      <c r="J22">
        <v>732.29549724831293</v>
      </c>
      <c r="K22">
        <v>692.66510778422889</v>
      </c>
      <c r="L22" t="str">
        <f t="shared" si="1"/>
        <v>UP</v>
      </c>
      <c r="M22" t="str">
        <f t="shared" si="2"/>
        <v>UP</v>
      </c>
      <c r="N22">
        <v>59.244453321604993</v>
      </c>
      <c r="O22" t="str">
        <f t="shared" si="3"/>
        <v>No Momentum</v>
      </c>
      <c r="P22" t="str">
        <f t="shared" si="4"/>
        <v>No Trend + Momentum</v>
      </c>
      <c r="Q22">
        <f t="shared" si="5"/>
        <v>62</v>
      </c>
      <c r="R22">
        <f t="shared" si="6"/>
        <v>63.25</v>
      </c>
      <c r="S22">
        <f t="shared" si="7"/>
        <v>0.98023715415019763</v>
      </c>
      <c r="T22" t="str">
        <f t="shared" si="8"/>
        <v>UP</v>
      </c>
      <c r="U22" t="str">
        <f t="shared" si="9"/>
        <v>No T+M+I</v>
      </c>
      <c r="V22">
        <v>718.6619625506986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734</v>
      </c>
      <c r="D23">
        <v>756.9</v>
      </c>
      <c r="E23">
        <v>715.6</v>
      </c>
      <c r="F23">
        <v>752</v>
      </c>
      <c r="G23">
        <f>_xll.TA_TYPPRICE(D23,E23,F23)</f>
        <v>741.5</v>
      </c>
      <c r="H23">
        <v>724.38778101603191</v>
      </c>
      <c r="I23" t="str">
        <f t="shared" si="0"/>
        <v>UP</v>
      </c>
      <c r="J23">
        <v>737.76316452646563</v>
      </c>
      <c r="K23">
        <v>697.76175049884466</v>
      </c>
      <c r="L23" t="str">
        <f t="shared" si="1"/>
        <v>UP</v>
      </c>
      <c r="M23" t="str">
        <f t="shared" si="2"/>
        <v>UP</v>
      </c>
      <c r="N23">
        <v>65.826797842740675</v>
      </c>
      <c r="O23" t="str">
        <f t="shared" si="3"/>
        <v>UP</v>
      </c>
      <c r="P23" t="str">
        <f t="shared" si="4"/>
        <v>UP</v>
      </c>
      <c r="Q23">
        <f t="shared" si="5"/>
        <v>36.399999999999977</v>
      </c>
      <c r="R23">
        <f t="shared" si="6"/>
        <v>41.299999999999955</v>
      </c>
      <c r="S23">
        <f t="shared" si="7"/>
        <v>0.88135593220339026</v>
      </c>
      <c r="T23" t="str">
        <f t="shared" si="8"/>
        <v>UP</v>
      </c>
      <c r="U23" t="str">
        <f t="shared" si="9"/>
        <v>UP</v>
      </c>
      <c r="V23">
        <v>723.79089138905272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750</v>
      </c>
      <c r="D24">
        <v>769</v>
      </c>
      <c r="E24">
        <v>735.1</v>
      </c>
      <c r="F24">
        <v>740</v>
      </c>
      <c r="G24">
        <f>_xll.TA_TYPPRICE(D24,E24,F24)</f>
        <v>748.0333333333333</v>
      </c>
      <c r="H24">
        <v>736.21055717468266</v>
      </c>
      <c r="I24" t="str">
        <f t="shared" si="0"/>
        <v>UP</v>
      </c>
      <c r="J24">
        <v>744.70468352058435</v>
      </c>
      <c r="K24">
        <v>706.05913927687914</v>
      </c>
      <c r="L24" t="str">
        <f t="shared" si="1"/>
        <v>No Confirmation</v>
      </c>
      <c r="M24" t="str">
        <f t="shared" si="2"/>
        <v>No Trend</v>
      </c>
      <c r="N24">
        <v>58.382644545210603</v>
      </c>
      <c r="O24" t="str">
        <f t="shared" si="3"/>
        <v>No Momentum</v>
      </c>
      <c r="P24" t="str">
        <f t="shared" si="4"/>
        <v>No Trend + Momentum</v>
      </c>
      <c r="Q24">
        <f t="shared" si="5"/>
        <v>4.8999999999999773</v>
      </c>
      <c r="R24">
        <f t="shared" si="6"/>
        <v>33.899999999999977</v>
      </c>
      <c r="S24">
        <f t="shared" si="7"/>
        <v>0.14454277286135636</v>
      </c>
      <c r="T24" t="str">
        <f t="shared" si="8"/>
        <v>DOWN</v>
      </c>
      <c r="U24" t="str">
        <f t="shared" si="9"/>
        <v>No T+M+I</v>
      </c>
      <c r="V24">
        <v>726.28460040612151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747.2</v>
      </c>
      <c r="D25">
        <v>750</v>
      </c>
      <c r="E25">
        <v>731.65</v>
      </c>
      <c r="F25">
        <v>735</v>
      </c>
      <c r="G25">
        <f>_xll.TA_TYPPRICE(D25,E25,F25)</f>
        <v>738.88333333333333</v>
      </c>
      <c r="H25">
        <v>737.54694525400805</v>
      </c>
      <c r="I25" t="str">
        <f t="shared" si="0"/>
        <v>DOWN</v>
      </c>
      <c r="J25">
        <v>745.88142051601005</v>
      </c>
      <c r="K25">
        <v>711.74599721535049</v>
      </c>
      <c r="L25" t="str">
        <f t="shared" si="1"/>
        <v>No Confirmation</v>
      </c>
      <c r="M25" t="str">
        <f t="shared" si="2"/>
        <v>No Trend</v>
      </c>
      <c r="N25">
        <v>55.135210163739345</v>
      </c>
      <c r="O25" t="str">
        <f t="shared" si="3"/>
        <v>No Momentum</v>
      </c>
      <c r="P25" t="str">
        <f t="shared" si="4"/>
        <v>No Trend + Momentum</v>
      </c>
      <c r="Q25">
        <f t="shared" si="5"/>
        <v>3.3500000000000227</v>
      </c>
      <c r="R25">
        <f t="shared" si="6"/>
        <v>18.350000000000023</v>
      </c>
      <c r="S25">
        <f t="shared" si="7"/>
        <v>0.18256130790190836</v>
      </c>
      <c r="T25" t="str">
        <f t="shared" si="8"/>
        <v>DOWN</v>
      </c>
      <c r="U25" t="str">
        <f t="shared" si="9"/>
        <v>No T+M+I</v>
      </c>
      <c r="V25">
        <v>727.62543111287209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737</v>
      </c>
      <c r="D26">
        <v>745.85</v>
      </c>
      <c r="E26">
        <v>721.55</v>
      </c>
      <c r="F26">
        <v>730</v>
      </c>
      <c r="G26">
        <f>_xll.TA_TYPPRICE(D26,E26,F26)</f>
        <v>732.4666666666667</v>
      </c>
      <c r="H26">
        <v>735.00680596033737</v>
      </c>
      <c r="I26" t="str">
        <f t="shared" si="0"/>
        <v>DOWN</v>
      </c>
      <c r="J26">
        <v>745.8744381791189</v>
      </c>
      <c r="K26">
        <v>713.92466450082816</v>
      </c>
      <c r="L26" t="str">
        <f t="shared" si="1"/>
        <v>No Confirmation</v>
      </c>
      <c r="M26" t="str">
        <f t="shared" si="2"/>
        <v>No Trend</v>
      </c>
      <c r="N26">
        <v>51.550920817894166</v>
      </c>
      <c r="O26" t="str">
        <f t="shared" si="3"/>
        <v>No Momentum</v>
      </c>
      <c r="P26" t="str">
        <f t="shared" si="4"/>
        <v>No Trend + Momentum</v>
      </c>
      <c r="Q26">
        <f t="shared" si="5"/>
        <v>8.4500000000000455</v>
      </c>
      <c r="R26">
        <f t="shared" si="6"/>
        <v>24.300000000000068</v>
      </c>
      <c r="S26">
        <f t="shared" si="7"/>
        <v>0.34773662551440421</v>
      </c>
      <c r="T26" t="str">
        <f t="shared" si="8"/>
        <v>No Indication</v>
      </c>
      <c r="U26" t="str">
        <f t="shared" si="9"/>
        <v>No T+M+I</v>
      </c>
      <c r="V26">
        <v>727.99074940319952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733.3</v>
      </c>
      <c r="D27">
        <v>756.75</v>
      </c>
      <c r="E27">
        <v>712</v>
      </c>
      <c r="F27">
        <v>742</v>
      </c>
      <c r="G27">
        <f>_xll.TA_TYPPRICE(D27,E27,F27)</f>
        <v>736.91666666666663</v>
      </c>
      <c r="H27">
        <v>735.961736313502</v>
      </c>
      <c r="I27" t="str">
        <f t="shared" si="0"/>
        <v>UP</v>
      </c>
      <c r="J27">
        <v>748.29122969487025</v>
      </c>
      <c r="K27">
        <v>713.49696127842185</v>
      </c>
      <c r="L27" t="str">
        <f t="shared" si="1"/>
        <v>No Confirmation</v>
      </c>
      <c r="M27" t="str">
        <f t="shared" si="2"/>
        <v>No Trend</v>
      </c>
      <c r="N27">
        <v>59.457761770119951</v>
      </c>
      <c r="O27" t="str">
        <f t="shared" si="3"/>
        <v>No Momentum</v>
      </c>
      <c r="P27" t="str">
        <f t="shared" si="4"/>
        <v>No Trend + Momentum</v>
      </c>
      <c r="Q27">
        <f t="shared" si="5"/>
        <v>30</v>
      </c>
      <c r="R27">
        <f t="shared" si="6"/>
        <v>44.75</v>
      </c>
      <c r="S27">
        <f t="shared" si="7"/>
        <v>0.67039106145251393</v>
      </c>
      <c r="T27" t="str">
        <f t="shared" si="8"/>
        <v>No Indication</v>
      </c>
      <c r="U27" t="str">
        <f t="shared" si="9"/>
        <v>No T+M+I</v>
      </c>
      <c r="V27">
        <v>730.14601872578419</v>
      </c>
      <c r="W27">
        <v>737.88461538461536</v>
      </c>
      <c r="X27">
        <f t="shared" si="10"/>
        <v>-7.7385966588311703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741.6</v>
      </c>
      <c r="D28">
        <v>759.9</v>
      </c>
      <c r="E28">
        <v>732.1</v>
      </c>
      <c r="F28">
        <v>747</v>
      </c>
      <c r="G28">
        <f>_xll.TA_TYPPRICE(D28,E28,F28)</f>
        <v>746.33333333333337</v>
      </c>
      <c r="H28">
        <v>741.14753482341769</v>
      </c>
      <c r="I28" t="str">
        <f t="shared" si="0"/>
        <v>UP</v>
      </c>
      <c r="J28">
        <v>750.87095642934355</v>
      </c>
      <c r="K28">
        <v>717.63096988321695</v>
      </c>
      <c r="L28" t="str">
        <f t="shared" si="1"/>
        <v>No Confirmation</v>
      </c>
      <c r="M28" t="str">
        <f t="shared" si="2"/>
        <v>No Trend</v>
      </c>
      <c r="N28">
        <v>62.63386375996479</v>
      </c>
      <c r="O28" t="str">
        <f t="shared" si="3"/>
        <v>UP</v>
      </c>
      <c r="P28" t="str">
        <f t="shared" si="4"/>
        <v>No Trend + Momentum</v>
      </c>
      <c r="Q28">
        <f t="shared" si="5"/>
        <v>14.899999999999977</v>
      </c>
      <c r="R28">
        <f t="shared" si="6"/>
        <v>27.799999999999955</v>
      </c>
      <c r="S28">
        <f t="shared" si="7"/>
        <v>0.53597122302158284</v>
      </c>
      <c r="T28" t="str">
        <f t="shared" si="8"/>
        <v>No Indication</v>
      </c>
      <c r="U28" t="str">
        <f t="shared" si="9"/>
        <v>No T+M+I</v>
      </c>
      <c r="V28">
        <v>732.73893892181741</v>
      </c>
      <c r="W28">
        <v>738.55982905982899</v>
      </c>
      <c r="X28">
        <f t="shared" si="10"/>
        <v>-5.8208901380115776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750</v>
      </c>
      <c r="D29">
        <v>756</v>
      </c>
      <c r="E29">
        <v>740</v>
      </c>
      <c r="F29">
        <v>748</v>
      </c>
      <c r="G29">
        <f>_xll.TA_TYPPRICE(D29,E29,F29)</f>
        <v>748</v>
      </c>
      <c r="H29">
        <v>744.57376741170879</v>
      </c>
      <c r="I29" t="str">
        <f t="shared" si="0"/>
        <v>UP</v>
      </c>
      <c r="J29">
        <v>752.01074388948939</v>
      </c>
      <c r="K29">
        <v>722.60186546472426</v>
      </c>
      <c r="L29" t="str">
        <f t="shared" si="1"/>
        <v>No Confirmation</v>
      </c>
      <c r="M29" t="str">
        <f t="shared" si="2"/>
        <v>No Trend</v>
      </c>
      <c r="N29">
        <v>63.351627346724868</v>
      </c>
      <c r="O29" t="str">
        <f t="shared" si="3"/>
        <v>UP</v>
      </c>
      <c r="P29" t="str">
        <f t="shared" si="4"/>
        <v>No Trend + Momentum</v>
      </c>
      <c r="Q29">
        <f t="shared" si="5"/>
        <v>8</v>
      </c>
      <c r="R29">
        <f t="shared" si="6"/>
        <v>16</v>
      </c>
      <c r="S29">
        <f t="shared" si="7"/>
        <v>0.5</v>
      </c>
      <c r="T29" t="str">
        <f t="shared" si="8"/>
        <v>No Indication</v>
      </c>
      <c r="U29" t="str">
        <f t="shared" si="9"/>
        <v>No T+M+I</v>
      </c>
      <c r="V29">
        <v>735.08679447230702</v>
      </c>
      <c r="W29">
        <v>739.25910098132317</v>
      </c>
      <c r="X29">
        <f t="shared" si="10"/>
        <v>-4.1723065090161526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748</v>
      </c>
      <c r="D30">
        <v>750</v>
      </c>
      <c r="E30">
        <v>730.5</v>
      </c>
      <c r="F30">
        <v>733</v>
      </c>
      <c r="G30">
        <f>_xll.TA_TYPPRICE(D30,E30,F30)</f>
        <v>737.83333333333337</v>
      </c>
      <c r="H30">
        <v>741.20355037252102</v>
      </c>
      <c r="I30" t="str">
        <f t="shared" si="0"/>
        <v>DOWN</v>
      </c>
      <c r="J30">
        <v>751.56391191404725</v>
      </c>
      <c r="K30">
        <v>724.35700647256328</v>
      </c>
      <c r="L30" t="str">
        <f t="shared" si="1"/>
        <v>No Confirmation</v>
      </c>
      <c r="M30" t="str">
        <f t="shared" si="2"/>
        <v>No Trend</v>
      </c>
      <c r="N30">
        <v>46.576343077333263</v>
      </c>
      <c r="O30" t="str">
        <f t="shared" si="3"/>
        <v>No Momentum</v>
      </c>
      <c r="P30" t="str">
        <f t="shared" si="4"/>
        <v>No Trend + Momentum</v>
      </c>
      <c r="Q30">
        <f t="shared" si="5"/>
        <v>2.5</v>
      </c>
      <c r="R30">
        <f t="shared" si="6"/>
        <v>19.5</v>
      </c>
      <c r="S30">
        <f t="shared" si="7"/>
        <v>0.12820512820512819</v>
      </c>
      <c r="T30" t="str">
        <f t="shared" si="8"/>
        <v>DOWN</v>
      </c>
      <c r="U30" t="str">
        <f t="shared" si="9"/>
        <v>No T+M+I</v>
      </c>
      <c r="V30">
        <v>734.76574916887512</v>
      </c>
      <c r="W30">
        <v>738.79546387159553</v>
      </c>
      <c r="X30">
        <f t="shared" si="10"/>
        <v>-4.0297147027204119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743.9</v>
      </c>
      <c r="D31">
        <v>743.9</v>
      </c>
      <c r="E31">
        <v>712.5</v>
      </c>
      <c r="F31">
        <v>718</v>
      </c>
      <c r="G31">
        <f>_xll.TA_TYPPRICE(D31,E31,F31)</f>
        <v>724.80000000000007</v>
      </c>
      <c r="H31">
        <v>733.0017751862606</v>
      </c>
      <c r="I31" t="str">
        <f t="shared" si="0"/>
        <v>DOWN</v>
      </c>
      <c r="J31">
        <v>749.86082037759229</v>
      </c>
      <c r="K31">
        <v>721.72211614532705</v>
      </c>
      <c r="L31" t="str">
        <f t="shared" si="1"/>
        <v>DOWN</v>
      </c>
      <c r="M31" t="str">
        <f t="shared" si="2"/>
        <v>DOWN</v>
      </c>
      <c r="N31">
        <v>34.993613502922834</v>
      </c>
      <c r="O31" t="str">
        <f t="shared" si="3"/>
        <v>DOWN</v>
      </c>
      <c r="P31" t="str">
        <f t="shared" si="4"/>
        <v>DOWN</v>
      </c>
      <c r="Q31">
        <f t="shared" si="5"/>
        <v>5.5</v>
      </c>
      <c r="R31">
        <f t="shared" si="6"/>
        <v>31.399999999999977</v>
      </c>
      <c r="S31">
        <f t="shared" si="7"/>
        <v>0.17515923566878994</v>
      </c>
      <c r="T31" t="str">
        <f t="shared" si="8"/>
        <v>DOWN</v>
      </c>
      <c r="U31" t="str">
        <f t="shared" si="9"/>
        <v>DOWN</v>
      </c>
      <c r="V31">
        <v>732.18640314289428</v>
      </c>
      <c r="W31">
        <v>737.25505914036626</v>
      </c>
      <c r="X31">
        <f t="shared" si="10"/>
        <v>-5.0686559974719785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728.9</v>
      </c>
      <c r="D32">
        <v>740.9</v>
      </c>
      <c r="E32">
        <v>725</v>
      </c>
      <c r="F32">
        <v>730</v>
      </c>
      <c r="G32">
        <f>_xll.TA_TYPPRICE(D32,E32,F32)</f>
        <v>731.9666666666667</v>
      </c>
      <c r="H32">
        <v>732.48422092646365</v>
      </c>
      <c r="I32" t="str">
        <f t="shared" si="0"/>
        <v>DOWN</v>
      </c>
      <c r="J32">
        <v>747.8695269603495</v>
      </c>
      <c r="K32">
        <v>722.45053477969884</v>
      </c>
      <c r="L32" t="str">
        <f t="shared" si="1"/>
        <v>No Confirmation</v>
      </c>
      <c r="M32" t="str">
        <f t="shared" si="2"/>
        <v>No Trend</v>
      </c>
      <c r="N32">
        <v>47.940026866731451</v>
      </c>
      <c r="O32" t="str">
        <f t="shared" si="3"/>
        <v>No Momentum</v>
      </c>
      <c r="P32" t="str">
        <f t="shared" si="4"/>
        <v>No Trend + Momentum</v>
      </c>
      <c r="Q32">
        <f t="shared" si="5"/>
        <v>5</v>
      </c>
      <c r="R32">
        <f t="shared" si="6"/>
        <v>15.899999999999977</v>
      </c>
      <c r="S32">
        <f t="shared" si="7"/>
        <v>0.31446540880503188</v>
      </c>
      <c r="T32" t="str">
        <f t="shared" si="8"/>
        <v>No Indication</v>
      </c>
      <c r="U32" t="str">
        <f t="shared" si="9"/>
        <v>No T+M+I</v>
      </c>
      <c r="V32">
        <v>731.85003342860284</v>
      </c>
      <c r="W32">
        <v>736.71764735219097</v>
      </c>
      <c r="X32">
        <f t="shared" si="10"/>
        <v>-4.8676139235881237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728.95</v>
      </c>
      <c r="D33">
        <v>735</v>
      </c>
      <c r="E33">
        <v>718.1</v>
      </c>
      <c r="F33">
        <v>719</v>
      </c>
      <c r="G33">
        <f>_xll.TA_TYPPRICE(D33,E33,F33)</f>
        <v>724.0333333333333</v>
      </c>
      <c r="H33">
        <v>728.25877712989848</v>
      </c>
      <c r="I33" t="str">
        <f t="shared" si="0"/>
        <v>DOWN</v>
      </c>
      <c r="J33">
        <v>745.00963208027179</v>
      </c>
      <c r="K33">
        <v>721.48374927309908</v>
      </c>
      <c r="L33" t="str">
        <f t="shared" si="1"/>
        <v>DOWN</v>
      </c>
      <c r="M33" t="str">
        <f t="shared" si="2"/>
        <v>DOWN</v>
      </c>
      <c r="N33">
        <v>39.032765127508959</v>
      </c>
      <c r="O33" t="str">
        <f t="shared" si="3"/>
        <v>DOWN</v>
      </c>
      <c r="P33" t="str">
        <f t="shared" si="4"/>
        <v>DOWN</v>
      </c>
      <c r="Q33">
        <f t="shared" si="5"/>
        <v>0.89999999999997726</v>
      </c>
      <c r="R33">
        <f t="shared" si="6"/>
        <v>16.899999999999977</v>
      </c>
      <c r="S33">
        <f t="shared" si="7"/>
        <v>5.325443786982121E-2</v>
      </c>
      <c r="T33" t="str">
        <f t="shared" si="8"/>
        <v>DOWN</v>
      </c>
      <c r="U33" t="str">
        <f t="shared" si="9"/>
        <v>DOWN</v>
      </c>
      <c r="V33">
        <v>729.87310520881783</v>
      </c>
      <c r="W33">
        <v>735.40522902980649</v>
      </c>
      <c r="X33">
        <f t="shared" si="10"/>
        <v>-5.5321238209886587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723.95</v>
      </c>
      <c r="D34">
        <v>725</v>
      </c>
      <c r="E34">
        <v>695.65</v>
      </c>
      <c r="F34">
        <v>703</v>
      </c>
      <c r="G34">
        <f>_xll.TA_TYPPRICE(D34,E34,F34)</f>
        <v>707.88333333333333</v>
      </c>
      <c r="H34">
        <v>718.0710552316159</v>
      </c>
      <c r="I34" t="str">
        <f t="shared" si="0"/>
        <v>DOWN</v>
      </c>
      <c r="J34">
        <v>740.56304717354476</v>
      </c>
      <c r="K34">
        <v>715.74291610129933</v>
      </c>
      <c r="L34" t="str">
        <f t="shared" si="1"/>
        <v>DOWN</v>
      </c>
      <c r="M34" t="str">
        <f t="shared" si="2"/>
        <v>DOWN</v>
      </c>
      <c r="N34">
        <v>29.176431001439557</v>
      </c>
      <c r="O34" t="str">
        <f t="shared" si="3"/>
        <v>DOWN</v>
      </c>
      <c r="P34" t="str">
        <f t="shared" si="4"/>
        <v>DOWN</v>
      </c>
      <c r="Q34">
        <f t="shared" si="5"/>
        <v>7.3500000000000227</v>
      </c>
      <c r="R34">
        <f t="shared" si="6"/>
        <v>29.350000000000023</v>
      </c>
      <c r="S34">
        <f t="shared" si="7"/>
        <v>0.25042589437819479</v>
      </c>
      <c r="T34" t="str">
        <f t="shared" si="8"/>
        <v>No Indication</v>
      </c>
      <c r="U34" t="str">
        <f t="shared" si="9"/>
        <v>No T+M+I</v>
      </c>
      <c r="V34">
        <v>725.73878133053813</v>
      </c>
      <c r="W34">
        <v>733.00484169426522</v>
      </c>
      <c r="X34">
        <f t="shared" si="10"/>
        <v>-7.2660603637270924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705.1</v>
      </c>
      <c r="D35">
        <v>711.45</v>
      </c>
      <c r="E35">
        <v>689.1</v>
      </c>
      <c r="F35">
        <v>691</v>
      </c>
      <c r="G35">
        <f>_xll.TA_TYPPRICE(D35,E35,F35)</f>
        <v>697.18333333333339</v>
      </c>
      <c r="H35">
        <v>707.62719428247465</v>
      </c>
      <c r="I35" t="str">
        <f t="shared" si="0"/>
        <v>DOWN</v>
      </c>
      <c r="J35">
        <v>734.09348113497924</v>
      </c>
      <c r="K35">
        <v>709.8222680787884</v>
      </c>
      <c r="L35" t="str">
        <f t="shared" si="1"/>
        <v>DOWN</v>
      </c>
      <c r="M35" t="str">
        <f t="shared" si="2"/>
        <v>DOWN</v>
      </c>
      <c r="N35">
        <v>23.591550756154312</v>
      </c>
      <c r="O35" t="str">
        <f t="shared" si="3"/>
        <v>DOWN</v>
      </c>
      <c r="P35" t="str">
        <f t="shared" si="4"/>
        <v>DOWN</v>
      </c>
      <c r="Q35">
        <f t="shared" si="5"/>
        <v>1.8999999999999773</v>
      </c>
      <c r="R35">
        <f t="shared" si="6"/>
        <v>22.350000000000023</v>
      </c>
      <c r="S35">
        <f t="shared" si="7"/>
        <v>8.5011185682325519E-2</v>
      </c>
      <c r="T35" t="str">
        <f t="shared" si="8"/>
        <v>DOWN</v>
      </c>
      <c r="U35" t="str">
        <f t="shared" si="9"/>
        <v>DOWN</v>
      </c>
      <c r="V35">
        <v>720.39435343353227</v>
      </c>
      <c r="W35">
        <v>729.89337193913445</v>
      </c>
      <c r="X35">
        <f t="shared" si="10"/>
        <v>-9.4990185056021801</v>
      </c>
      <c r="Y35">
        <v>-5.9994422911063721</v>
      </c>
      <c r="Z35" t="str">
        <f t="shared" si="11"/>
        <v>DOWN</v>
      </c>
      <c r="AA35" t="str">
        <f t="shared" si="12"/>
        <v>DOWN</v>
      </c>
      <c r="AB35" t="str">
        <f t="shared" si="13"/>
        <v>DOWN</v>
      </c>
      <c r="AC35" t="str">
        <f t="shared" si="14"/>
        <v>DOWN</v>
      </c>
      <c r="AD35">
        <f t="shared" si="15"/>
        <v>708.90000000000009</v>
      </c>
      <c r="AE35">
        <f t="shared" si="16"/>
        <v>702.90000000000009</v>
      </c>
      <c r="AF35">
        <f t="shared" si="17"/>
        <v>700.30000000000007</v>
      </c>
      <c r="AG35">
        <f t="shared" si="18"/>
        <v>697.65000000000009</v>
      </c>
      <c r="AH35">
        <f t="shared" si="19"/>
        <v>697.65000000000009</v>
      </c>
    </row>
    <row r="36" spans="1:34" x14ac:dyDescent="0.25">
      <c r="A36" t="s">
        <v>5</v>
      </c>
      <c r="B36" s="1">
        <v>42905</v>
      </c>
      <c r="C36">
        <v>696.5</v>
      </c>
      <c r="D36">
        <v>700.9</v>
      </c>
      <c r="E36">
        <v>676</v>
      </c>
      <c r="F36">
        <v>679</v>
      </c>
      <c r="G36">
        <f>_xll.TA_TYPPRICE(D36,E36,F36)</f>
        <v>685.30000000000007</v>
      </c>
      <c r="H36">
        <v>696.46359714123741</v>
      </c>
      <c r="I36" t="str">
        <f t="shared" si="0"/>
        <v>DOWN</v>
      </c>
      <c r="J36">
        <v>726.71715199387279</v>
      </c>
      <c r="K36">
        <v>702.30620850572427</v>
      </c>
      <c r="L36" t="str">
        <f t="shared" si="1"/>
        <v>DOWN</v>
      </c>
      <c r="M36" t="str">
        <f t="shared" si="2"/>
        <v>DOWN</v>
      </c>
      <c r="N36">
        <v>19.03662191397245</v>
      </c>
      <c r="O36" t="str">
        <f t="shared" si="3"/>
        <v>DOWN</v>
      </c>
      <c r="P36" t="str">
        <f t="shared" si="4"/>
        <v>DOWN</v>
      </c>
      <c r="Q36">
        <f t="shared" si="5"/>
        <v>3</v>
      </c>
      <c r="R36">
        <f t="shared" si="6"/>
        <v>24.899999999999977</v>
      </c>
      <c r="S36">
        <f t="shared" si="7"/>
        <v>0.12048192771084348</v>
      </c>
      <c r="T36" t="str">
        <f t="shared" si="8"/>
        <v>DOWN</v>
      </c>
      <c r="U36" t="str">
        <f t="shared" si="9"/>
        <v>DOWN</v>
      </c>
      <c r="V36">
        <v>714.025991366835</v>
      </c>
      <c r="W36">
        <v>726.12349253623563</v>
      </c>
      <c r="X36">
        <f t="shared" si="10"/>
        <v>-12.09750116940063</v>
      </c>
      <c r="Y36">
        <v>-7.2190540667652234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698.05000000000007</v>
      </c>
      <c r="AE36">
        <f t="shared" si="16"/>
        <v>691.40000000000009</v>
      </c>
      <c r="AF36">
        <f t="shared" si="17"/>
        <v>688.45</v>
      </c>
      <c r="AG36">
        <f t="shared" si="18"/>
        <v>685.5</v>
      </c>
      <c r="AH36">
        <f t="shared" si="19"/>
        <v>685.5</v>
      </c>
    </row>
    <row r="37" spans="1:34" x14ac:dyDescent="0.25">
      <c r="A37" t="s">
        <v>5</v>
      </c>
      <c r="B37" s="1">
        <v>42906</v>
      </c>
      <c r="C37">
        <v>687.95</v>
      </c>
      <c r="D37">
        <v>729</v>
      </c>
      <c r="E37">
        <v>682.2</v>
      </c>
      <c r="F37">
        <v>702</v>
      </c>
      <c r="G37">
        <f>_xll.TA_TYPPRICE(D37,E37,F37)</f>
        <v>704.4</v>
      </c>
      <c r="H37">
        <v>700.43179857061864</v>
      </c>
      <c r="I37" t="str">
        <f t="shared" si="0"/>
        <v>UP</v>
      </c>
      <c r="J37">
        <v>727.22445155078992</v>
      </c>
      <c r="K37">
        <v>697.83816217111894</v>
      </c>
      <c r="L37" t="str">
        <f t="shared" si="1"/>
        <v>No Confirmation</v>
      </c>
      <c r="M37" t="str">
        <f t="shared" si="2"/>
        <v>No Trend</v>
      </c>
      <c r="N37">
        <v>44.643246014583617</v>
      </c>
      <c r="O37" t="str">
        <f t="shared" si="3"/>
        <v>No Momentum</v>
      </c>
      <c r="P37" t="str">
        <f t="shared" si="4"/>
        <v>No Trend + Momentum</v>
      </c>
      <c r="Q37">
        <f t="shared" si="5"/>
        <v>19.799999999999955</v>
      </c>
      <c r="R37">
        <f t="shared" si="6"/>
        <v>46.799999999999955</v>
      </c>
      <c r="S37">
        <f t="shared" si="7"/>
        <v>0.42307692307692252</v>
      </c>
      <c r="T37" t="str">
        <f t="shared" si="8"/>
        <v>No Indication</v>
      </c>
      <c r="U37" t="str">
        <f t="shared" si="9"/>
        <v>No T+M+I</v>
      </c>
      <c r="V37">
        <v>712.17583884886039</v>
      </c>
      <c r="W37">
        <v>724.33656716318114</v>
      </c>
      <c r="X37">
        <f t="shared" si="10"/>
        <v>-12.16072831432075</v>
      </c>
      <c r="Y37">
        <v>-8.2073889162763294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704.95</v>
      </c>
      <c r="D38">
        <v>713.95</v>
      </c>
      <c r="E38">
        <v>695.1</v>
      </c>
      <c r="F38">
        <v>698</v>
      </c>
      <c r="G38">
        <f>_xll.TA_TYPPRICE(D38,E38,F38)</f>
        <v>702.35</v>
      </c>
      <c r="H38">
        <v>701.39089928530939</v>
      </c>
      <c r="I38" t="str">
        <f t="shared" si="0"/>
        <v>DOWN</v>
      </c>
      <c r="J38">
        <v>724.27457342839216</v>
      </c>
      <c r="K38">
        <v>697.22968168864804</v>
      </c>
      <c r="L38" t="str">
        <f t="shared" si="1"/>
        <v>No Confirmation</v>
      </c>
      <c r="M38" t="str">
        <f t="shared" si="2"/>
        <v>No Trend</v>
      </c>
      <c r="N38">
        <v>41.771253013059614</v>
      </c>
      <c r="O38" t="str">
        <f t="shared" si="3"/>
        <v>No Momentum</v>
      </c>
      <c r="P38" t="str">
        <f t="shared" si="4"/>
        <v>No Trend + Momentum</v>
      </c>
      <c r="Q38">
        <f t="shared" si="5"/>
        <v>2.8999999999999773</v>
      </c>
      <c r="R38">
        <f t="shared" si="6"/>
        <v>18.850000000000023</v>
      </c>
      <c r="S38">
        <f t="shared" si="7"/>
        <v>0.15384615384615247</v>
      </c>
      <c r="T38" t="str">
        <f t="shared" si="8"/>
        <v>DOWN</v>
      </c>
      <c r="U38" t="str">
        <f t="shared" si="9"/>
        <v>No T+M+I</v>
      </c>
      <c r="V38">
        <v>709.99494056442029</v>
      </c>
      <c r="W38">
        <v>722.38571033627886</v>
      </c>
      <c r="X38">
        <f t="shared" si="10"/>
        <v>-12.390769771858572</v>
      </c>
      <c r="Y38">
        <v>-9.0440650873927773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703.4</v>
      </c>
      <c r="D39">
        <v>713.8</v>
      </c>
      <c r="E39">
        <v>680.05</v>
      </c>
      <c r="F39">
        <v>687</v>
      </c>
      <c r="G39">
        <f>_xll.TA_TYPPRICE(D39,E39,F39)</f>
        <v>693.61666666666667</v>
      </c>
      <c r="H39">
        <v>697.50378297598809</v>
      </c>
      <c r="I39" t="str">
        <f t="shared" si="0"/>
        <v>DOWN</v>
      </c>
      <c r="J39">
        <v>721.94689044430504</v>
      </c>
      <c r="K39">
        <v>693.41197464672621</v>
      </c>
      <c r="L39" t="str">
        <f t="shared" si="1"/>
        <v>DOWN</v>
      </c>
      <c r="M39" t="str">
        <f t="shared" si="2"/>
        <v>DOWN</v>
      </c>
      <c r="N39">
        <v>34.206725283016517</v>
      </c>
      <c r="O39" t="str">
        <f t="shared" si="3"/>
        <v>DOWN</v>
      </c>
      <c r="P39" t="str">
        <f t="shared" si="4"/>
        <v>DOWN</v>
      </c>
      <c r="Q39">
        <f t="shared" si="5"/>
        <v>6.9500000000000455</v>
      </c>
      <c r="R39">
        <f t="shared" si="6"/>
        <v>33.75</v>
      </c>
      <c r="S39">
        <f t="shared" si="7"/>
        <v>0.20592592592592726</v>
      </c>
      <c r="T39" t="str">
        <f t="shared" si="8"/>
        <v>No Indication</v>
      </c>
      <c r="U39" t="str">
        <f t="shared" si="9"/>
        <v>No T+M+I</v>
      </c>
      <c r="V39">
        <v>706.45725740066337</v>
      </c>
      <c r="W39">
        <v>719.76454660766558</v>
      </c>
      <c r="X39">
        <f t="shared" si="10"/>
        <v>-13.307289207002214</v>
      </c>
      <c r="Y39">
        <v>-9.8967099113146642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689.95</v>
      </c>
      <c r="D40">
        <v>695</v>
      </c>
      <c r="E40">
        <v>670.5</v>
      </c>
      <c r="F40">
        <v>672</v>
      </c>
      <c r="G40">
        <f>_xll.TA_TYPPRICE(D40,E40,F40)</f>
        <v>679.16666666666663</v>
      </c>
      <c r="H40">
        <v>688.3352248213273</v>
      </c>
      <c r="I40" t="str">
        <f t="shared" si="0"/>
        <v>DOWN</v>
      </c>
      <c r="J40">
        <v>715.95869256779281</v>
      </c>
      <c r="K40">
        <v>688.32042472523153</v>
      </c>
      <c r="L40" t="str">
        <f t="shared" si="1"/>
        <v>DOWN</v>
      </c>
      <c r="M40" t="str">
        <f t="shared" si="2"/>
        <v>DOWN</v>
      </c>
      <c r="N40">
        <v>26.138279276689573</v>
      </c>
      <c r="O40" t="str">
        <f t="shared" si="3"/>
        <v>DOWN</v>
      </c>
      <c r="P40" t="str">
        <f t="shared" si="4"/>
        <v>DOWN</v>
      </c>
      <c r="Q40">
        <f t="shared" si="5"/>
        <v>1.5</v>
      </c>
      <c r="R40">
        <f t="shared" si="6"/>
        <v>24.5</v>
      </c>
      <c r="S40">
        <f t="shared" si="7"/>
        <v>6.1224489795918366E-2</v>
      </c>
      <c r="T40" t="str">
        <f t="shared" si="8"/>
        <v>DOWN</v>
      </c>
      <c r="U40" t="str">
        <f t="shared" si="9"/>
        <v>DOWN</v>
      </c>
      <c r="V40">
        <v>701.1561408774844</v>
      </c>
      <c r="W40">
        <v>716.22643204413475</v>
      </c>
      <c r="X40">
        <f t="shared" si="10"/>
        <v>-15.07029116665035</v>
      </c>
      <c r="Y40">
        <v>-10.931426162381801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679.95</v>
      </c>
      <c r="D41">
        <v>683.35</v>
      </c>
      <c r="E41">
        <v>658.5</v>
      </c>
      <c r="F41">
        <v>667</v>
      </c>
      <c r="G41">
        <f>_xll.TA_TYPPRICE(D41,E41,F41)</f>
        <v>669.61666666666667</v>
      </c>
      <c r="H41">
        <v>678.97594574399704</v>
      </c>
      <c r="I41" t="str">
        <f t="shared" si="0"/>
        <v>DOWN</v>
      </c>
      <c r="J41">
        <v>708.71231644161662</v>
      </c>
      <c r="K41">
        <v>681.69366367518012</v>
      </c>
      <c r="L41" t="str">
        <f t="shared" si="1"/>
        <v>DOWN</v>
      </c>
      <c r="M41" t="str">
        <f t="shared" si="2"/>
        <v>DOWN</v>
      </c>
      <c r="N41">
        <v>23.799275652376121</v>
      </c>
      <c r="O41" t="str">
        <f t="shared" si="3"/>
        <v>DOWN</v>
      </c>
      <c r="P41" t="str">
        <f t="shared" si="4"/>
        <v>DOWN</v>
      </c>
      <c r="Q41">
        <f t="shared" si="5"/>
        <v>8.5</v>
      </c>
      <c r="R41">
        <f t="shared" si="6"/>
        <v>24.850000000000023</v>
      </c>
      <c r="S41">
        <f t="shared" si="7"/>
        <v>0.34205231388329949</v>
      </c>
      <c r="T41" t="str">
        <f t="shared" si="8"/>
        <v>No Indication</v>
      </c>
      <c r="U41" t="str">
        <f t="shared" si="9"/>
        <v>No T+M+I</v>
      </c>
      <c r="V41">
        <v>695.90134997325606</v>
      </c>
      <c r="W41">
        <v>712.58002967049515</v>
      </c>
      <c r="X41">
        <f t="shared" si="10"/>
        <v>-16.67867969723909</v>
      </c>
      <c r="Y41">
        <v>-12.080876869353258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669.4</v>
      </c>
      <c r="D42">
        <v>694.4</v>
      </c>
      <c r="E42">
        <v>660.5</v>
      </c>
      <c r="F42">
        <v>691</v>
      </c>
      <c r="G42">
        <f>_xll.TA_TYPPRICE(D42,E42,F42)</f>
        <v>681.9666666666667</v>
      </c>
      <c r="H42">
        <v>680.47130620533187</v>
      </c>
      <c r="I42" t="str">
        <f t="shared" si="0"/>
        <v>UP</v>
      </c>
      <c r="J42">
        <v>705.53180167681296</v>
      </c>
      <c r="K42">
        <v>676.98396063625125</v>
      </c>
      <c r="L42" t="str">
        <f t="shared" si="1"/>
        <v>No Confirmation</v>
      </c>
      <c r="M42" t="str">
        <f t="shared" si="2"/>
        <v>No Trend</v>
      </c>
      <c r="N42">
        <v>50.419673173184897</v>
      </c>
      <c r="O42" t="str">
        <f t="shared" si="3"/>
        <v>No Momentum</v>
      </c>
      <c r="P42" t="str">
        <f t="shared" si="4"/>
        <v>No Trend + Momentum</v>
      </c>
      <c r="Q42">
        <f t="shared" si="5"/>
        <v>30.5</v>
      </c>
      <c r="R42">
        <f t="shared" si="6"/>
        <v>33.899999999999977</v>
      </c>
      <c r="S42">
        <f t="shared" si="7"/>
        <v>0.89970501474926312</v>
      </c>
      <c r="T42" t="str">
        <f t="shared" si="8"/>
        <v>UP</v>
      </c>
      <c r="U42" t="str">
        <f t="shared" si="9"/>
        <v>No T+M+I</v>
      </c>
      <c r="V42">
        <v>695.14729613121665</v>
      </c>
      <c r="W42">
        <v>710.98150895416222</v>
      </c>
      <c r="X42">
        <f t="shared" si="10"/>
        <v>-15.834212822945574</v>
      </c>
      <c r="Y42">
        <v>-12.831544060071721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695</v>
      </c>
      <c r="D43">
        <v>697.25</v>
      </c>
      <c r="E43">
        <v>681</v>
      </c>
      <c r="F43">
        <v>689</v>
      </c>
      <c r="G43">
        <f>_xll.TA_TYPPRICE(D43,E43,F43)</f>
        <v>689.08333333333337</v>
      </c>
      <c r="H43">
        <v>684.77731976933262</v>
      </c>
      <c r="I43" t="str">
        <f t="shared" si="0"/>
        <v>UP</v>
      </c>
      <c r="J43">
        <v>703.69140130418782</v>
      </c>
      <c r="K43">
        <v>677.87641382819538</v>
      </c>
      <c r="L43" t="str">
        <f t="shared" si="1"/>
        <v>No Confirmation</v>
      </c>
      <c r="M43" t="str">
        <f t="shared" si="2"/>
        <v>No Trend</v>
      </c>
      <c r="N43">
        <v>48.649315813876939</v>
      </c>
      <c r="O43" t="str">
        <f t="shared" si="3"/>
        <v>No Momentum</v>
      </c>
      <c r="P43" t="str">
        <f t="shared" si="4"/>
        <v>No Trend + Momentum</v>
      </c>
      <c r="Q43">
        <f t="shared" si="5"/>
        <v>8</v>
      </c>
      <c r="R43">
        <f t="shared" si="6"/>
        <v>16.25</v>
      </c>
      <c r="S43">
        <f t="shared" si="7"/>
        <v>0.49230769230769234</v>
      </c>
      <c r="T43" t="str">
        <f t="shared" si="8"/>
        <v>No Indication</v>
      </c>
      <c r="U43" t="str">
        <f t="shared" si="9"/>
        <v>No T+M+I</v>
      </c>
      <c r="V43">
        <v>694.20155826487564</v>
      </c>
      <c r="W43">
        <v>709.35324903163166</v>
      </c>
      <c r="X43">
        <f t="shared" si="10"/>
        <v>-15.151690766756019</v>
      </c>
      <c r="Y43">
        <v>-13.29557340140858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691.95</v>
      </c>
      <c r="D44">
        <v>692.1</v>
      </c>
      <c r="E44">
        <v>678</v>
      </c>
      <c r="F44">
        <v>684</v>
      </c>
      <c r="G44">
        <f>_xll.TA_TYPPRICE(D44,E44,F44)</f>
        <v>684.69999999999993</v>
      </c>
      <c r="H44">
        <v>684.73865988466628</v>
      </c>
      <c r="I44" t="str">
        <f t="shared" si="0"/>
        <v>DOWN</v>
      </c>
      <c r="J44">
        <v>701.11553434770167</v>
      </c>
      <c r="K44">
        <v>677.90387742192979</v>
      </c>
      <c r="L44" t="str">
        <f t="shared" si="1"/>
        <v>No Confirmation</v>
      </c>
      <c r="M44" t="str">
        <f t="shared" si="2"/>
        <v>No Trend</v>
      </c>
      <c r="N44">
        <v>43.839020112529155</v>
      </c>
      <c r="O44" t="str">
        <f t="shared" si="3"/>
        <v>No Momentum</v>
      </c>
      <c r="P44" t="str">
        <f t="shared" si="4"/>
        <v>No Trend + Momentum</v>
      </c>
      <c r="Q44">
        <f t="shared" si="5"/>
        <v>6</v>
      </c>
      <c r="R44">
        <f t="shared" si="6"/>
        <v>14.100000000000023</v>
      </c>
      <c r="S44">
        <f t="shared" si="7"/>
        <v>0.42553191489361636</v>
      </c>
      <c r="T44" t="str">
        <f t="shared" si="8"/>
        <v>No Indication</v>
      </c>
      <c r="U44" t="str">
        <f t="shared" si="9"/>
        <v>No T+M+I</v>
      </c>
      <c r="V44">
        <v>692.63208776258705</v>
      </c>
      <c r="W44">
        <v>707.4752305848441</v>
      </c>
      <c r="X44">
        <f t="shared" si="10"/>
        <v>-14.84314282225705</v>
      </c>
      <c r="Y44">
        <v>-13.605087285578275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689.8</v>
      </c>
      <c r="D45">
        <v>698.9</v>
      </c>
      <c r="E45">
        <v>681.25</v>
      </c>
      <c r="F45">
        <v>690</v>
      </c>
      <c r="G45">
        <f>_xll.TA_TYPPRICE(D45,E45,F45)</f>
        <v>690.05000000000007</v>
      </c>
      <c r="H45">
        <v>687.39432994233312</v>
      </c>
      <c r="I45" t="str">
        <f t="shared" si="0"/>
        <v>UP</v>
      </c>
      <c r="J45">
        <v>700.62319338154578</v>
      </c>
      <c r="K45">
        <v>678.6474602170565</v>
      </c>
      <c r="L45" t="str">
        <f t="shared" si="1"/>
        <v>No Confirmation</v>
      </c>
      <c r="M45" t="str">
        <f t="shared" si="2"/>
        <v>No Trend</v>
      </c>
      <c r="N45">
        <v>51.092723248528557</v>
      </c>
      <c r="O45" t="str">
        <f t="shared" si="3"/>
        <v>No Momentum</v>
      </c>
      <c r="P45" t="str">
        <f t="shared" si="4"/>
        <v>No Trend + Momentum</v>
      </c>
      <c r="Q45">
        <f t="shared" si="5"/>
        <v>8.75</v>
      </c>
      <c r="R45">
        <f t="shared" si="6"/>
        <v>17.649999999999977</v>
      </c>
      <c r="S45">
        <f t="shared" si="7"/>
        <v>0.4957507082152981</v>
      </c>
      <c r="T45" t="str">
        <f t="shared" si="8"/>
        <v>No Indication</v>
      </c>
      <c r="U45" t="str">
        <f t="shared" si="9"/>
        <v>No T+M+I</v>
      </c>
      <c r="V45">
        <v>692.22715118372753</v>
      </c>
      <c r="W45">
        <v>706.1807690600408</v>
      </c>
      <c r="X45">
        <f t="shared" si="10"/>
        <v>-13.953617876313274</v>
      </c>
      <c r="Y45">
        <v>-13.674793403725275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691</v>
      </c>
      <c r="D46">
        <v>698</v>
      </c>
      <c r="E46">
        <v>685.25</v>
      </c>
      <c r="F46">
        <v>690</v>
      </c>
      <c r="G46">
        <f>_xll.TA_TYPPRICE(D46,E46,F46)</f>
        <v>691.08333333333337</v>
      </c>
      <c r="H46">
        <v>689.2388316378333</v>
      </c>
      <c r="I46" t="str">
        <f t="shared" si="0"/>
        <v>UP</v>
      </c>
      <c r="J46">
        <v>700.04026151898006</v>
      </c>
      <c r="K46">
        <v>680.1146912799328</v>
      </c>
      <c r="L46" t="str">
        <f t="shared" si="1"/>
        <v>No Confirmation</v>
      </c>
      <c r="M46" t="str">
        <f t="shared" si="2"/>
        <v>No Trend</v>
      </c>
      <c r="N46">
        <v>51.09272324852855</v>
      </c>
      <c r="O46" t="str">
        <f t="shared" si="3"/>
        <v>No Momentum</v>
      </c>
      <c r="P46" t="str">
        <f t="shared" si="4"/>
        <v>No Trend + Momentum</v>
      </c>
      <c r="Q46">
        <f t="shared" si="5"/>
        <v>4.75</v>
      </c>
      <c r="R46">
        <f t="shared" si="6"/>
        <v>12.75</v>
      </c>
      <c r="S46">
        <f t="shared" si="7"/>
        <v>0.37254901960784315</v>
      </c>
      <c r="T46" t="str">
        <f t="shared" si="8"/>
        <v>No Indication</v>
      </c>
      <c r="U46" t="str">
        <f t="shared" si="9"/>
        <v>No T+M+I</v>
      </c>
      <c r="V46">
        <v>691.88451254007714</v>
      </c>
      <c r="W46">
        <v>704.98219357411188</v>
      </c>
      <c r="X46">
        <f t="shared" si="10"/>
        <v>-13.097681034034736</v>
      </c>
      <c r="Y46">
        <v>-13.559370929787168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714</v>
      </c>
      <c r="D47">
        <v>727.75</v>
      </c>
      <c r="E47">
        <v>700.4</v>
      </c>
      <c r="F47">
        <v>709</v>
      </c>
      <c r="G47">
        <f>_xll.TA_TYPPRICE(D47,E47,F47)</f>
        <v>712.38333333333333</v>
      </c>
      <c r="H47">
        <v>700.81108248558326</v>
      </c>
      <c r="I47" t="str">
        <f t="shared" si="0"/>
        <v>UP</v>
      </c>
      <c r="J47">
        <v>706.19798118142899</v>
      </c>
      <c r="K47">
        <v>684.62253766216998</v>
      </c>
      <c r="L47" t="str">
        <f t="shared" si="1"/>
        <v>UP</v>
      </c>
      <c r="M47" t="str">
        <f t="shared" si="2"/>
        <v>UP</v>
      </c>
      <c r="N47">
        <v>70.161543677317056</v>
      </c>
      <c r="O47" t="str">
        <f t="shared" si="3"/>
        <v>UP</v>
      </c>
      <c r="P47" t="str">
        <f t="shared" si="4"/>
        <v>UP</v>
      </c>
      <c r="Q47">
        <f t="shared" si="5"/>
        <v>8.6000000000000227</v>
      </c>
      <c r="R47">
        <f t="shared" si="6"/>
        <v>27.350000000000023</v>
      </c>
      <c r="S47">
        <f t="shared" si="7"/>
        <v>0.31444241316270621</v>
      </c>
      <c r="T47" t="str">
        <f t="shared" si="8"/>
        <v>No Indication</v>
      </c>
      <c r="U47" t="str">
        <f t="shared" si="9"/>
        <v>No T+M+I</v>
      </c>
      <c r="V47">
        <v>694.51766445698831</v>
      </c>
      <c r="W47">
        <v>705.27980886491844</v>
      </c>
      <c r="X47">
        <f t="shared" si="10"/>
        <v>-10.762144407930123</v>
      </c>
      <c r="Y47">
        <v>-12.999925625415759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712</v>
      </c>
      <c r="D48">
        <v>723.7</v>
      </c>
      <c r="E48">
        <v>705</v>
      </c>
      <c r="F48">
        <v>709</v>
      </c>
      <c r="G48">
        <f>_xll.TA_TYPPRICE(D48,E48,F48)</f>
        <v>712.56666666666661</v>
      </c>
      <c r="H48">
        <v>706.68887457612493</v>
      </c>
      <c r="I48" t="str">
        <f t="shared" si="0"/>
        <v>UP</v>
      </c>
      <c r="J48">
        <v>710.08731869666701</v>
      </c>
      <c r="K48">
        <v>689.15086262613215</v>
      </c>
      <c r="L48" t="str">
        <f t="shared" si="1"/>
        <v>No Confirmation</v>
      </c>
      <c r="M48" t="str">
        <f t="shared" si="2"/>
        <v>No Trend</v>
      </c>
      <c r="N48">
        <v>70.161543677317056</v>
      </c>
      <c r="O48" t="str">
        <f t="shared" si="3"/>
        <v>UP</v>
      </c>
      <c r="P48" t="str">
        <f t="shared" si="4"/>
        <v>No Trend + Momentum</v>
      </c>
      <c r="Q48">
        <f t="shared" si="5"/>
        <v>4</v>
      </c>
      <c r="R48">
        <f t="shared" si="6"/>
        <v>18.700000000000045</v>
      </c>
      <c r="S48">
        <f t="shared" si="7"/>
        <v>0.21390374331550749</v>
      </c>
      <c r="T48" t="str">
        <f t="shared" si="8"/>
        <v>No Indication</v>
      </c>
      <c r="U48" t="str">
        <f t="shared" si="9"/>
        <v>No T+M+I</v>
      </c>
      <c r="V48">
        <v>696.74571607899009</v>
      </c>
      <c r="W48">
        <v>705.55537857862817</v>
      </c>
      <c r="X48">
        <f t="shared" si="10"/>
        <v>-8.8096624996380797</v>
      </c>
      <c r="Y48">
        <v>-12.161873000260224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709.95</v>
      </c>
      <c r="D49">
        <v>719.7</v>
      </c>
      <c r="E49">
        <v>709.95</v>
      </c>
      <c r="F49">
        <v>714</v>
      </c>
      <c r="G49">
        <f>_xll.TA_TYPPRICE(D49,E49,F49)</f>
        <v>714.55000000000007</v>
      </c>
      <c r="H49">
        <v>710.6194372880625</v>
      </c>
      <c r="I49" t="str">
        <f t="shared" si="0"/>
        <v>UP</v>
      </c>
      <c r="J49">
        <v>712.2234700974077</v>
      </c>
      <c r="K49">
        <v>693.7728931536584</v>
      </c>
      <c r="L49" t="str">
        <f t="shared" si="1"/>
        <v>UP</v>
      </c>
      <c r="M49" t="str">
        <f t="shared" si="2"/>
        <v>UP</v>
      </c>
      <c r="N49">
        <v>74.284279231504115</v>
      </c>
      <c r="O49" t="str">
        <f t="shared" si="3"/>
        <v>UP</v>
      </c>
      <c r="P49" t="str">
        <f t="shared" si="4"/>
        <v>UP</v>
      </c>
      <c r="Q49">
        <f t="shared" si="5"/>
        <v>4.0499999999999545</v>
      </c>
      <c r="R49">
        <f t="shared" si="6"/>
        <v>9.75</v>
      </c>
      <c r="S49">
        <f t="shared" si="7"/>
        <v>0.41538461538461074</v>
      </c>
      <c r="T49" t="str">
        <f t="shared" si="8"/>
        <v>No Indication</v>
      </c>
      <c r="U49" t="str">
        <f t="shared" si="9"/>
        <v>No T+M+I</v>
      </c>
      <c r="V49">
        <v>699.400221297607</v>
      </c>
      <c r="W49">
        <v>706.18090609132241</v>
      </c>
      <c r="X49">
        <f t="shared" si="10"/>
        <v>-6.7806847937154089</v>
      </c>
      <c r="Y49">
        <v>-11.085635358951262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710</v>
      </c>
      <c r="D50">
        <v>735</v>
      </c>
      <c r="E50">
        <v>710</v>
      </c>
      <c r="F50">
        <v>714</v>
      </c>
      <c r="G50">
        <f>_xll.TA_TYPPRICE(D50,E50,F50)</f>
        <v>719.66666666666663</v>
      </c>
      <c r="H50">
        <v>715.14305197736462</v>
      </c>
      <c r="I50" t="str">
        <f t="shared" si="0"/>
        <v>DOWN</v>
      </c>
      <c r="J50">
        <v>717.28492118687268</v>
      </c>
      <c r="K50">
        <v>697.37891689728986</v>
      </c>
      <c r="L50" t="str">
        <f t="shared" si="1"/>
        <v>No Confirmation</v>
      </c>
      <c r="M50" t="str">
        <f t="shared" si="2"/>
        <v>No Trend</v>
      </c>
      <c r="N50">
        <v>74.284279231504115</v>
      </c>
      <c r="O50" t="str">
        <f t="shared" si="3"/>
        <v>UP</v>
      </c>
      <c r="P50" t="str">
        <f t="shared" si="4"/>
        <v>No Trend + Momentum</v>
      </c>
      <c r="Q50">
        <f t="shared" si="5"/>
        <v>4</v>
      </c>
      <c r="R50">
        <f t="shared" si="6"/>
        <v>25</v>
      </c>
      <c r="S50">
        <f t="shared" si="7"/>
        <v>0.16</v>
      </c>
      <c r="T50" t="str">
        <f t="shared" si="8"/>
        <v>DOWN</v>
      </c>
      <c r="U50" t="str">
        <f t="shared" si="9"/>
        <v>No T+M+I</v>
      </c>
      <c r="V50">
        <v>701.64634109797521</v>
      </c>
      <c r="W50">
        <v>706.7600982327059</v>
      </c>
      <c r="X50">
        <f t="shared" si="10"/>
        <v>-5.1137571347306903</v>
      </c>
      <c r="Y50">
        <v>-9.8912597141071466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719.4</v>
      </c>
      <c r="D51">
        <v>726.8</v>
      </c>
      <c r="E51">
        <v>707.9</v>
      </c>
      <c r="F51">
        <v>714</v>
      </c>
      <c r="G51">
        <f>_xll.TA_TYPPRICE(D51,E51,F51)</f>
        <v>716.23333333333323</v>
      </c>
      <c r="H51">
        <v>715.68819265534898</v>
      </c>
      <c r="I51" t="str">
        <f t="shared" si="0"/>
        <v>DOWN</v>
      </c>
      <c r="J51">
        <v>719.39938314534538</v>
      </c>
      <c r="K51">
        <v>699.71693536455882</v>
      </c>
      <c r="L51" t="str">
        <f t="shared" si="1"/>
        <v>No Confirmation</v>
      </c>
      <c r="M51" t="str">
        <f t="shared" si="2"/>
        <v>No Trend</v>
      </c>
      <c r="N51">
        <v>74.284279231504129</v>
      </c>
      <c r="O51" t="str">
        <f t="shared" si="3"/>
        <v>UP</v>
      </c>
      <c r="P51" t="str">
        <f t="shared" si="4"/>
        <v>No Trend + Momentum</v>
      </c>
      <c r="Q51">
        <f t="shared" si="5"/>
        <v>6.1000000000000227</v>
      </c>
      <c r="R51">
        <f t="shared" si="6"/>
        <v>18.899999999999977</v>
      </c>
      <c r="S51">
        <f t="shared" si="7"/>
        <v>0.32275132275132434</v>
      </c>
      <c r="T51" t="str">
        <f t="shared" si="8"/>
        <v>No Indication</v>
      </c>
      <c r="U51" t="str">
        <f t="shared" si="9"/>
        <v>No T+M+I</v>
      </c>
      <c r="V51">
        <v>703.54690400597906</v>
      </c>
      <c r="W51">
        <v>707.2963872525055</v>
      </c>
      <c r="X51">
        <f t="shared" si="10"/>
        <v>-3.7494832465264381</v>
      </c>
      <c r="Y51">
        <v>-8.6629044205910049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717.9</v>
      </c>
      <c r="D52">
        <v>718.05</v>
      </c>
      <c r="E52">
        <v>698.3</v>
      </c>
      <c r="F52">
        <v>709</v>
      </c>
      <c r="G52">
        <f>_xll.TA_TYPPRICE(D52,E52,F52)</f>
        <v>708.44999999999993</v>
      </c>
      <c r="H52">
        <v>712.06909632767452</v>
      </c>
      <c r="I52" t="str">
        <f t="shared" si="0"/>
        <v>DOWN</v>
      </c>
      <c r="J52">
        <v>719.09952022415746</v>
      </c>
      <c r="K52">
        <v>699.4020608391013</v>
      </c>
      <c r="L52" t="str">
        <f t="shared" si="1"/>
        <v>No Confirmation</v>
      </c>
      <c r="M52" t="str">
        <f t="shared" si="2"/>
        <v>No Trend</v>
      </c>
      <c r="N52">
        <v>58.497988436344095</v>
      </c>
      <c r="O52" t="str">
        <f t="shared" si="3"/>
        <v>No Momentum</v>
      </c>
      <c r="P52" t="str">
        <f t="shared" si="4"/>
        <v>No Trend + Momentum</v>
      </c>
      <c r="Q52">
        <f t="shared" si="5"/>
        <v>10.700000000000045</v>
      </c>
      <c r="R52">
        <f t="shared" si="6"/>
        <v>19.75</v>
      </c>
      <c r="S52">
        <f t="shared" si="7"/>
        <v>0.54177215189873651</v>
      </c>
      <c r="T52" t="str">
        <f t="shared" si="8"/>
        <v>No Indication</v>
      </c>
      <c r="U52" t="str">
        <f t="shared" si="9"/>
        <v>No T+M+I</v>
      </c>
      <c r="V52">
        <v>704.38584185121306</v>
      </c>
      <c r="W52">
        <v>707.42258078935697</v>
      </c>
      <c r="X52">
        <f t="shared" si="10"/>
        <v>-3.0367389381439125</v>
      </c>
      <c r="Y52">
        <v>-7.537671324101586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709.5</v>
      </c>
      <c r="D53">
        <v>717</v>
      </c>
      <c r="E53">
        <v>706.1</v>
      </c>
      <c r="F53">
        <v>710</v>
      </c>
      <c r="G53">
        <f>_xll.TA_TYPPRICE(D53,E53,F53)</f>
        <v>711.0333333333333</v>
      </c>
      <c r="H53">
        <v>711.55121483050391</v>
      </c>
      <c r="I53" t="str">
        <f t="shared" si="0"/>
        <v>DOWN</v>
      </c>
      <c r="J53">
        <v>718.6329601743447</v>
      </c>
      <c r="K53">
        <v>700.89049176374544</v>
      </c>
      <c r="L53" t="str">
        <f t="shared" si="1"/>
        <v>No Confirmation</v>
      </c>
      <c r="M53" t="str">
        <f t="shared" si="2"/>
        <v>No Trend</v>
      </c>
      <c r="N53">
        <v>60.591672727650725</v>
      </c>
      <c r="O53" t="str">
        <f t="shared" si="3"/>
        <v>UP</v>
      </c>
      <c r="P53" t="str">
        <f t="shared" si="4"/>
        <v>No Trend + Momentum</v>
      </c>
      <c r="Q53">
        <f t="shared" si="5"/>
        <v>3.8999999999999773</v>
      </c>
      <c r="R53">
        <f t="shared" si="6"/>
        <v>10.899999999999977</v>
      </c>
      <c r="S53">
        <f t="shared" si="7"/>
        <v>0.35779816513761337</v>
      </c>
      <c r="T53" t="str">
        <f t="shared" si="8"/>
        <v>No Indication</v>
      </c>
      <c r="U53" t="str">
        <f t="shared" si="9"/>
        <v>No T+M+I</v>
      </c>
      <c r="V53">
        <v>705.24955848948798</v>
      </c>
      <c r="W53">
        <v>707.61350073088613</v>
      </c>
      <c r="X53">
        <f t="shared" si="10"/>
        <v>-2.3639422413981492</v>
      </c>
      <c r="Y53">
        <v>-6.5029255075608985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713.95</v>
      </c>
      <c r="D54">
        <v>726.9</v>
      </c>
      <c r="E54">
        <v>703</v>
      </c>
      <c r="F54">
        <v>716</v>
      </c>
      <c r="G54">
        <f>_xll.TA_TYPPRICE(D54,E54,F54)</f>
        <v>715.30000000000007</v>
      </c>
      <c r="H54">
        <v>713.42560741525199</v>
      </c>
      <c r="I54" t="str">
        <f t="shared" si="0"/>
        <v>UP</v>
      </c>
      <c r="J54">
        <v>720.47008013560139</v>
      </c>
      <c r="K54">
        <v>701.35927137180204</v>
      </c>
      <c r="L54" t="str">
        <f t="shared" si="1"/>
        <v>No Confirmation</v>
      </c>
      <c r="M54" t="str">
        <f t="shared" si="2"/>
        <v>No Trend</v>
      </c>
      <c r="N54">
        <v>71.409229268986891</v>
      </c>
      <c r="O54" t="str">
        <f t="shared" si="3"/>
        <v>UP</v>
      </c>
      <c r="P54" t="str">
        <f t="shared" si="4"/>
        <v>No Trend + Momentum</v>
      </c>
      <c r="Q54">
        <f t="shared" si="5"/>
        <v>13</v>
      </c>
      <c r="R54">
        <f t="shared" si="6"/>
        <v>23.899999999999977</v>
      </c>
      <c r="S54">
        <f t="shared" si="7"/>
        <v>0.54393305439330597</v>
      </c>
      <c r="T54" t="str">
        <f t="shared" si="8"/>
        <v>No Indication</v>
      </c>
      <c r="U54" t="str">
        <f t="shared" si="9"/>
        <v>No T+M+I</v>
      </c>
      <c r="V54">
        <v>706.90347256802829</v>
      </c>
      <c r="W54">
        <v>708.23472289896858</v>
      </c>
      <c r="X54">
        <f t="shared" si="10"/>
        <v>-1.3312503309402928</v>
      </c>
      <c r="Y54">
        <v>-5.4685904722367775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719</v>
      </c>
      <c r="D55">
        <v>719</v>
      </c>
      <c r="E55">
        <v>705</v>
      </c>
      <c r="F55">
        <v>713</v>
      </c>
      <c r="G55">
        <f>_xll.TA_TYPPRICE(D55,E55,F55)</f>
        <v>712.33333333333337</v>
      </c>
      <c r="H55">
        <v>712.87947037429262</v>
      </c>
      <c r="I55" t="str">
        <f t="shared" si="0"/>
        <v>UP</v>
      </c>
      <c r="J55">
        <v>720.14339566102331</v>
      </c>
      <c r="K55">
        <v>702.16832217806825</v>
      </c>
      <c r="L55" t="str">
        <f t="shared" si="1"/>
        <v>No Confirmation</v>
      </c>
      <c r="M55" t="str">
        <f t="shared" si="2"/>
        <v>No Trend</v>
      </c>
      <c r="N55">
        <v>60.952153715824295</v>
      </c>
      <c r="O55" t="str">
        <f t="shared" si="3"/>
        <v>UP</v>
      </c>
      <c r="P55" t="str">
        <f t="shared" si="4"/>
        <v>No Trend + Momentum</v>
      </c>
      <c r="Q55">
        <f t="shared" si="5"/>
        <v>8</v>
      </c>
      <c r="R55">
        <f t="shared" si="6"/>
        <v>14</v>
      </c>
      <c r="S55">
        <f t="shared" si="7"/>
        <v>0.5714285714285714</v>
      </c>
      <c r="T55" t="str">
        <f t="shared" si="8"/>
        <v>No Indication</v>
      </c>
      <c r="U55" t="str">
        <f t="shared" si="9"/>
        <v>No T+M+I</v>
      </c>
      <c r="V55">
        <v>707.84139986525474</v>
      </c>
      <c r="W55">
        <v>708.58770638793385</v>
      </c>
      <c r="X55">
        <f t="shared" si="10"/>
        <v>-0.74630652267910591</v>
      </c>
      <c r="Y55">
        <v>-4.5241336823252434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715</v>
      </c>
      <c r="D56">
        <v>736.9</v>
      </c>
      <c r="E56">
        <v>685.3</v>
      </c>
      <c r="F56">
        <v>697</v>
      </c>
      <c r="G56">
        <f>_xll.TA_TYPPRICE(D56,E56,F56)</f>
        <v>706.4</v>
      </c>
      <c r="H56">
        <v>709.63973518714624</v>
      </c>
      <c r="I56" t="str">
        <f t="shared" si="0"/>
        <v>DOWN</v>
      </c>
      <c r="J56">
        <v>723.86708551412926</v>
      </c>
      <c r="K56">
        <v>698.41980613849751</v>
      </c>
      <c r="L56" t="str">
        <f t="shared" si="1"/>
        <v>DOWN</v>
      </c>
      <c r="M56" t="str">
        <f t="shared" si="2"/>
        <v>DOWN</v>
      </c>
      <c r="N56">
        <v>30.842203429632146</v>
      </c>
      <c r="O56" t="str">
        <f t="shared" si="3"/>
        <v>DOWN</v>
      </c>
      <c r="P56" t="str">
        <f t="shared" si="4"/>
        <v>DOWN</v>
      </c>
      <c r="Q56">
        <f t="shared" si="5"/>
        <v>11.700000000000045</v>
      </c>
      <c r="R56">
        <f t="shared" si="6"/>
        <v>51.600000000000023</v>
      </c>
      <c r="S56">
        <f t="shared" si="7"/>
        <v>0.22674418604651242</v>
      </c>
      <c r="T56" t="str">
        <f t="shared" si="8"/>
        <v>No Indication</v>
      </c>
      <c r="U56" t="str">
        <f t="shared" si="9"/>
        <v>No T+M+I</v>
      </c>
      <c r="V56">
        <v>706.17349219367713</v>
      </c>
      <c r="W56">
        <v>707.7293577666054</v>
      </c>
      <c r="X56">
        <f t="shared" si="10"/>
        <v>-1.5558655729282691</v>
      </c>
      <c r="Y56">
        <v>-3.9304800604458485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704.9</v>
      </c>
      <c r="D57">
        <v>725.5</v>
      </c>
      <c r="E57">
        <v>703</v>
      </c>
      <c r="F57">
        <v>721</v>
      </c>
      <c r="G57">
        <f>_xll.TA_TYPPRICE(D57,E57,F57)</f>
        <v>716.5</v>
      </c>
      <c r="H57">
        <v>713.06986759357312</v>
      </c>
      <c r="I57" t="str">
        <f t="shared" si="0"/>
        <v>UP</v>
      </c>
      <c r="J57">
        <v>724.22995539987835</v>
      </c>
      <c r="K57">
        <v>699.4376269966092</v>
      </c>
      <c r="L57" t="str">
        <f t="shared" si="1"/>
        <v>No Confirmation</v>
      </c>
      <c r="M57" t="str">
        <f t="shared" si="2"/>
        <v>No Trend</v>
      </c>
      <c r="N57">
        <v>64.096948255486907</v>
      </c>
      <c r="O57" t="str">
        <f t="shared" si="3"/>
        <v>UP</v>
      </c>
      <c r="P57" t="str">
        <f t="shared" si="4"/>
        <v>No Trend + Momentum</v>
      </c>
      <c r="Q57">
        <f t="shared" si="5"/>
        <v>18</v>
      </c>
      <c r="R57">
        <f t="shared" si="6"/>
        <v>22.5</v>
      </c>
      <c r="S57">
        <f t="shared" si="7"/>
        <v>0.8</v>
      </c>
      <c r="T57" t="str">
        <f t="shared" si="8"/>
        <v>No Indication</v>
      </c>
      <c r="U57" t="str">
        <f t="shared" si="9"/>
        <v>No T+M+I</v>
      </c>
      <c r="V57">
        <v>708.45449339464983</v>
      </c>
      <c r="W57">
        <v>708.71236830241241</v>
      </c>
      <c r="X57">
        <f t="shared" si="10"/>
        <v>-0.25787490776258437</v>
      </c>
      <c r="Y57">
        <v>-3.1959590299091958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723.9</v>
      </c>
      <c r="D58">
        <v>747.9</v>
      </c>
      <c r="E58">
        <v>721</v>
      </c>
      <c r="F58">
        <v>742</v>
      </c>
      <c r="G58">
        <f>_xll.TA_TYPPRICE(D58,E58,F58)</f>
        <v>736.9666666666667</v>
      </c>
      <c r="H58">
        <v>725.01826713011997</v>
      </c>
      <c r="I58" t="str">
        <f t="shared" si="0"/>
        <v>UP</v>
      </c>
      <c r="J58">
        <v>729.48996531101648</v>
      </c>
      <c r="K58">
        <v>704.22926544180712</v>
      </c>
      <c r="L58" t="str">
        <f t="shared" si="1"/>
        <v>UP</v>
      </c>
      <c r="M58" t="str">
        <f t="shared" si="2"/>
        <v>UP</v>
      </c>
      <c r="N58">
        <v>76.471412287213383</v>
      </c>
      <c r="O58" t="str">
        <f t="shared" si="3"/>
        <v>UP</v>
      </c>
      <c r="P58" t="str">
        <f t="shared" si="4"/>
        <v>UP</v>
      </c>
      <c r="Q58">
        <f t="shared" si="5"/>
        <v>21</v>
      </c>
      <c r="R58">
        <f t="shared" si="6"/>
        <v>26.899999999999977</v>
      </c>
      <c r="S58">
        <f t="shared" si="7"/>
        <v>0.78066914498141327</v>
      </c>
      <c r="T58" t="str">
        <f t="shared" si="8"/>
        <v>No Indication</v>
      </c>
      <c r="U58" t="str">
        <f t="shared" si="9"/>
        <v>No T+M+I</v>
      </c>
      <c r="V58">
        <v>713.61534056470373</v>
      </c>
      <c r="W58">
        <v>711.17811879853002</v>
      </c>
      <c r="X58">
        <f t="shared" si="10"/>
        <v>2.4372217661737068</v>
      </c>
      <c r="Y58">
        <v>-2.0693228706926154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750.35</v>
      </c>
      <c r="D59">
        <v>777</v>
      </c>
      <c r="E59">
        <v>735</v>
      </c>
      <c r="F59">
        <v>748</v>
      </c>
      <c r="G59">
        <f>_xll.TA_TYPPRICE(D59,E59,F59)</f>
        <v>753.33333333333337</v>
      </c>
      <c r="H59">
        <v>739.17580023172673</v>
      </c>
      <c r="I59" t="str">
        <f t="shared" si="0"/>
        <v>UP</v>
      </c>
      <c r="J59">
        <v>740.0477507974573</v>
      </c>
      <c r="K59">
        <v>711.06720645473888</v>
      </c>
      <c r="L59" t="str">
        <f t="shared" si="1"/>
        <v>UP</v>
      </c>
      <c r="M59" t="str">
        <f t="shared" si="2"/>
        <v>UP</v>
      </c>
      <c r="N59">
        <v>79.050206822130349</v>
      </c>
      <c r="O59" t="str">
        <f t="shared" si="3"/>
        <v>UP</v>
      </c>
      <c r="P59" t="str">
        <f t="shared" si="4"/>
        <v>UP</v>
      </c>
      <c r="Q59">
        <f t="shared" si="5"/>
        <v>13</v>
      </c>
      <c r="R59">
        <f t="shared" si="6"/>
        <v>42</v>
      </c>
      <c r="S59">
        <f t="shared" si="7"/>
        <v>0.30952380952380953</v>
      </c>
      <c r="T59" t="str">
        <f t="shared" si="8"/>
        <v>No Indication</v>
      </c>
      <c r="U59" t="str">
        <f t="shared" si="9"/>
        <v>No T+M+I</v>
      </c>
      <c r="V59">
        <v>718.90528817013387</v>
      </c>
      <c r="W59">
        <v>713.90566555419446</v>
      </c>
      <c r="X59">
        <f t="shared" si="10"/>
        <v>4.9996226159394155</v>
      </c>
      <c r="Y59">
        <v>-0.65553377336620922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752.85</v>
      </c>
      <c r="D60">
        <v>754.25</v>
      </c>
      <c r="E60">
        <v>732.5</v>
      </c>
      <c r="F60">
        <v>749</v>
      </c>
      <c r="G60">
        <f>_xll.TA_TYPPRICE(D60,E60,F60)</f>
        <v>745.25</v>
      </c>
      <c r="H60">
        <v>742.21290011586336</v>
      </c>
      <c r="I60" t="str">
        <f t="shared" si="0"/>
        <v>UP</v>
      </c>
      <c r="J60">
        <v>743.20380617580008</v>
      </c>
      <c r="K60">
        <v>715.83004946479696</v>
      </c>
      <c r="L60" t="str">
        <f t="shared" si="1"/>
        <v>UP</v>
      </c>
      <c r="M60" t="str">
        <f t="shared" si="2"/>
        <v>UP</v>
      </c>
      <c r="N60">
        <v>79.517892726068098</v>
      </c>
      <c r="O60" t="str">
        <f t="shared" si="3"/>
        <v>UP</v>
      </c>
      <c r="P60" t="str">
        <f t="shared" si="4"/>
        <v>UP</v>
      </c>
      <c r="Q60">
        <f t="shared" si="5"/>
        <v>16.5</v>
      </c>
      <c r="R60">
        <f t="shared" si="6"/>
        <v>21.75</v>
      </c>
      <c r="S60">
        <f t="shared" si="7"/>
        <v>0.75862068965517238</v>
      </c>
      <c r="T60" t="str">
        <f t="shared" si="8"/>
        <v>No Indication</v>
      </c>
      <c r="U60" t="str">
        <f t="shared" si="9"/>
        <v>No T+M+I</v>
      </c>
      <c r="V60">
        <v>723.53524383626711</v>
      </c>
      <c r="W60">
        <v>716.50524588351334</v>
      </c>
      <c r="X60">
        <f t="shared" si="10"/>
        <v>7.0299979527537744</v>
      </c>
      <c r="Y60">
        <v>0.88157257185778759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747.5</v>
      </c>
      <c r="D61">
        <v>747.5</v>
      </c>
      <c r="E61">
        <v>733</v>
      </c>
      <c r="F61">
        <v>735</v>
      </c>
      <c r="G61">
        <f>_xll.TA_TYPPRICE(D61,E61,F61)</f>
        <v>738.5</v>
      </c>
      <c r="H61">
        <v>740.35645005793162</v>
      </c>
      <c r="I61" t="str">
        <f t="shared" si="0"/>
        <v>DOWN</v>
      </c>
      <c r="J61">
        <v>744.15851591451121</v>
      </c>
      <c r="K61">
        <v>719.64559402817542</v>
      </c>
      <c r="L61" t="str">
        <f t="shared" si="1"/>
        <v>No Confirmation</v>
      </c>
      <c r="M61" t="str">
        <f t="shared" si="2"/>
        <v>No Trend</v>
      </c>
      <c r="N61">
        <v>57.179462244274937</v>
      </c>
      <c r="O61" t="str">
        <f t="shared" si="3"/>
        <v>No Momentum</v>
      </c>
      <c r="P61" t="str">
        <f t="shared" si="4"/>
        <v>No Trend + Momentum</v>
      </c>
      <c r="Q61">
        <f t="shared" si="5"/>
        <v>2</v>
      </c>
      <c r="R61">
        <f t="shared" si="6"/>
        <v>14.5</v>
      </c>
      <c r="S61">
        <f t="shared" si="7"/>
        <v>0.13793103448275862</v>
      </c>
      <c r="T61" t="str">
        <f t="shared" si="8"/>
        <v>DOWN</v>
      </c>
      <c r="U61" t="str">
        <f t="shared" si="9"/>
        <v>No T+M+I</v>
      </c>
      <c r="V61">
        <v>725.29905247684144</v>
      </c>
      <c r="W61">
        <v>717.87522766991981</v>
      </c>
      <c r="X61">
        <f t="shared" si="10"/>
        <v>7.4238248069216297</v>
      </c>
      <c r="Y61">
        <v>2.1900230188705558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738</v>
      </c>
      <c r="D62">
        <v>757.55</v>
      </c>
      <c r="E62">
        <v>733.25</v>
      </c>
      <c r="F62">
        <v>739</v>
      </c>
      <c r="G62">
        <f>_xll.TA_TYPPRICE(D62,E62,F62)</f>
        <v>743.26666666666677</v>
      </c>
      <c r="H62">
        <v>741.81155836229914</v>
      </c>
      <c r="I62" t="str">
        <f t="shared" si="0"/>
        <v>DOWN</v>
      </c>
      <c r="J62">
        <v>747.13440126684202</v>
      </c>
      <c r="K62">
        <v>722.66879535524754</v>
      </c>
      <c r="L62" t="str">
        <f t="shared" si="1"/>
        <v>No Confirmation</v>
      </c>
      <c r="M62" t="str">
        <f t="shared" si="2"/>
        <v>No Trend</v>
      </c>
      <c r="N62">
        <v>61.08390464980755</v>
      </c>
      <c r="O62" t="str">
        <f t="shared" si="3"/>
        <v>UP</v>
      </c>
      <c r="P62" t="str">
        <f t="shared" si="4"/>
        <v>No Trend + Momentum</v>
      </c>
      <c r="Q62">
        <f t="shared" si="5"/>
        <v>5.75</v>
      </c>
      <c r="R62">
        <f t="shared" si="6"/>
        <v>24.299999999999955</v>
      </c>
      <c r="S62">
        <f t="shared" si="7"/>
        <v>0.23662551440329263</v>
      </c>
      <c r="T62" t="str">
        <f t="shared" si="8"/>
        <v>No Indication</v>
      </c>
      <c r="U62" t="str">
        <f t="shared" si="9"/>
        <v>No T+M+I</v>
      </c>
      <c r="V62">
        <v>727.40689055732742</v>
      </c>
      <c r="W62">
        <v>719.44002562029607</v>
      </c>
      <c r="X62">
        <f t="shared" si="10"/>
        <v>7.966864937031346</v>
      </c>
      <c r="Y62">
        <v>3.3453914025027141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742.65</v>
      </c>
      <c r="D63">
        <v>749.2</v>
      </c>
      <c r="E63">
        <v>732.25</v>
      </c>
      <c r="F63">
        <v>734</v>
      </c>
      <c r="G63">
        <f>_xll.TA_TYPPRICE(D63,E63,F63)</f>
        <v>738.48333333333323</v>
      </c>
      <c r="H63">
        <v>740.14744584781624</v>
      </c>
      <c r="I63" t="str">
        <f t="shared" si="0"/>
        <v>DOWN</v>
      </c>
      <c r="J63">
        <v>747.59342320754376</v>
      </c>
      <c r="K63">
        <v>724.79795194297026</v>
      </c>
      <c r="L63" t="str">
        <f t="shared" si="1"/>
        <v>No Confirmation</v>
      </c>
      <c r="M63" t="str">
        <f t="shared" si="2"/>
        <v>No Trend</v>
      </c>
      <c r="N63">
        <v>53.466474535132669</v>
      </c>
      <c r="O63" t="str">
        <f t="shared" si="3"/>
        <v>No Momentum</v>
      </c>
      <c r="P63" t="str">
        <f t="shared" si="4"/>
        <v>No Trend + Momentum</v>
      </c>
      <c r="Q63">
        <f t="shared" si="5"/>
        <v>1.75</v>
      </c>
      <c r="R63">
        <f t="shared" si="6"/>
        <v>16.950000000000045</v>
      </c>
      <c r="S63">
        <f t="shared" si="7"/>
        <v>0.10324483775811182</v>
      </c>
      <c r="T63" t="str">
        <f t="shared" si="8"/>
        <v>DOWN</v>
      </c>
      <c r="U63" t="str">
        <f t="shared" si="9"/>
        <v>No T+M+I</v>
      </c>
      <c r="V63">
        <v>728.42121508696937</v>
      </c>
      <c r="W63">
        <v>720.51854224101487</v>
      </c>
      <c r="X63">
        <f t="shared" si="10"/>
        <v>7.9026728459544984</v>
      </c>
      <c r="Y63">
        <v>4.2568476911930713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737.65</v>
      </c>
      <c r="D64">
        <v>737.8</v>
      </c>
      <c r="E64">
        <v>713.45</v>
      </c>
      <c r="F64">
        <v>723</v>
      </c>
      <c r="G64">
        <f>_xll.TA_TYPPRICE(D64,E64,F64)</f>
        <v>724.75</v>
      </c>
      <c r="H64">
        <v>732.44872292390812</v>
      </c>
      <c r="I64" t="str">
        <f t="shared" si="0"/>
        <v>DOWN</v>
      </c>
      <c r="J64">
        <v>745.41710693920072</v>
      </c>
      <c r="K64">
        <v>722.27618484453239</v>
      </c>
      <c r="L64" t="str">
        <f t="shared" si="1"/>
        <v>No Confirmation</v>
      </c>
      <c r="M64" t="str">
        <f t="shared" si="2"/>
        <v>No Trend</v>
      </c>
      <c r="N64">
        <v>39.813091275108356</v>
      </c>
      <c r="O64" t="str">
        <f t="shared" si="3"/>
        <v>DOWN</v>
      </c>
      <c r="P64" t="str">
        <f t="shared" si="4"/>
        <v>No Trend + Momentum</v>
      </c>
      <c r="Q64">
        <f t="shared" si="5"/>
        <v>9.5499999999999545</v>
      </c>
      <c r="R64">
        <f t="shared" si="6"/>
        <v>24.349999999999909</v>
      </c>
      <c r="S64">
        <f t="shared" si="7"/>
        <v>0.39219712525667311</v>
      </c>
      <c r="T64" t="str">
        <f t="shared" si="8"/>
        <v>No Indication</v>
      </c>
      <c r="U64" t="str">
        <f t="shared" si="9"/>
        <v>No T+M+I</v>
      </c>
      <c r="V64">
        <v>727.58718199666635</v>
      </c>
      <c r="W64">
        <v>720.70235392686561</v>
      </c>
      <c r="X64">
        <f t="shared" si="10"/>
        <v>6.8848280698007329</v>
      </c>
      <c r="Y64">
        <v>4.7824437669146036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724.95</v>
      </c>
      <c r="D65">
        <v>730</v>
      </c>
      <c r="E65">
        <v>713.95</v>
      </c>
      <c r="F65">
        <v>714</v>
      </c>
      <c r="G65">
        <f>_xll.TA_TYPPRICE(D65,E65,F65)</f>
        <v>719.31666666666661</v>
      </c>
      <c r="H65">
        <v>725.88269479528731</v>
      </c>
      <c r="I65" t="str">
        <f t="shared" si="0"/>
        <v>DOWN</v>
      </c>
      <c r="J65">
        <v>741.99108317493392</v>
      </c>
      <c r="K65">
        <v>720.42592154574743</v>
      </c>
      <c r="L65" t="str">
        <f t="shared" si="1"/>
        <v>DOWN</v>
      </c>
      <c r="M65" t="str">
        <f t="shared" si="2"/>
        <v>DOWN</v>
      </c>
      <c r="N65">
        <v>31.56844902854095</v>
      </c>
      <c r="O65" t="str">
        <f t="shared" si="3"/>
        <v>DOWN</v>
      </c>
      <c r="P65" t="str">
        <f t="shared" si="4"/>
        <v>DOWN</v>
      </c>
      <c r="Q65">
        <f t="shared" si="5"/>
        <v>4.9999999999954525E-2</v>
      </c>
      <c r="R65">
        <f t="shared" si="6"/>
        <v>16.049999999999955</v>
      </c>
      <c r="S65">
        <f t="shared" si="7"/>
        <v>3.1152647975049635E-3</v>
      </c>
      <c r="T65" t="str">
        <f t="shared" si="8"/>
        <v>DOWN</v>
      </c>
      <c r="U65" t="str">
        <f t="shared" si="9"/>
        <v>DOWN</v>
      </c>
      <c r="V65">
        <v>725.4968463048715</v>
      </c>
      <c r="W65">
        <v>720.20588326561631</v>
      </c>
      <c r="X65">
        <f t="shared" si="10"/>
        <v>5.290963039255189</v>
      </c>
      <c r="Y65">
        <v>4.8841476213827208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717</v>
      </c>
      <c r="D66">
        <v>727.15</v>
      </c>
      <c r="E66">
        <v>711</v>
      </c>
      <c r="F66">
        <v>718.5</v>
      </c>
      <c r="G66">
        <f>_xll.TA_TYPPRICE(D66,E66,F66)</f>
        <v>718.88333333333333</v>
      </c>
      <c r="H66">
        <v>722.38301406431037</v>
      </c>
      <c r="I66" t="str">
        <f t="shared" si="0"/>
        <v>DOWN</v>
      </c>
      <c r="J66">
        <v>738.69306469161529</v>
      </c>
      <c r="K66">
        <v>718.33127231335914</v>
      </c>
      <c r="L66" t="str">
        <f t="shared" si="1"/>
        <v>No Confirmation</v>
      </c>
      <c r="M66" t="str">
        <f t="shared" si="2"/>
        <v>No Trend</v>
      </c>
      <c r="N66">
        <v>39.410398334575056</v>
      </c>
      <c r="O66" t="str">
        <f t="shared" si="3"/>
        <v>DOWN</v>
      </c>
      <c r="P66" t="str">
        <f t="shared" si="4"/>
        <v>No Trend + Momentum</v>
      </c>
      <c r="Q66">
        <f t="shared" si="5"/>
        <v>7.5</v>
      </c>
      <c r="R66">
        <f t="shared" si="6"/>
        <v>16.149999999999977</v>
      </c>
      <c r="S66">
        <f t="shared" si="7"/>
        <v>0.46439628482972201</v>
      </c>
      <c r="T66" t="str">
        <f t="shared" si="8"/>
        <v>No Indication</v>
      </c>
      <c r="U66" t="str">
        <f t="shared" si="9"/>
        <v>No T+M+I</v>
      </c>
      <c r="V66">
        <v>724.42040841181438</v>
      </c>
      <c r="W66">
        <v>720.07952154223733</v>
      </c>
      <c r="X66">
        <f t="shared" si="10"/>
        <v>4.3408868695770479</v>
      </c>
      <c r="Y66">
        <v>4.7754954710215864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718.5</v>
      </c>
      <c r="D67">
        <v>723.6</v>
      </c>
      <c r="E67">
        <v>708.15</v>
      </c>
      <c r="F67">
        <v>713</v>
      </c>
      <c r="G67">
        <f>_xll.TA_TYPPRICE(D67,E67,F67)</f>
        <v>714.91666666666663</v>
      </c>
      <c r="H67">
        <v>718.64984036548844</v>
      </c>
      <c r="I67" t="str">
        <f t="shared" ref="I67:I126" si="20">IF(F67&gt;H67,"UP","DOWN")</f>
        <v>DOWN</v>
      </c>
      <c r="J67">
        <v>735.33905031570077</v>
      </c>
      <c r="K67">
        <v>716.0687673548349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33.538581193527236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4.8500000000000227</v>
      </c>
      <c r="R67">
        <f t="shared" ref="R67:R126" si="26">D67-E67</f>
        <v>15.450000000000045</v>
      </c>
      <c r="S67">
        <f t="shared" ref="S67:S126" si="27">Q67/R67</f>
        <v>0.31391585760517854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722.66342250230446</v>
      </c>
      <c r="W67">
        <v>719.55511253910868</v>
      </c>
      <c r="X67">
        <f t="shared" ref="X67:X126" si="30">V67-W67</f>
        <v>3.1083099631957793</v>
      </c>
      <c r="Y67">
        <v>4.4420583694564248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717.6</v>
      </c>
      <c r="D68">
        <v>721.15</v>
      </c>
      <c r="E68">
        <v>705.6</v>
      </c>
      <c r="F68">
        <v>716</v>
      </c>
      <c r="G68">
        <f>_xll.TA_TYPPRICE(D68,E68,F68)</f>
        <v>714.25</v>
      </c>
      <c r="H68">
        <v>716.44992018274422</v>
      </c>
      <c r="I68" t="str">
        <f t="shared" si="20"/>
        <v>DOWN</v>
      </c>
      <c r="J68">
        <v>732.18592802332284</v>
      </c>
      <c r="K68">
        <v>713.74237460931602</v>
      </c>
      <c r="L68" t="str">
        <f t="shared" si="21"/>
        <v>No Confirmation</v>
      </c>
      <c r="M68" t="str">
        <f t="shared" si="22"/>
        <v>No Trend</v>
      </c>
      <c r="N68">
        <v>39.667470915710602</v>
      </c>
      <c r="O68" t="str">
        <f t="shared" si="23"/>
        <v>DOWN</v>
      </c>
      <c r="P68" t="str">
        <f t="shared" si="24"/>
        <v>No Trend + Momentum</v>
      </c>
      <c r="Q68">
        <f t="shared" si="25"/>
        <v>10.399999999999977</v>
      </c>
      <c r="R68">
        <f t="shared" si="26"/>
        <v>15.549999999999955</v>
      </c>
      <c r="S68">
        <f t="shared" si="27"/>
        <v>0.66881028938906806</v>
      </c>
      <c r="T68" t="str">
        <f t="shared" si="28"/>
        <v>No Indication</v>
      </c>
      <c r="U68" t="str">
        <f t="shared" si="29"/>
        <v>No T+M+I</v>
      </c>
      <c r="V68">
        <v>721.63828057887304</v>
      </c>
      <c r="W68">
        <v>719.29177086954508</v>
      </c>
      <c r="X68">
        <f t="shared" si="30"/>
        <v>2.346509709327961</v>
      </c>
      <c r="Y68">
        <v>4.0229486374307317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722.45</v>
      </c>
      <c r="D69">
        <v>722.45</v>
      </c>
      <c r="E69">
        <v>696</v>
      </c>
      <c r="F69">
        <v>698.8</v>
      </c>
      <c r="G69">
        <f>_xll.TA_TYPPRICE(D69,E69,F69)</f>
        <v>705.75</v>
      </c>
      <c r="H69">
        <v>711.09996009137217</v>
      </c>
      <c r="I69" t="str">
        <f t="shared" si="20"/>
        <v>DOWN</v>
      </c>
      <c r="J69">
        <v>730.02238846258444</v>
      </c>
      <c r="K69">
        <v>709.79962469613463</v>
      </c>
      <c r="L69" t="str">
        <f t="shared" si="21"/>
        <v>DOWN</v>
      </c>
      <c r="M69" t="str">
        <f t="shared" si="22"/>
        <v>DOWN</v>
      </c>
      <c r="N69">
        <v>23.883257045351399</v>
      </c>
      <c r="O69" t="str">
        <f t="shared" si="23"/>
        <v>DOWN</v>
      </c>
      <c r="P69" t="str">
        <f t="shared" si="24"/>
        <v>DOWN</v>
      </c>
      <c r="Q69">
        <f t="shared" si="25"/>
        <v>2.7999999999999545</v>
      </c>
      <c r="R69">
        <f t="shared" si="26"/>
        <v>26.450000000000045</v>
      </c>
      <c r="S69">
        <f t="shared" si="27"/>
        <v>0.10586011342154819</v>
      </c>
      <c r="T69" t="str">
        <f t="shared" si="28"/>
        <v>DOWN</v>
      </c>
      <c r="U69" t="str">
        <f t="shared" si="29"/>
        <v>DOWN</v>
      </c>
      <c r="V69">
        <v>718.12469895135405</v>
      </c>
      <c r="W69">
        <v>717.77386191624544</v>
      </c>
      <c r="X69">
        <f t="shared" si="30"/>
        <v>0.35083703510861142</v>
      </c>
      <c r="Y69">
        <v>3.2885263169663075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707.95</v>
      </c>
      <c r="D70">
        <v>715</v>
      </c>
      <c r="E70">
        <v>695.8</v>
      </c>
      <c r="F70">
        <v>699</v>
      </c>
      <c r="G70">
        <f>_xll.TA_TYPPRICE(D70,E70,F70)</f>
        <v>703.26666666666677</v>
      </c>
      <c r="H70">
        <v>707.18331337901941</v>
      </c>
      <c r="I70" t="str">
        <f t="shared" si="20"/>
        <v>DOWN</v>
      </c>
      <c r="J70">
        <v>726.68407991534343</v>
      </c>
      <c r="K70">
        <v>706.68859698588244</v>
      </c>
      <c r="L70" t="str">
        <f t="shared" si="21"/>
        <v>DOWN</v>
      </c>
      <c r="M70" t="str">
        <f t="shared" si="22"/>
        <v>DOWN</v>
      </c>
      <c r="N70">
        <v>24.320956134769418</v>
      </c>
      <c r="O70" t="str">
        <f t="shared" si="23"/>
        <v>DOWN</v>
      </c>
      <c r="P70" t="str">
        <f t="shared" si="24"/>
        <v>DOWN</v>
      </c>
      <c r="Q70">
        <f t="shared" si="25"/>
        <v>3.2000000000000455</v>
      </c>
      <c r="R70">
        <f t="shared" si="26"/>
        <v>19.200000000000045</v>
      </c>
      <c r="S70">
        <f t="shared" si="27"/>
        <v>0.16666666666666863</v>
      </c>
      <c r="T70" t="str">
        <f t="shared" si="28"/>
        <v>DOWN</v>
      </c>
      <c r="U70" t="str">
        <f t="shared" si="29"/>
        <v>DOWN</v>
      </c>
      <c r="V70">
        <v>715.1824375742226</v>
      </c>
      <c r="W70">
        <v>716.38320547800504</v>
      </c>
      <c r="X70">
        <f t="shared" si="30"/>
        <v>-1.2007679037824346</v>
      </c>
      <c r="Y70">
        <v>2.3906674728165589</v>
      </c>
      <c r="Z70" t="str">
        <f t="shared" si="31"/>
        <v>DOWN</v>
      </c>
      <c r="AA70" t="str">
        <f t="shared" si="32"/>
        <v>DOWN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702</v>
      </c>
      <c r="D71">
        <v>705.8</v>
      </c>
      <c r="E71">
        <v>684</v>
      </c>
      <c r="F71">
        <v>687.85</v>
      </c>
      <c r="G71">
        <f>_xll.TA_TYPPRICE(D71,E71,F71)</f>
        <v>692.55000000000007</v>
      </c>
      <c r="H71">
        <v>699.86665668950968</v>
      </c>
      <c r="I71" t="str">
        <f t="shared" si="20"/>
        <v>DOWN</v>
      </c>
      <c r="J71">
        <v>722.04317326748935</v>
      </c>
      <c r="K71">
        <v>701.64668654457523</v>
      </c>
      <c r="L71" t="str">
        <f t="shared" si="21"/>
        <v>DOWN</v>
      </c>
      <c r="M71" t="str">
        <f t="shared" si="22"/>
        <v>DOWN</v>
      </c>
      <c r="N71">
        <v>17.363075373443699</v>
      </c>
      <c r="O71" t="str">
        <f t="shared" si="23"/>
        <v>DOWN</v>
      </c>
      <c r="P71" t="str">
        <f t="shared" si="24"/>
        <v>DOWN</v>
      </c>
      <c r="Q71">
        <f t="shared" si="25"/>
        <v>3.8500000000000227</v>
      </c>
      <c r="R71">
        <f t="shared" si="26"/>
        <v>21.799999999999955</v>
      </c>
      <c r="S71">
        <f t="shared" si="27"/>
        <v>0.17660550458715737</v>
      </c>
      <c r="T71" t="str">
        <f t="shared" si="28"/>
        <v>DOWN</v>
      </c>
      <c r="U71" t="str">
        <f t="shared" si="29"/>
        <v>DOWN</v>
      </c>
      <c r="V71">
        <v>710.97744717818841</v>
      </c>
      <c r="W71">
        <v>714.26963470185649</v>
      </c>
      <c r="X71">
        <f t="shared" si="30"/>
        <v>-3.2921875236680762</v>
      </c>
      <c r="Y71">
        <v>1.2540964735196318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703.30000000000007</v>
      </c>
      <c r="AE71">
        <f t="shared" si="36"/>
        <v>697.45</v>
      </c>
      <c r="AF71">
        <f t="shared" si="37"/>
        <v>694.90000000000009</v>
      </c>
      <c r="AG71">
        <f t="shared" si="38"/>
        <v>692.35</v>
      </c>
    </row>
    <row r="72" spans="1:33" x14ac:dyDescent="0.25">
      <c r="A72" t="s">
        <v>5</v>
      </c>
      <c r="B72" s="1">
        <v>42956</v>
      </c>
      <c r="C72">
        <v>687.6</v>
      </c>
      <c r="D72">
        <v>690.9</v>
      </c>
      <c r="E72">
        <v>666.05</v>
      </c>
      <c r="F72">
        <v>669</v>
      </c>
      <c r="G72">
        <f>_xll.TA_TYPPRICE(D72,E72,F72)</f>
        <v>675.31666666666661</v>
      </c>
      <c r="H72">
        <v>687.59166167808814</v>
      </c>
      <c r="I72" t="str">
        <f t="shared" si="20"/>
        <v>DOWN</v>
      </c>
      <c r="J72">
        <v>715.12246809693613</v>
      </c>
      <c r="K72">
        <v>693.73631175689184</v>
      </c>
      <c r="L72" t="str">
        <f t="shared" si="21"/>
        <v>DOWN</v>
      </c>
      <c r="M72" t="str">
        <f t="shared" si="22"/>
        <v>DOWN</v>
      </c>
      <c r="N72">
        <v>10.821049839116927</v>
      </c>
      <c r="O72" t="str">
        <f t="shared" si="23"/>
        <v>DOWN</v>
      </c>
      <c r="P72" t="str">
        <f t="shared" si="24"/>
        <v>DOWN</v>
      </c>
      <c r="Q72">
        <f t="shared" si="25"/>
        <v>2.9500000000000455</v>
      </c>
      <c r="R72">
        <f t="shared" si="26"/>
        <v>24.850000000000023</v>
      </c>
      <c r="S72">
        <f t="shared" si="27"/>
        <v>0.11871227364185283</v>
      </c>
      <c r="T72" t="str">
        <f t="shared" si="28"/>
        <v>DOWN</v>
      </c>
      <c r="U72" t="str">
        <f t="shared" si="29"/>
        <v>DOWN</v>
      </c>
      <c r="V72">
        <v>704.51937838154402</v>
      </c>
      <c r="W72">
        <v>710.91632842764488</v>
      </c>
      <c r="X72">
        <f t="shared" si="30"/>
        <v>-6.3969500461008693</v>
      </c>
      <c r="Y72">
        <v>-0.27611283040446843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688.05000000000007</v>
      </c>
      <c r="AE72">
        <f t="shared" si="36"/>
        <v>681.40000000000009</v>
      </c>
      <c r="AF72">
        <f t="shared" si="37"/>
        <v>678.45</v>
      </c>
      <c r="AG72">
        <f t="shared" si="38"/>
        <v>675.55000000000007</v>
      </c>
    </row>
    <row r="73" spans="1:33" x14ac:dyDescent="0.25">
      <c r="A73" t="s">
        <v>5</v>
      </c>
      <c r="B73" s="1">
        <v>42957</v>
      </c>
      <c r="C73">
        <v>668</v>
      </c>
      <c r="D73">
        <v>668</v>
      </c>
      <c r="E73">
        <v>630.04999999999995</v>
      </c>
      <c r="F73">
        <v>649</v>
      </c>
      <c r="G73">
        <f>_xll.TA_TYPPRICE(D73,E73,F73)</f>
        <v>649.01666666666665</v>
      </c>
      <c r="H73">
        <v>668.30416417237734</v>
      </c>
      <c r="I73" t="str">
        <f t="shared" si="20"/>
        <v>DOWN</v>
      </c>
      <c r="J73">
        <v>704.65080851983919</v>
      </c>
      <c r="K73">
        <v>679.58379803313812</v>
      </c>
      <c r="L73" t="str">
        <f t="shared" si="21"/>
        <v>DOWN</v>
      </c>
      <c r="M73" t="str">
        <f t="shared" si="22"/>
        <v>DOWN</v>
      </c>
      <c r="N73">
        <v>7.2154492561409587</v>
      </c>
      <c r="O73" t="str">
        <f t="shared" si="23"/>
        <v>DOWN</v>
      </c>
      <c r="P73" t="str">
        <f t="shared" si="24"/>
        <v>DOWN</v>
      </c>
      <c r="Q73">
        <f t="shared" si="25"/>
        <v>18.950000000000045</v>
      </c>
      <c r="R73">
        <f t="shared" si="26"/>
        <v>37.950000000000045</v>
      </c>
      <c r="S73">
        <f t="shared" si="27"/>
        <v>0.49934123847167383</v>
      </c>
      <c r="T73" t="str">
        <f t="shared" si="28"/>
        <v>No Indication</v>
      </c>
      <c r="U73" t="str">
        <f t="shared" si="29"/>
        <v>No T+M+I</v>
      </c>
      <c r="V73">
        <v>695.9779355536142</v>
      </c>
      <c r="W73">
        <v>706.32993372930082</v>
      </c>
      <c r="X73">
        <f t="shared" si="30"/>
        <v>-10.351998175686617</v>
      </c>
      <c r="Y73">
        <v>-2.2912898994608986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633.9</v>
      </c>
      <c r="D74">
        <v>685.9</v>
      </c>
      <c r="E74">
        <v>620.6</v>
      </c>
      <c r="F74">
        <v>680.8</v>
      </c>
      <c r="G74">
        <f>_xll.TA_TYPPRICE(D74,E74,F74)</f>
        <v>662.43333333333328</v>
      </c>
      <c r="H74">
        <v>665.36874875285525</v>
      </c>
      <c r="I74" t="str">
        <f t="shared" si="20"/>
        <v>UP</v>
      </c>
      <c r="J74">
        <v>700.48396218209712</v>
      </c>
      <c r="K74">
        <v>666.47628735910746</v>
      </c>
      <c r="L74" t="str">
        <f t="shared" si="21"/>
        <v>No Confirmation</v>
      </c>
      <c r="M74" t="str">
        <f t="shared" si="22"/>
        <v>No Trend</v>
      </c>
      <c r="N74">
        <v>44.181011575788446</v>
      </c>
      <c r="O74" t="str">
        <f t="shared" si="23"/>
        <v>No Momentum</v>
      </c>
      <c r="P74" t="str">
        <f t="shared" si="24"/>
        <v>No Trend + Momentum</v>
      </c>
      <c r="Q74">
        <f t="shared" si="25"/>
        <v>60.199999999999932</v>
      </c>
      <c r="R74">
        <f t="shared" si="26"/>
        <v>65.299999999999955</v>
      </c>
      <c r="S74">
        <f t="shared" si="27"/>
        <v>0.92189892802450191</v>
      </c>
      <c r="T74" t="str">
        <f t="shared" si="28"/>
        <v>UP</v>
      </c>
      <c r="U74" t="str">
        <f t="shared" si="29"/>
        <v>No T+M+I</v>
      </c>
      <c r="V74">
        <v>693.6428685453659</v>
      </c>
      <c r="W74">
        <v>704.43882752713034</v>
      </c>
      <c r="X74">
        <f t="shared" si="30"/>
        <v>-10.795958981764443</v>
      </c>
      <c r="Y74">
        <v>-3.9922237159216074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684</v>
      </c>
      <c r="D75">
        <v>700</v>
      </c>
      <c r="E75">
        <v>673.65</v>
      </c>
      <c r="F75">
        <v>677.05</v>
      </c>
      <c r="G75">
        <f>_xll.TA_TYPPRICE(D75,E75,F75)</f>
        <v>683.56666666666661</v>
      </c>
      <c r="H75">
        <v>674.46770770976093</v>
      </c>
      <c r="I75" t="str">
        <f t="shared" si="20"/>
        <v>UP</v>
      </c>
      <c r="J75">
        <v>700.37641503051998</v>
      </c>
      <c r="K75">
        <v>668.07044572375025</v>
      </c>
      <c r="L75" t="str">
        <f t="shared" si="21"/>
        <v>No Confirmation</v>
      </c>
      <c r="M75" t="str">
        <f t="shared" si="22"/>
        <v>No Trend</v>
      </c>
      <c r="N75">
        <v>41.730326045887672</v>
      </c>
      <c r="O75" t="str">
        <f t="shared" si="23"/>
        <v>No Momentum</v>
      </c>
      <c r="P75" t="str">
        <f t="shared" si="24"/>
        <v>No Trend + Momentum</v>
      </c>
      <c r="Q75">
        <f t="shared" si="25"/>
        <v>3.3999999999999773</v>
      </c>
      <c r="R75">
        <f t="shared" si="26"/>
        <v>26.350000000000023</v>
      </c>
      <c r="S75">
        <f t="shared" si="27"/>
        <v>0.12903225806451515</v>
      </c>
      <c r="T75" t="str">
        <f t="shared" si="28"/>
        <v>DOWN</v>
      </c>
      <c r="U75" t="str">
        <f t="shared" si="29"/>
        <v>No T+M+I</v>
      </c>
      <c r="V75">
        <v>691.09011953838649</v>
      </c>
      <c r="W75">
        <v>702.41002548808365</v>
      </c>
      <c r="X75">
        <f t="shared" si="30"/>
        <v>-11.319905949697159</v>
      </c>
      <c r="Y75">
        <v>-5.4577601626767178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681.9</v>
      </c>
      <c r="D76">
        <v>703</v>
      </c>
      <c r="E76">
        <v>671.05</v>
      </c>
      <c r="F76">
        <v>698.15</v>
      </c>
      <c r="G76">
        <f>_xll.TA_TYPPRICE(D76,E76,F76)</f>
        <v>690.73333333333323</v>
      </c>
      <c r="H76">
        <v>682.60052052154708</v>
      </c>
      <c r="I76" t="str">
        <f t="shared" si="20"/>
        <v>UP</v>
      </c>
      <c r="J76">
        <v>700.95943391262665</v>
      </c>
      <c r="K76">
        <v>668.7325688962502</v>
      </c>
      <c r="L76" t="str">
        <f t="shared" si="21"/>
        <v>No Confirmation</v>
      </c>
      <c r="M76" t="str">
        <f t="shared" si="22"/>
        <v>No Trend</v>
      </c>
      <c r="N76">
        <v>58.083394020404576</v>
      </c>
      <c r="O76" t="str">
        <f t="shared" si="23"/>
        <v>No Momentum</v>
      </c>
      <c r="P76" t="str">
        <f t="shared" si="24"/>
        <v>No Trend + Momentum</v>
      </c>
      <c r="Q76">
        <f t="shared" si="25"/>
        <v>27.100000000000023</v>
      </c>
      <c r="R76">
        <f t="shared" si="26"/>
        <v>31.950000000000045</v>
      </c>
      <c r="S76">
        <f t="shared" si="27"/>
        <v>0.84820031298904486</v>
      </c>
      <c r="T76" t="str">
        <f t="shared" si="28"/>
        <v>UP</v>
      </c>
      <c r="U76" t="str">
        <f t="shared" si="29"/>
        <v>No T+M+I</v>
      </c>
      <c r="V76">
        <v>692.17625499401936</v>
      </c>
      <c r="W76">
        <v>702.09446804452193</v>
      </c>
      <c r="X76">
        <f t="shared" si="30"/>
        <v>-9.9182130505025725</v>
      </c>
      <c r="Y76">
        <v>-6.3498507402418891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697.95</v>
      </c>
      <c r="D77">
        <v>725</v>
      </c>
      <c r="E77">
        <v>690.65</v>
      </c>
      <c r="F77">
        <v>721</v>
      </c>
      <c r="G77">
        <f>_xll.TA_TYPPRICE(D77,E77,F77)</f>
        <v>712.2166666666667</v>
      </c>
      <c r="H77">
        <v>697.40859359410683</v>
      </c>
      <c r="I77" t="str">
        <f t="shared" si="20"/>
        <v>UP</v>
      </c>
      <c r="J77">
        <v>706.3017819320429</v>
      </c>
      <c r="K77">
        <v>673.60310914152797</v>
      </c>
      <c r="L77" t="str">
        <f t="shared" si="21"/>
        <v>UP</v>
      </c>
      <c r="M77" t="str">
        <f t="shared" si="22"/>
        <v>UP</v>
      </c>
      <c r="N77">
        <v>69.623468257087623</v>
      </c>
      <c r="O77" t="str">
        <f t="shared" si="23"/>
        <v>UP</v>
      </c>
      <c r="P77" t="str">
        <f t="shared" si="24"/>
        <v>UP</v>
      </c>
      <c r="Q77">
        <f t="shared" si="25"/>
        <v>30.350000000000023</v>
      </c>
      <c r="R77">
        <f t="shared" si="26"/>
        <v>34.350000000000023</v>
      </c>
      <c r="S77">
        <f t="shared" si="27"/>
        <v>0.88355167394468714</v>
      </c>
      <c r="T77" t="str">
        <f t="shared" si="28"/>
        <v>UP</v>
      </c>
      <c r="U77" t="str">
        <f t="shared" si="29"/>
        <v>UP</v>
      </c>
      <c r="V77">
        <v>696.61067730263176</v>
      </c>
      <c r="W77">
        <v>703.49487781900177</v>
      </c>
      <c r="X77">
        <f t="shared" si="30"/>
        <v>-6.8842005163700151</v>
      </c>
      <c r="Y77">
        <v>-6.4567206954675145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718.9</v>
      </c>
      <c r="D78">
        <v>718.9</v>
      </c>
      <c r="E78">
        <v>691</v>
      </c>
      <c r="F78">
        <v>708.15</v>
      </c>
      <c r="G78">
        <f>_xll.TA_TYPPRICE(D78,E78,F78)</f>
        <v>706.01666666666677</v>
      </c>
      <c r="H78">
        <v>701.71263013038674</v>
      </c>
      <c r="I78" t="str">
        <f t="shared" si="20"/>
        <v>UP</v>
      </c>
      <c r="J78">
        <v>709.10138594714442</v>
      </c>
      <c r="K78">
        <v>677.46908488785505</v>
      </c>
      <c r="L78" t="str">
        <f t="shared" si="21"/>
        <v>No Confirmation</v>
      </c>
      <c r="M78" t="str">
        <f t="shared" si="22"/>
        <v>No Trend</v>
      </c>
      <c r="N78">
        <v>58.33405011172723</v>
      </c>
      <c r="O78" t="str">
        <f t="shared" si="23"/>
        <v>No Momentum</v>
      </c>
      <c r="P78" t="str">
        <f t="shared" si="24"/>
        <v>No Trend + Momentum</v>
      </c>
      <c r="Q78">
        <f t="shared" si="25"/>
        <v>17.149999999999977</v>
      </c>
      <c r="R78">
        <f t="shared" si="26"/>
        <v>27.899999999999977</v>
      </c>
      <c r="S78">
        <f t="shared" si="27"/>
        <v>0.61469534050179175</v>
      </c>
      <c r="T78" t="str">
        <f t="shared" si="28"/>
        <v>No Indication</v>
      </c>
      <c r="U78" t="str">
        <f t="shared" si="29"/>
        <v>No T+M+I</v>
      </c>
      <c r="V78">
        <v>698.38595771761152</v>
      </c>
      <c r="W78">
        <v>703.83970168426094</v>
      </c>
      <c r="X78">
        <f t="shared" si="30"/>
        <v>-5.4537439666494265</v>
      </c>
      <c r="Y78">
        <v>-6.2561253497038969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710.05</v>
      </c>
      <c r="D79">
        <v>722.3</v>
      </c>
      <c r="E79">
        <v>692</v>
      </c>
      <c r="F79">
        <v>694</v>
      </c>
      <c r="G79">
        <f>_xll.TA_TYPPRICE(D79,E79,F79)</f>
        <v>702.76666666666677</v>
      </c>
      <c r="H79">
        <v>702.2396483985267</v>
      </c>
      <c r="I79" t="str">
        <f t="shared" si="20"/>
        <v>DOWN</v>
      </c>
      <c r="J79">
        <v>712.03441129222347</v>
      </c>
      <c r="K79">
        <v>680.69817713499833</v>
      </c>
      <c r="L79" t="str">
        <f t="shared" si="21"/>
        <v>No Confirmation</v>
      </c>
      <c r="M79" t="str">
        <f t="shared" si="22"/>
        <v>No Trend</v>
      </c>
      <c r="N79">
        <v>47.690007162967326</v>
      </c>
      <c r="O79" t="str">
        <f t="shared" si="23"/>
        <v>No Momentum</v>
      </c>
      <c r="P79" t="str">
        <f t="shared" si="24"/>
        <v>No Trend + Momentum</v>
      </c>
      <c r="Q79">
        <f t="shared" si="25"/>
        <v>2</v>
      </c>
      <c r="R79">
        <f t="shared" si="26"/>
        <v>30.299999999999955</v>
      </c>
      <c r="S79">
        <f t="shared" si="27"/>
        <v>6.6006600660066111E-2</v>
      </c>
      <c r="T79" t="str">
        <f t="shared" si="28"/>
        <v>DOWN</v>
      </c>
      <c r="U79" t="str">
        <f t="shared" si="29"/>
        <v>No T+M+I</v>
      </c>
      <c r="V79">
        <v>697.7111949918251</v>
      </c>
      <c r="W79">
        <v>703.11083489283419</v>
      </c>
      <c r="X79">
        <f t="shared" si="30"/>
        <v>-5.3996399010090954</v>
      </c>
      <c r="Y79">
        <v>-6.0848282599649366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705</v>
      </c>
      <c r="D80">
        <v>715.4</v>
      </c>
      <c r="E80">
        <v>692.55</v>
      </c>
      <c r="F80">
        <v>709</v>
      </c>
      <c r="G80">
        <f>_xll.TA_TYPPRICE(D80,E80,F80)</f>
        <v>705.65</v>
      </c>
      <c r="H80">
        <v>703.94482419926339</v>
      </c>
      <c r="I80" t="str">
        <f t="shared" si="20"/>
        <v>UP</v>
      </c>
      <c r="J80">
        <v>712.78231989395158</v>
      </c>
      <c r="K80">
        <v>683.33191554944312</v>
      </c>
      <c r="L80" t="str">
        <f t="shared" si="21"/>
        <v>No Confirmation</v>
      </c>
      <c r="M80" t="str">
        <f t="shared" si="22"/>
        <v>No Trend</v>
      </c>
      <c r="N80">
        <v>57.875160643322445</v>
      </c>
      <c r="O80" t="str">
        <f t="shared" si="23"/>
        <v>No Momentum</v>
      </c>
      <c r="P80" t="str">
        <f t="shared" si="24"/>
        <v>No Trend + Momentum</v>
      </c>
      <c r="Q80">
        <f t="shared" si="25"/>
        <v>16.450000000000045</v>
      </c>
      <c r="R80">
        <f t="shared" si="26"/>
        <v>22.850000000000023</v>
      </c>
      <c r="S80">
        <f t="shared" si="27"/>
        <v>0.71991247264770364</v>
      </c>
      <c r="T80" t="str">
        <f t="shared" si="28"/>
        <v>No Indication</v>
      </c>
      <c r="U80" t="str">
        <f t="shared" si="29"/>
        <v>No T+M+I</v>
      </c>
      <c r="V80">
        <v>699.44793422385203</v>
      </c>
      <c r="W80">
        <v>703.54706934521687</v>
      </c>
      <c r="X80">
        <f t="shared" si="30"/>
        <v>-4.0991351213648386</v>
      </c>
      <c r="Y80">
        <v>-5.6876896322449166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713.9</v>
      </c>
      <c r="D81">
        <v>721.6</v>
      </c>
      <c r="E81">
        <v>700.1</v>
      </c>
      <c r="F81">
        <v>716.45</v>
      </c>
      <c r="G81">
        <f>_xll.TA_TYPPRICE(D81,E81,F81)</f>
        <v>712.7166666666667</v>
      </c>
      <c r="H81">
        <v>708.33074543296505</v>
      </c>
      <c r="I81" t="str">
        <f t="shared" si="20"/>
        <v>UP</v>
      </c>
      <c r="J81">
        <v>714.74180436196229</v>
      </c>
      <c r="K81">
        <v>687.05815653845582</v>
      </c>
      <c r="L81" t="str">
        <f t="shared" si="21"/>
        <v>UP</v>
      </c>
      <c r="M81" t="str">
        <f t="shared" si="22"/>
        <v>UP</v>
      </c>
      <c r="N81">
        <v>62.418097546065674</v>
      </c>
      <c r="O81" t="str">
        <f t="shared" si="23"/>
        <v>UP</v>
      </c>
      <c r="P81" t="str">
        <f t="shared" si="24"/>
        <v>UP</v>
      </c>
      <c r="Q81">
        <f t="shared" si="25"/>
        <v>16.350000000000023</v>
      </c>
      <c r="R81">
        <f t="shared" si="26"/>
        <v>21.5</v>
      </c>
      <c r="S81">
        <f t="shared" si="27"/>
        <v>0.76046511627907087</v>
      </c>
      <c r="T81" t="str">
        <f t="shared" si="28"/>
        <v>No Indication</v>
      </c>
      <c r="U81" t="str">
        <f t="shared" si="29"/>
        <v>No T+M+I</v>
      </c>
      <c r="V81">
        <v>702.06363665095171</v>
      </c>
      <c r="W81">
        <v>704.50284198631186</v>
      </c>
      <c r="X81">
        <f t="shared" si="30"/>
        <v>-2.4392053353601568</v>
      </c>
      <c r="Y81">
        <v>-5.0379927728679643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712.2</v>
      </c>
      <c r="D82">
        <v>734.8</v>
      </c>
      <c r="E82">
        <v>710.25</v>
      </c>
      <c r="F82">
        <v>724.3</v>
      </c>
      <c r="G82">
        <f>_xll.TA_TYPPRICE(D82,E82,F82)</f>
        <v>723.11666666666667</v>
      </c>
      <c r="H82">
        <v>715.72370604981586</v>
      </c>
      <c r="I82" t="str">
        <f t="shared" si="20"/>
        <v>UP</v>
      </c>
      <c r="J82">
        <v>719.19918117041516</v>
      </c>
      <c r="K82">
        <v>692.21189952991006</v>
      </c>
      <c r="L82" t="str">
        <f t="shared" si="21"/>
        <v>UP</v>
      </c>
      <c r="M82" t="str">
        <f t="shared" si="22"/>
        <v>UP</v>
      </c>
      <c r="N82">
        <v>67.092411720393187</v>
      </c>
      <c r="O82" t="str">
        <f t="shared" si="23"/>
        <v>UP</v>
      </c>
      <c r="P82" t="str">
        <f t="shared" si="24"/>
        <v>UP</v>
      </c>
      <c r="Q82">
        <f t="shared" si="25"/>
        <v>14.049999999999955</v>
      </c>
      <c r="R82">
        <f t="shared" si="26"/>
        <v>24.549999999999955</v>
      </c>
      <c r="S82">
        <f t="shared" si="27"/>
        <v>0.57230142566191367</v>
      </c>
      <c r="T82" t="str">
        <f t="shared" si="28"/>
        <v>No Indication</v>
      </c>
      <c r="U82" t="str">
        <f t="shared" si="29"/>
        <v>No T+M+I</v>
      </c>
      <c r="V82">
        <v>705.48461562772832</v>
      </c>
      <c r="W82">
        <v>705.96929813547399</v>
      </c>
      <c r="X82">
        <f t="shared" si="30"/>
        <v>-0.48468250774567423</v>
      </c>
      <c r="Y82">
        <v>-4.1273307198435063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732.8</v>
      </c>
      <c r="D83">
        <v>736</v>
      </c>
      <c r="E83">
        <v>713.45</v>
      </c>
      <c r="F83">
        <v>716</v>
      </c>
      <c r="G83">
        <f>_xll.TA_TYPPRICE(D83,E83,F83)</f>
        <v>721.81666666666661</v>
      </c>
      <c r="H83">
        <v>718.77018635824129</v>
      </c>
      <c r="I83" t="str">
        <f t="shared" si="20"/>
        <v>DOWN</v>
      </c>
      <c r="J83">
        <v>722.93269646587851</v>
      </c>
      <c r="K83">
        <v>696.93147741215228</v>
      </c>
      <c r="L83" t="str">
        <f t="shared" si="21"/>
        <v>No Confirmation</v>
      </c>
      <c r="M83" t="str">
        <f t="shared" si="22"/>
        <v>No Trend</v>
      </c>
      <c r="N83">
        <v>57.620556796825284</v>
      </c>
      <c r="O83" t="str">
        <f t="shared" si="23"/>
        <v>No Momentum</v>
      </c>
      <c r="P83" t="str">
        <f t="shared" si="24"/>
        <v>No Trend + Momentum</v>
      </c>
      <c r="Q83">
        <f t="shared" si="25"/>
        <v>2.5499999999999545</v>
      </c>
      <c r="R83">
        <f t="shared" si="26"/>
        <v>22.549999999999955</v>
      </c>
      <c r="S83">
        <f t="shared" si="27"/>
        <v>0.11308203991130641</v>
      </c>
      <c r="T83" t="str">
        <f t="shared" si="28"/>
        <v>DOWN</v>
      </c>
      <c r="U83" t="str">
        <f t="shared" si="29"/>
        <v>No T+M+I</v>
      </c>
      <c r="V83">
        <v>707.10236706961632</v>
      </c>
      <c r="W83">
        <v>706.71231308840186</v>
      </c>
      <c r="X83">
        <f t="shared" si="30"/>
        <v>0.39005398121446433</v>
      </c>
      <c r="Y83">
        <v>-3.223853779631912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717</v>
      </c>
      <c r="D84">
        <v>717</v>
      </c>
      <c r="E84">
        <v>697</v>
      </c>
      <c r="F84">
        <v>698.95</v>
      </c>
      <c r="G84">
        <f>_xll.TA_TYPPRICE(D84,E84,F84)</f>
        <v>704.31666666666661</v>
      </c>
      <c r="H84">
        <v>711.54342651245395</v>
      </c>
      <c r="I84" t="str">
        <f t="shared" si="20"/>
        <v>DOWN</v>
      </c>
      <c r="J84">
        <v>721.61431947346102</v>
      </c>
      <c r="K84">
        <v>696.94670465389618</v>
      </c>
      <c r="L84" t="str">
        <f t="shared" si="21"/>
        <v>No Confirmation</v>
      </c>
      <c r="M84" t="str">
        <f t="shared" si="22"/>
        <v>No Trend</v>
      </c>
      <c r="N84">
        <v>42.290059724182271</v>
      </c>
      <c r="O84" t="str">
        <f t="shared" si="23"/>
        <v>No Momentum</v>
      </c>
      <c r="P84" t="str">
        <f t="shared" si="24"/>
        <v>No Trend + Momentum</v>
      </c>
      <c r="Q84">
        <f t="shared" si="25"/>
        <v>1.9500000000000455</v>
      </c>
      <c r="R84">
        <f t="shared" si="26"/>
        <v>20</v>
      </c>
      <c r="S84">
        <f t="shared" si="27"/>
        <v>9.7500000000002279E-2</v>
      </c>
      <c r="T84" t="str">
        <f t="shared" si="28"/>
        <v>DOWN</v>
      </c>
      <c r="U84" t="str">
        <f t="shared" si="29"/>
        <v>No T+M+I</v>
      </c>
      <c r="V84">
        <v>705.84815675121376</v>
      </c>
      <c r="W84">
        <v>706.13732693370548</v>
      </c>
      <c r="X84">
        <f t="shared" si="30"/>
        <v>-0.28917018249171633</v>
      </c>
      <c r="Y84">
        <v>-2.636917060203873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704.8</v>
      </c>
      <c r="D85">
        <v>710</v>
      </c>
      <c r="E85">
        <v>691</v>
      </c>
      <c r="F85">
        <v>692.9</v>
      </c>
      <c r="G85">
        <f>_xll.TA_TYPPRICE(D85,E85,F85)</f>
        <v>697.9666666666667</v>
      </c>
      <c r="H85">
        <v>704.75504658956038</v>
      </c>
      <c r="I85" t="str">
        <f t="shared" si="20"/>
        <v>DOWN</v>
      </c>
      <c r="J85">
        <v>719.03335959046967</v>
      </c>
      <c r="K85">
        <v>695.62521473080812</v>
      </c>
      <c r="L85" t="str">
        <f t="shared" si="21"/>
        <v>DOWN</v>
      </c>
      <c r="M85" t="str">
        <f t="shared" si="22"/>
        <v>DOWN</v>
      </c>
      <c r="N85">
        <v>37.8261819235723</v>
      </c>
      <c r="O85" t="str">
        <f t="shared" si="23"/>
        <v>DOWN</v>
      </c>
      <c r="P85" t="str">
        <f t="shared" si="24"/>
        <v>DOWN</v>
      </c>
      <c r="Q85">
        <f t="shared" si="25"/>
        <v>1.8999999999999773</v>
      </c>
      <c r="R85">
        <f t="shared" si="26"/>
        <v>19</v>
      </c>
      <c r="S85">
        <f t="shared" si="27"/>
        <v>9.9999999999998798E-2</v>
      </c>
      <c r="T85" t="str">
        <f t="shared" si="28"/>
        <v>DOWN</v>
      </c>
      <c r="U85" t="str">
        <f t="shared" si="29"/>
        <v>DOWN</v>
      </c>
      <c r="V85">
        <v>703.85613263564244</v>
      </c>
      <c r="W85">
        <v>705.15678419787548</v>
      </c>
      <c r="X85">
        <f t="shared" si="30"/>
        <v>-1.3006515622330426</v>
      </c>
      <c r="Y85">
        <v>-2.369663960609707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696.9</v>
      </c>
      <c r="D86">
        <v>708</v>
      </c>
      <c r="E86">
        <v>695.1</v>
      </c>
      <c r="F86">
        <v>701.6</v>
      </c>
      <c r="G86">
        <f>_xll.TA_TYPPRICE(D86,E86,F86)</f>
        <v>701.56666666666661</v>
      </c>
      <c r="H86">
        <v>703.16085662811349</v>
      </c>
      <c r="I86" t="str">
        <f t="shared" si="20"/>
        <v>DOWN</v>
      </c>
      <c r="J86">
        <v>716.58150190369861</v>
      </c>
      <c r="K86">
        <v>695.50850034618406</v>
      </c>
      <c r="L86" t="str">
        <f t="shared" si="21"/>
        <v>No Confirmation</v>
      </c>
      <c r="M86" t="str">
        <f t="shared" si="22"/>
        <v>No Trend</v>
      </c>
      <c r="N86">
        <v>47.741465053229369</v>
      </c>
      <c r="O86" t="str">
        <f t="shared" si="23"/>
        <v>No Momentum</v>
      </c>
      <c r="P86" t="str">
        <f t="shared" si="24"/>
        <v>No Trend + Momentum</v>
      </c>
      <c r="Q86">
        <f t="shared" si="25"/>
        <v>6.5</v>
      </c>
      <c r="R86">
        <f t="shared" si="26"/>
        <v>12.899999999999977</v>
      </c>
      <c r="S86">
        <f t="shared" si="27"/>
        <v>0.50387596899224896</v>
      </c>
      <c r="T86" t="str">
        <f t="shared" si="28"/>
        <v>No Indication</v>
      </c>
      <c r="U86" t="str">
        <f t="shared" si="29"/>
        <v>No T+M+I</v>
      </c>
      <c r="V86">
        <v>703.50903530708206</v>
      </c>
      <c r="W86">
        <v>704.89331870173658</v>
      </c>
      <c r="X86">
        <f t="shared" si="30"/>
        <v>-1.384283394654517</v>
      </c>
      <c r="Y86">
        <v>-2.1725878474186691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704.85</v>
      </c>
      <c r="D87">
        <v>711.55</v>
      </c>
      <c r="E87">
        <v>695.25</v>
      </c>
      <c r="F87">
        <v>697</v>
      </c>
      <c r="G87">
        <f>_xll.TA_TYPPRICE(D87,E87,F87)</f>
        <v>701.26666666666677</v>
      </c>
      <c r="H87">
        <v>702.21376164739013</v>
      </c>
      <c r="I87" t="str">
        <f t="shared" si="20"/>
        <v>DOWN</v>
      </c>
      <c r="J87">
        <v>715.46339036954339</v>
      </c>
      <c r="K87">
        <v>695.45105582480983</v>
      </c>
      <c r="L87" t="str">
        <f t="shared" si="21"/>
        <v>No Confirmation</v>
      </c>
      <c r="M87" t="str">
        <f t="shared" si="22"/>
        <v>No Trend</v>
      </c>
      <c r="N87">
        <v>43.189258858869991</v>
      </c>
      <c r="O87" t="str">
        <f t="shared" si="23"/>
        <v>No Momentum</v>
      </c>
      <c r="P87" t="str">
        <f t="shared" si="24"/>
        <v>No Trend + Momentum</v>
      </c>
      <c r="Q87">
        <f t="shared" si="25"/>
        <v>1.75</v>
      </c>
      <c r="R87">
        <f t="shared" si="26"/>
        <v>16.299999999999955</v>
      </c>
      <c r="S87">
        <f t="shared" si="27"/>
        <v>0.10736196319018435</v>
      </c>
      <c r="T87" t="str">
        <f t="shared" si="28"/>
        <v>DOWN</v>
      </c>
      <c r="U87" t="str">
        <f t="shared" si="29"/>
        <v>No T+M+I</v>
      </c>
      <c r="V87">
        <v>702.50764525983868</v>
      </c>
      <c r="W87">
        <v>704.3086284275339</v>
      </c>
      <c r="X87">
        <f t="shared" si="30"/>
        <v>-1.8009831676952217</v>
      </c>
      <c r="Y87">
        <v>-2.0982669114739796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699.45</v>
      </c>
      <c r="D88">
        <v>709.75</v>
      </c>
      <c r="E88">
        <v>685</v>
      </c>
      <c r="F88">
        <v>693</v>
      </c>
      <c r="G88">
        <f>_xll.TA_TYPPRICE(D88,E88,F88)</f>
        <v>695.91666666666663</v>
      </c>
      <c r="H88">
        <v>699.06521415702832</v>
      </c>
      <c r="I88" t="str">
        <f t="shared" si="20"/>
        <v>DOWN</v>
      </c>
      <c r="J88">
        <v>714.19374806520045</v>
      </c>
      <c r="K88">
        <v>693.12859897485214</v>
      </c>
      <c r="L88" t="str">
        <f t="shared" si="21"/>
        <v>DOWN</v>
      </c>
      <c r="M88" t="str">
        <f t="shared" si="22"/>
        <v>DOWN</v>
      </c>
      <c r="N88">
        <v>39.133373729768643</v>
      </c>
      <c r="O88" t="str">
        <f t="shared" si="23"/>
        <v>DOWN</v>
      </c>
      <c r="P88" t="str">
        <f t="shared" si="24"/>
        <v>DOWN</v>
      </c>
      <c r="Q88">
        <f t="shared" si="25"/>
        <v>8</v>
      </c>
      <c r="R88">
        <f t="shared" si="26"/>
        <v>24.75</v>
      </c>
      <c r="S88">
        <f t="shared" si="27"/>
        <v>0.32323232323232326</v>
      </c>
      <c r="T88" t="str">
        <f t="shared" si="28"/>
        <v>No Indication</v>
      </c>
      <c r="U88" t="str">
        <f t="shared" si="29"/>
        <v>No T+M+I</v>
      </c>
      <c r="V88">
        <v>701.04493060447885</v>
      </c>
      <c r="W88">
        <v>703.47095224771658</v>
      </c>
      <c r="X88">
        <f t="shared" si="30"/>
        <v>-2.426021643237732</v>
      </c>
      <c r="Y88">
        <v>-2.16381785782673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695</v>
      </c>
      <c r="D89">
        <v>709.9</v>
      </c>
      <c r="E89">
        <v>691.1</v>
      </c>
      <c r="F89">
        <v>705</v>
      </c>
      <c r="G89">
        <f>_xll.TA_TYPPRICE(D89,E89,F89)</f>
        <v>702</v>
      </c>
      <c r="H89">
        <v>700.53260707851416</v>
      </c>
      <c r="I89" t="str">
        <f t="shared" si="20"/>
        <v>UP</v>
      </c>
      <c r="J89">
        <v>713.23958182848924</v>
      </c>
      <c r="K89">
        <v>692.67779920266275</v>
      </c>
      <c r="L89" t="str">
        <f t="shared" si="21"/>
        <v>No Confirmation</v>
      </c>
      <c r="M89" t="str">
        <f t="shared" si="22"/>
        <v>No Trend</v>
      </c>
      <c r="N89">
        <v>54.98566386187094</v>
      </c>
      <c r="O89" t="str">
        <f t="shared" si="23"/>
        <v>No Momentum</v>
      </c>
      <c r="P89" t="str">
        <f t="shared" si="24"/>
        <v>No Trend + Momentum</v>
      </c>
      <c r="Q89">
        <f t="shared" si="25"/>
        <v>13.899999999999977</v>
      </c>
      <c r="R89">
        <f t="shared" si="26"/>
        <v>18.799999999999955</v>
      </c>
      <c r="S89">
        <f t="shared" si="27"/>
        <v>0.73936170212766017</v>
      </c>
      <c r="T89" t="str">
        <f t="shared" si="28"/>
        <v>No Indication</v>
      </c>
      <c r="U89" t="str">
        <f t="shared" si="29"/>
        <v>No T+M+I</v>
      </c>
      <c r="V89">
        <v>701.6534028191744</v>
      </c>
      <c r="W89">
        <v>703.58421504418197</v>
      </c>
      <c r="X89">
        <f t="shared" si="30"/>
        <v>-1.9308122250075712</v>
      </c>
      <c r="Y89">
        <v>-2.1172167312628982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703.4</v>
      </c>
      <c r="D90">
        <v>704</v>
      </c>
      <c r="E90">
        <v>691</v>
      </c>
      <c r="F90">
        <v>691.05</v>
      </c>
      <c r="G90">
        <f>_xll.TA_TYPPRICE(D90,E90,F90)</f>
        <v>695.35</v>
      </c>
      <c r="H90">
        <v>697.94130353925709</v>
      </c>
      <c r="I90" t="str">
        <f t="shared" si="20"/>
        <v>DOWN</v>
      </c>
      <c r="J90">
        <v>711.18634142215831</v>
      </c>
      <c r="K90">
        <v>692.30495493540434</v>
      </c>
      <c r="L90" t="str">
        <f t="shared" si="21"/>
        <v>DOWN</v>
      </c>
      <c r="M90" t="str">
        <f t="shared" si="22"/>
        <v>DOWN</v>
      </c>
      <c r="N90">
        <v>39.889304619004506</v>
      </c>
      <c r="O90" t="str">
        <f t="shared" si="23"/>
        <v>DOWN</v>
      </c>
      <c r="P90" t="str">
        <f t="shared" si="24"/>
        <v>DOWN</v>
      </c>
      <c r="Q90">
        <f t="shared" si="25"/>
        <v>4.9999999999954525E-2</v>
      </c>
      <c r="R90">
        <f t="shared" si="26"/>
        <v>13</v>
      </c>
      <c r="S90">
        <f t="shared" si="27"/>
        <v>3.8461538461503483E-3</v>
      </c>
      <c r="T90" t="str">
        <f t="shared" si="28"/>
        <v>DOWN</v>
      </c>
      <c r="U90" t="str">
        <f t="shared" si="29"/>
        <v>DOWN</v>
      </c>
      <c r="V90">
        <v>700.02211007776293</v>
      </c>
      <c r="W90">
        <v>702.65575467053884</v>
      </c>
      <c r="X90">
        <f t="shared" si="30"/>
        <v>-2.6336445927759087</v>
      </c>
      <c r="Y90">
        <v>-2.2205023035655005</v>
      </c>
      <c r="Z90" t="str">
        <f t="shared" si="31"/>
        <v>DOWN</v>
      </c>
      <c r="AA90" t="str">
        <f t="shared" si="32"/>
        <v>DOWN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698.5</v>
      </c>
      <c r="D91">
        <v>701.25</v>
      </c>
      <c r="E91">
        <v>681.2</v>
      </c>
      <c r="F91">
        <v>682.85</v>
      </c>
      <c r="G91">
        <f>_xll.TA_TYPPRICE(D91,E91,F91)</f>
        <v>688.43333333333339</v>
      </c>
      <c r="H91">
        <v>693.1873184362953</v>
      </c>
      <c r="I91" t="str">
        <f t="shared" si="20"/>
        <v>DOWN</v>
      </c>
      <c r="J91">
        <v>708.97826555056758</v>
      </c>
      <c r="K91">
        <v>689.83718717198121</v>
      </c>
      <c r="L91" t="str">
        <f t="shared" si="21"/>
        <v>DOWN</v>
      </c>
      <c r="M91" t="str">
        <f t="shared" si="22"/>
        <v>DOWN</v>
      </c>
      <c r="N91">
        <v>33.193208989821315</v>
      </c>
      <c r="O91" t="str">
        <f t="shared" si="23"/>
        <v>DOWN</v>
      </c>
      <c r="P91" t="str">
        <f t="shared" si="24"/>
        <v>DOWN</v>
      </c>
      <c r="Q91">
        <f t="shared" si="25"/>
        <v>1.6499999999999773</v>
      </c>
      <c r="R91">
        <f t="shared" si="26"/>
        <v>20.049999999999955</v>
      </c>
      <c r="S91">
        <f t="shared" si="27"/>
        <v>8.2294264339151171E-2</v>
      </c>
      <c r="T91" t="str">
        <f t="shared" si="28"/>
        <v>DOWN</v>
      </c>
      <c r="U91" t="str">
        <f t="shared" si="29"/>
        <v>DOWN</v>
      </c>
      <c r="V91">
        <v>697.38024698887637</v>
      </c>
      <c r="W91">
        <v>701.18866173198046</v>
      </c>
      <c r="X91">
        <f t="shared" si="30"/>
        <v>-3.8084147431040947</v>
      </c>
      <c r="Y91">
        <v>-2.5380847914732194</v>
      </c>
      <c r="Z91" t="str">
        <f t="shared" si="31"/>
        <v>DOWN</v>
      </c>
      <c r="AA91" t="str">
        <f t="shared" si="32"/>
        <v>DOWN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684.2</v>
      </c>
      <c r="D92">
        <v>703.75</v>
      </c>
      <c r="E92">
        <v>684.2</v>
      </c>
      <c r="F92">
        <v>699.25</v>
      </c>
      <c r="G92">
        <f>_xll.TA_TYPPRICE(D92,E92,F92)</f>
        <v>695.73333333333323</v>
      </c>
      <c r="H92">
        <v>694.46032588481421</v>
      </c>
      <c r="I92" t="str">
        <f t="shared" si="20"/>
        <v>UP</v>
      </c>
      <c r="J92">
        <v>707.81642876155252</v>
      </c>
      <c r="K92">
        <v>688.58447891154094</v>
      </c>
      <c r="L92" t="str">
        <f t="shared" si="21"/>
        <v>No Confirmation</v>
      </c>
      <c r="M92" t="str">
        <f t="shared" si="22"/>
        <v>No Trend</v>
      </c>
      <c r="N92">
        <v>52.941940487480665</v>
      </c>
      <c r="O92" t="str">
        <f t="shared" si="23"/>
        <v>No Momentum</v>
      </c>
      <c r="P92" t="str">
        <f t="shared" si="24"/>
        <v>No Trend + Momentum</v>
      </c>
      <c r="Q92">
        <f t="shared" si="25"/>
        <v>15.049999999999955</v>
      </c>
      <c r="R92">
        <f t="shared" si="26"/>
        <v>19.549999999999955</v>
      </c>
      <c r="S92">
        <f t="shared" si="27"/>
        <v>0.76982097186700715</v>
      </c>
      <c r="T92" t="str">
        <f t="shared" si="28"/>
        <v>No Indication</v>
      </c>
      <c r="U92" t="str">
        <f t="shared" si="29"/>
        <v>No T+M+I</v>
      </c>
      <c r="V92">
        <v>697.66790129827996</v>
      </c>
      <c r="W92">
        <v>701.0450571592412</v>
      </c>
      <c r="X92">
        <f t="shared" si="30"/>
        <v>-3.3771558609612384</v>
      </c>
      <c r="Y92">
        <v>-2.7058990053708234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703</v>
      </c>
      <c r="D93">
        <v>705</v>
      </c>
      <c r="E93">
        <v>692</v>
      </c>
      <c r="F93">
        <v>694</v>
      </c>
      <c r="G93">
        <f>_xll.TA_TYPPRICE(D93,E93,F93)</f>
        <v>697</v>
      </c>
      <c r="H93">
        <v>695.73016294240711</v>
      </c>
      <c r="I93" t="str">
        <f t="shared" si="20"/>
        <v>DOWN</v>
      </c>
      <c r="J93">
        <v>707.19055570342971</v>
      </c>
      <c r="K93">
        <v>689.3434835978652</v>
      </c>
      <c r="L93" t="str">
        <f t="shared" si="21"/>
        <v>No Confirmation</v>
      </c>
      <c r="M93" t="str">
        <f t="shared" si="22"/>
        <v>No Trend</v>
      </c>
      <c r="N93">
        <v>47.341916384866359</v>
      </c>
      <c r="O93" t="str">
        <f t="shared" si="23"/>
        <v>No Momentum</v>
      </c>
      <c r="P93" t="str">
        <f t="shared" si="24"/>
        <v>No Trend + Momentum</v>
      </c>
      <c r="Q93">
        <f t="shared" si="25"/>
        <v>2</v>
      </c>
      <c r="R93">
        <f t="shared" si="26"/>
        <v>13</v>
      </c>
      <c r="S93">
        <f t="shared" si="27"/>
        <v>0.15384615384615385</v>
      </c>
      <c r="T93" t="str">
        <f t="shared" si="28"/>
        <v>DOWN</v>
      </c>
      <c r="U93" t="str">
        <f t="shared" si="29"/>
        <v>No T+M+I</v>
      </c>
      <c r="V93">
        <v>697.10360879085226</v>
      </c>
      <c r="W93">
        <v>700.52320107337152</v>
      </c>
      <c r="X93">
        <f t="shared" si="30"/>
        <v>-3.4195922825192611</v>
      </c>
      <c r="Y93">
        <v>-2.8486376608005108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699</v>
      </c>
      <c r="D94">
        <v>703.6</v>
      </c>
      <c r="E94">
        <v>695.5</v>
      </c>
      <c r="F94">
        <v>698.05</v>
      </c>
      <c r="G94">
        <f>_xll.TA_TYPPRICE(D94,E94,F94)</f>
        <v>699.04999999999984</v>
      </c>
      <c r="H94">
        <v>697.39008147120353</v>
      </c>
      <c r="I94" t="str">
        <f t="shared" si="20"/>
        <v>UP</v>
      </c>
      <c r="J94">
        <v>706.39265443600084</v>
      </c>
      <c r="K94">
        <v>690.71159835389517</v>
      </c>
      <c r="L94" t="str">
        <f t="shared" si="21"/>
        <v>No Confirmation</v>
      </c>
      <c r="M94" t="str">
        <f t="shared" si="22"/>
        <v>No Trend</v>
      </c>
      <c r="N94">
        <v>52.215850294773013</v>
      </c>
      <c r="O94" t="str">
        <f t="shared" si="23"/>
        <v>No Momentum</v>
      </c>
      <c r="P94" t="str">
        <f t="shared" si="24"/>
        <v>No Trend + Momentum</v>
      </c>
      <c r="Q94">
        <f t="shared" si="25"/>
        <v>2.5499999999999545</v>
      </c>
      <c r="R94">
        <f t="shared" si="26"/>
        <v>8.1000000000000227</v>
      </c>
      <c r="S94">
        <f t="shared" si="27"/>
        <v>0.31481481481480833</v>
      </c>
      <c r="T94" t="str">
        <f t="shared" si="28"/>
        <v>No Indication</v>
      </c>
      <c r="U94" t="str">
        <f t="shared" si="29"/>
        <v>No T+M+I</v>
      </c>
      <c r="V94">
        <v>697.24920743841346</v>
      </c>
      <c r="W94">
        <v>700.34000099386253</v>
      </c>
      <c r="X94">
        <f t="shared" si="30"/>
        <v>-3.0907935554490678</v>
      </c>
      <c r="Y94">
        <v>-2.8970688397302222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697.25</v>
      </c>
      <c r="D95">
        <v>721.05</v>
      </c>
      <c r="E95">
        <v>695.2</v>
      </c>
      <c r="F95">
        <v>706</v>
      </c>
      <c r="G95">
        <f>_xll.TA_TYPPRICE(D95,E95,F95)</f>
        <v>707.41666666666663</v>
      </c>
      <c r="H95">
        <v>702.40337406893514</v>
      </c>
      <c r="I95" t="str">
        <f t="shared" si="20"/>
        <v>UP</v>
      </c>
      <c r="J95">
        <v>709.64984233911173</v>
      </c>
      <c r="K95">
        <v>691.70902094191842</v>
      </c>
      <c r="L95" t="str">
        <f t="shared" si="21"/>
        <v>No Confirmation</v>
      </c>
      <c r="M95" t="str">
        <f t="shared" si="22"/>
        <v>No Trend</v>
      </c>
      <c r="N95">
        <v>61.059611121066617</v>
      </c>
      <c r="O95" t="str">
        <f t="shared" si="23"/>
        <v>UP</v>
      </c>
      <c r="P95" t="str">
        <f t="shared" si="24"/>
        <v>No Trend + Momentum</v>
      </c>
      <c r="Q95">
        <f t="shared" si="25"/>
        <v>10.799999999999955</v>
      </c>
      <c r="R95">
        <f t="shared" si="26"/>
        <v>25.849999999999909</v>
      </c>
      <c r="S95">
        <f t="shared" si="27"/>
        <v>0.41779497098646007</v>
      </c>
      <c r="T95" t="str">
        <f t="shared" si="28"/>
        <v>No Indication</v>
      </c>
      <c r="U95" t="str">
        <f t="shared" si="29"/>
        <v>No T+M+I</v>
      </c>
      <c r="V95">
        <v>698.59548321711907</v>
      </c>
      <c r="W95">
        <v>700.75926017950235</v>
      </c>
      <c r="X95">
        <f t="shared" si="30"/>
        <v>-2.163776962383281</v>
      </c>
      <c r="Y95">
        <v>-2.7504104642608338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710.7</v>
      </c>
      <c r="D96">
        <v>715</v>
      </c>
      <c r="E96">
        <v>700</v>
      </c>
      <c r="F96">
        <v>704.65</v>
      </c>
      <c r="G96">
        <f>_xll.TA_TYPPRICE(D96,E96,F96)</f>
        <v>706.55000000000007</v>
      </c>
      <c r="H96">
        <v>704.47668703446766</v>
      </c>
      <c r="I96" t="str">
        <f t="shared" si="20"/>
        <v>UP</v>
      </c>
      <c r="J96">
        <v>710.83876626375354</v>
      </c>
      <c r="K96">
        <v>693.55146073260323</v>
      </c>
      <c r="L96" t="str">
        <f t="shared" si="21"/>
        <v>No Confirmation</v>
      </c>
      <c r="M96" t="str">
        <f t="shared" si="22"/>
        <v>No Trend</v>
      </c>
      <c r="N96">
        <v>58.751540781755452</v>
      </c>
      <c r="O96" t="str">
        <f t="shared" si="23"/>
        <v>No Momentum</v>
      </c>
      <c r="P96" t="str">
        <f t="shared" si="24"/>
        <v>No Trend + Momentum</v>
      </c>
      <c r="Q96">
        <f t="shared" si="25"/>
        <v>4.6499999999999773</v>
      </c>
      <c r="R96">
        <f t="shared" si="26"/>
        <v>15</v>
      </c>
      <c r="S96">
        <f t="shared" si="27"/>
        <v>0.3099999999999985</v>
      </c>
      <c r="T96" t="str">
        <f t="shared" si="28"/>
        <v>No Indication</v>
      </c>
      <c r="U96" t="str">
        <f t="shared" si="29"/>
        <v>No T+M+I</v>
      </c>
      <c r="V96">
        <v>699.52694733756232</v>
      </c>
      <c r="W96">
        <v>701.04746312916882</v>
      </c>
      <c r="X96">
        <f t="shared" si="30"/>
        <v>-1.5205157916064991</v>
      </c>
      <c r="Y96">
        <v>-2.5044315297299669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703</v>
      </c>
      <c r="D97">
        <v>723</v>
      </c>
      <c r="E97">
        <v>702.95</v>
      </c>
      <c r="F97">
        <v>711</v>
      </c>
      <c r="G97">
        <f>_xll.TA_TYPPRICE(D97,E97,F97)</f>
        <v>712.31666666666661</v>
      </c>
      <c r="H97">
        <v>708.39667685056713</v>
      </c>
      <c r="I97" t="str">
        <f t="shared" si="20"/>
        <v>UP</v>
      </c>
      <c r="J97">
        <v>713.54126264958609</v>
      </c>
      <c r="K97">
        <v>695.64002501424693</v>
      </c>
      <c r="L97" t="str">
        <f t="shared" si="21"/>
        <v>No Confirmation</v>
      </c>
      <c r="M97" t="str">
        <f t="shared" si="22"/>
        <v>No Trend</v>
      </c>
      <c r="N97">
        <v>66.252072941830448</v>
      </c>
      <c r="O97" t="str">
        <f t="shared" si="23"/>
        <v>UP</v>
      </c>
      <c r="P97" t="str">
        <f t="shared" si="24"/>
        <v>No Trend + Momentum</v>
      </c>
      <c r="Q97">
        <f t="shared" si="25"/>
        <v>8.0499999999999545</v>
      </c>
      <c r="R97">
        <f t="shared" si="26"/>
        <v>20.049999999999955</v>
      </c>
      <c r="S97">
        <f t="shared" si="27"/>
        <v>0.40149625935161959</v>
      </c>
      <c r="T97" t="str">
        <f t="shared" si="28"/>
        <v>No Indication</v>
      </c>
      <c r="U97" t="str">
        <f t="shared" si="29"/>
        <v>No T+M+I</v>
      </c>
      <c r="V97">
        <v>701.29203236255273</v>
      </c>
      <c r="W97">
        <v>701.78468808256378</v>
      </c>
      <c r="X97">
        <f t="shared" si="30"/>
        <v>-0.49265572001104374</v>
      </c>
      <c r="Y97">
        <v>-2.1020763677861822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718</v>
      </c>
      <c r="D98">
        <v>723.1</v>
      </c>
      <c r="E98">
        <v>707</v>
      </c>
      <c r="F98">
        <v>711.65</v>
      </c>
      <c r="G98">
        <f>_xll.TA_TYPPRICE(D98,E98,F98)</f>
        <v>713.91666666666663</v>
      </c>
      <c r="H98">
        <v>711.15667175861688</v>
      </c>
      <c r="I98" t="str">
        <f t="shared" si="20"/>
        <v>UP</v>
      </c>
      <c r="J98">
        <v>715.66542650523365</v>
      </c>
      <c r="K98">
        <v>698.16446389996986</v>
      </c>
      <c r="L98" t="str">
        <f t="shared" si="21"/>
        <v>No Confirmation</v>
      </c>
      <c r="M98" t="str">
        <f t="shared" si="22"/>
        <v>No Trend</v>
      </c>
      <c r="N98">
        <v>67.019420772948038</v>
      </c>
      <c r="O98" t="str">
        <f t="shared" si="23"/>
        <v>UP</v>
      </c>
      <c r="P98" t="str">
        <f t="shared" si="24"/>
        <v>No Trend + Momentum</v>
      </c>
      <c r="Q98">
        <f t="shared" si="25"/>
        <v>4.6499999999999773</v>
      </c>
      <c r="R98">
        <f t="shared" si="26"/>
        <v>16.100000000000023</v>
      </c>
      <c r="S98">
        <f t="shared" si="27"/>
        <v>0.28881987577639567</v>
      </c>
      <c r="T98" t="str">
        <f t="shared" si="28"/>
        <v>No Indication</v>
      </c>
      <c r="U98" t="str">
        <f t="shared" si="29"/>
        <v>No T+M+I</v>
      </c>
      <c r="V98">
        <v>702.8855658452369</v>
      </c>
      <c r="W98">
        <v>702.51545192829974</v>
      </c>
      <c r="X98">
        <f t="shared" si="30"/>
        <v>0.37011391693715723</v>
      </c>
      <c r="Y98">
        <v>-1.6076383108415144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712</v>
      </c>
      <c r="D99">
        <v>716.7</v>
      </c>
      <c r="E99">
        <v>693.05</v>
      </c>
      <c r="F99">
        <v>699.9</v>
      </c>
      <c r="G99">
        <f>_xll.TA_TYPPRICE(D99,E99,F99)</f>
        <v>703.2166666666667</v>
      </c>
      <c r="H99">
        <v>707.18666921264185</v>
      </c>
      <c r="I99" t="str">
        <f t="shared" si="20"/>
        <v>DOWN</v>
      </c>
      <c r="J99">
        <v>715.89533172629285</v>
      </c>
      <c r="K99">
        <v>697.02791636664324</v>
      </c>
      <c r="L99" t="str">
        <f t="shared" si="21"/>
        <v>No Confirmation</v>
      </c>
      <c r="M99" t="str">
        <f t="shared" si="22"/>
        <v>No Trend</v>
      </c>
      <c r="N99">
        <v>44.272807147691651</v>
      </c>
      <c r="O99" t="str">
        <f t="shared" si="23"/>
        <v>No Momentum</v>
      </c>
      <c r="P99" t="str">
        <f t="shared" si="24"/>
        <v>No Trend + Momentum</v>
      </c>
      <c r="Q99">
        <f t="shared" si="25"/>
        <v>6.8500000000000227</v>
      </c>
      <c r="R99">
        <f t="shared" si="26"/>
        <v>23.650000000000091</v>
      </c>
      <c r="S99">
        <f t="shared" si="27"/>
        <v>0.2896405919661732</v>
      </c>
      <c r="T99" t="str">
        <f t="shared" si="28"/>
        <v>No Indication</v>
      </c>
      <c r="U99" t="str">
        <f t="shared" si="29"/>
        <v>No T+M+I</v>
      </c>
      <c r="V99">
        <v>702.42624802289276</v>
      </c>
      <c r="W99">
        <v>702.32171474842573</v>
      </c>
      <c r="X99">
        <f t="shared" si="30"/>
        <v>0.10453327446703042</v>
      </c>
      <c r="Y99">
        <v>-1.2652039937798054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695.5</v>
      </c>
      <c r="D100">
        <v>706.5</v>
      </c>
      <c r="E100">
        <v>688</v>
      </c>
      <c r="F100">
        <v>689.1</v>
      </c>
      <c r="G100">
        <f>_xll.TA_TYPPRICE(D100,E100,F100)</f>
        <v>694.5333333333333</v>
      </c>
      <c r="H100">
        <v>700.86000127298757</v>
      </c>
      <c r="I100" t="str">
        <f t="shared" si="20"/>
        <v>DOWN</v>
      </c>
      <c r="J100">
        <v>713.80748023156116</v>
      </c>
      <c r="K100">
        <v>695.02171272961141</v>
      </c>
      <c r="L100" t="str">
        <f t="shared" si="21"/>
        <v>DOWN</v>
      </c>
      <c r="M100" t="str">
        <f t="shared" si="22"/>
        <v>DOWN</v>
      </c>
      <c r="N100">
        <v>31.85202323278568</v>
      </c>
      <c r="O100" t="str">
        <f t="shared" si="23"/>
        <v>DOWN</v>
      </c>
      <c r="P100" t="str">
        <f t="shared" si="24"/>
        <v>DOWN</v>
      </c>
      <c r="Q100">
        <f t="shared" si="25"/>
        <v>1.1000000000000227</v>
      </c>
      <c r="R100">
        <f t="shared" si="26"/>
        <v>18.5</v>
      </c>
      <c r="S100">
        <f t="shared" si="27"/>
        <v>5.9459459459460691E-2</v>
      </c>
      <c r="T100" t="str">
        <f t="shared" si="28"/>
        <v>DOWN</v>
      </c>
      <c r="U100" t="str">
        <f t="shared" si="29"/>
        <v>DOWN</v>
      </c>
      <c r="V100">
        <v>700.37605601937082</v>
      </c>
      <c r="W100">
        <v>701.34232847076453</v>
      </c>
      <c r="X100">
        <f t="shared" si="30"/>
        <v>-0.96627245139370643</v>
      </c>
      <c r="Y100">
        <v>-1.2054176853025855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688</v>
      </c>
      <c r="D101">
        <v>700.9</v>
      </c>
      <c r="E101">
        <v>685</v>
      </c>
      <c r="F101">
        <v>687</v>
      </c>
      <c r="G101">
        <f>_xll.TA_TYPPRICE(D101,E101,F101)</f>
        <v>690.9666666666667</v>
      </c>
      <c r="H101">
        <v>695.91333396982714</v>
      </c>
      <c r="I101" t="str">
        <f t="shared" si="20"/>
        <v>DOWN</v>
      </c>
      <c r="J101">
        <v>710.93915129121422</v>
      </c>
      <c r="K101">
        <v>692.79466545636444</v>
      </c>
      <c r="L101" t="str">
        <f t="shared" si="21"/>
        <v>DOWN</v>
      </c>
      <c r="M101" t="str">
        <f t="shared" si="22"/>
        <v>DOWN</v>
      </c>
      <c r="N101">
        <v>29.818700956336468</v>
      </c>
      <c r="O101" t="str">
        <f t="shared" si="23"/>
        <v>DOWN</v>
      </c>
      <c r="P101" t="str">
        <f t="shared" si="24"/>
        <v>DOWN</v>
      </c>
      <c r="Q101">
        <f t="shared" si="25"/>
        <v>2</v>
      </c>
      <c r="R101">
        <f t="shared" si="26"/>
        <v>15.899999999999977</v>
      </c>
      <c r="S101">
        <f t="shared" si="27"/>
        <v>0.12578616352201274</v>
      </c>
      <c r="T101" t="str">
        <f t="shared" si="28"/>
        <v>DOWN</v>
      </c>
      <c r="U101" t="str">
        <f t="shared" si="29"/>
        <v>DOWN</v>
      </c>
      <c r="V101">
        <v>698.31820124715989</v>
      </c>
      <c r="W101">
        <v>700.27993376922643</v>
      </c>
      <c r="X101">
        <f t="shared" si="30"/>
        <v>-1.9617325220665407</v>
      </c>
      <c r="Y101">
        <v>-1.3566806526553765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688.4</v>
      </c>
      <c r="D102">
        <v>690</v>
      </c>
      <c r="E102">
        <v>658</v>
      </c>
      <c r="F102">
        <v>664</v>
      </c>
      <c r="G102">
        <f>_xll.TA_TYPPRICE(D102,E102,F102)</f>
        <v>670.66666666666663</v>
      </c>
      <c r="H102">
        <v>683.29000031824694</v>
      </c>
      <c r="I102" t="str">
        <f t="shared" si="20"/>
        <v>DOWN</v>
      </c>
      <c r="J102">
        <v>706.28600655983325</v>
      </c>
      <c r="K102">
        <v>685.06251757717234</v>
      </c>
      <c r="L102" t="str">
        <f t="shared" si="21"/>
        <v>DOWN</v>
      </c>
      <c r="M102" t="str">
        <f t="shared" si="22"/>
        <v>DOWN</v>
      </c>
      <c r="N102">
        <v>15.91219815584703</v>
      </c>
      <c r="O102" t="str">
        <f t="shared" si="23"/>
        <v>DOWN</v>
      </c>
      <c r="P102" t="str">
        <f t="shared" si="24"/>
        <v>DOWN</v>
      </c>
      <c r="Q102">
        <f t="shared" si="25"/>
        <v>6</v>
      </c>
      <c r="R102">
        <f t="shared" si="26"/>
        <v>32</v>
      </c>
      <c r="S102">
        <f t="shared" si="27"/>
        <v>0.1875</v>
      </c>
      <c r="T102" t="str">
        <f t="shared" si="28"/>
        <v>DOWN</v>
      </c>
      <c r="U102" t="str">
        <f t="shared" si="29"/>
        <v>DOWN</v>
      </c>
      <c r="V102">
        <v>693.03847797836602</v>
      </c>
      <c r="W102">
        <v>697.5925312678022</v>
      </c>
      <c r="X102">
        <f t="shared" si="30"/>
        <v>-4.5540532894361831</v>
      </c>
      <c r="Y102">
        <v>-1.9961551800115378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686.35</v>
      </c>
      <c r="AE102">
        <f t="shared" si="36"/>
        <v>677.80000000000007</v>
      </c>
      <c r="AF102">
        <f t="shared" si="37"/>
        <v>674</v>
      </c>
      <c r="AG102">
        <f t="shared" si="38"/>
        <v>670.2</v>
      </c>
    </row>
    <row r="103" spans="1:33" x14ac:dyDescent="0.25">
      <c r="A103" t="s">
        <v>5</v>
      </c>
      <c r="B103" s="1">
        <v>43003</v>
      </c>
      <c r="C103">
        <v>665</v>
      </c>
      <c r="D103">
        <v>669</v>
      </c>
      <c r="E103">
        <v>638</v>
      </c>
      <c r="F103">
        <v>658.8</v>
      </c>
      <c r="G103">
        <f>_xll.TA_TYPPRICE(D103,E103,F103)</f>
        <v>655.26666666666665</v>
      </c>
      <c r="H103">
        <v>669.2783334924568</v>
      </c>
      <c r="I103" t="str">
        <f t="shared" si="20"/>
        <v>DOWN</v>
      </c>
      <c r="J103">
        <v>698.00022732431478</v>
      </c>
      <c r="K103">
        <v>674.6041803378007</v>
      </c>
      <c r="L103" t="str">
        <f t="shared" si="21"/>
        <v>DOWN</v>
      </c>
      <c r="M103" t="str">
        <f t="shared" si="22"/>
        <v>DOWN</v>
      </c>
      <c r="N103">
        <v>14.059198678420328</v>
      </c>
      <c r="O103" t="str">
        <f t="shared" si="23"/>
        <v>DOWN</v>
      </c>
      <c r="P103" t="str">
        <f t="shared" si="24"/>
        <v>DOWN</v>
      </c>
      <c r="Q103">
        <f t="shared" si="25"/>
        <v>20.799999999999955</v>
      </c>
      <c r="R103">
        <f t="shared" si="26"/>
        <v>31</v>
      </c>
      <c r="S103">
        <f t="shared" si="27"/>
        <v>0.67096774193548236</v>
      </c>
      <c r="T103" t="str">
        <f t="shared" si="28"/>
        <v>No Indication</v>
      </c>
      <c r="U103" t="str">
        <f t="shared" si="29"/>
        <v>No T+M+I</v>
      </c>
      <c r="V103">
        <v>687.77101982784814</v>
      </c>
      <c r="W103">
        <v>694.71901043315017</v>
      </c>
      <c r="X103">
        <f t="shared" si="30"/>
        <v>-6.9479906053020386</v>
      </c>
      <c r="Y103">
        <v>-2.9865222650696381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655</v>
      </c>
      <c r="D104">
        <v>667.65</v>
      </c>
      <c r="E104">
        <v>650</v>
      </c>
      <c r="F104">
        <v>660</v>
      </c>
      <c r="G104">
        <f>_xll.TA_TYPPRICE(D104,E104,F104)</f>
        <v>659.2166666666667</v>
      </c>
      <c r="H104">
        <v>664.24750007956175</v>
      </c>
      <c r="I104" t="str">
        <f t="shared" si="20"/>
        <v>DOWN</v>
      </c>
      <c r="J104">
        <v>691.25573236335595</v>
      </c>
      <c r="K104">
        <v>669.13658470717837</v>
      </c>
      <c r="L104" t="str">
        <f t="shared" si="21"/>
        <v>DOWN</v>
      </c>
      <c r="M104" t="str">
        <f t="shared" si="22"/>
        <v>DOWN</v>
      </c>
      <c r="N104">
        <v>16.852278744209421</v>
      </c>
      <c r="O104" t="str">
        <f t="shared" si="23"/>
        <v>DOWN</v>
      </c>
      <c r="P104" t="str">
        <f t="shared" si="24"/>
        <v>DOWN</v>
      </c>
      <c r="Q104">
        <f t="shared" si="25"/>
        <v>10</v>
      </c>
      <c r="R104">
        <f t="shared" si="26"/>
        <v>17.649999999999977</v>
      </c>
      <c r="S104">
        <f t="shared" si="27"/>
        <v>0.56657223796034062</v>
      </c>
      <c r="T104" t="str">
        <f t="shared" si="28"/>
        <v>No Indication</v>
      </c>
      <c r="U104" t="str">
        <f t="shared" si="29"/>
        <v>No T+M+I</v>
      </c>
      <c r="V104">
        <v>683.49855523894837</v>
      </c>
      <c r="W104">
        <v>692.14723188254641</v>
      </c>
      <c r="X104">
        <f t="shared" si="30"/>
        <v>-8.6486766435980371</v>
      </c>
      <c r="Y104">
        <v>-4.1189531407753179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652</v>
      </c>
      <c r="D105">
        <v>654.4</v>
      </c>
      <c r="E105">
        <v>638.45000000000005</v>
      </c>
      <c r="F105">
        <v>652.20000000000005</v>
      </c>
      <c r="G105">
        <f>_xll.TA_TYPPRICE(D105,E105,F105)</f>
        <v>648.35</v>
      </c>
      <c r="H105">
        <v>656.29875003978088</v>
      </c>
      <c r="I105" t="str">
        <f t="shared" si="20"/>
        <v>DOWN</v>
      </c>
      <c r="J105">
        <v>683.06556961594356</v>
      </c>
      <c r="K105">
        <v>662.31734366113869</v>
      </c>
      <c r="L105" t="str">
        <f t="shared" si="21"/>
        <v>DOWN</v>
      </c>
      <c r="M105" t="str">
        <f t="shared" si="22"/>
        <v>DOWN</v>
      </c>
      <c r="N105">
        <v>13.3318357864111</v>
      </c>
      <c r="O105" t="str">
        <f t="shared" si="23"/>
        <v>DOWN</v>
      </c>
      <c r="P105" t="str">
        <f t="shared" si="24"/>
        <v>DOWN</v>
      </c>
      <c r="Q105">
        <f t="shared" si="25"/>
        <v>13.75</v>
      </c>
      <c r="R105">
        <f t="shared" si="26"/>
        <v>15.949999999999932</v>
      </c>
      <c r="S105">
        <f t="shared" si="27"/>
        <v>0.8620689655172451</v>
      </c>
      <c r="T105" t="str">
        <f t="shared" si="28"/>
        <v>UP</v>
      </c>
      <c r="U105" t="str">
        <f t="shared" si="29"/>
        <v>No T+M+I</v>
      </c>
      <c r="V105">
        <v>678.68339289449477</v>
      </c>
      <c r="W105">
        <v>689.18817766902441</v>
      </c>
      <c r="X105">
        <f t="shared" si="30"/>
        <v>-10.504784774529639</v>
      </c>
      <c r="Y105">
        <v>-5.3961194675261819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652.9</v>
      </c>
      <c r="D106">
        <v>666.35</v>
      </c>
      <c r="E106">
        <v>650.15</v>
      </c>
      <c r="F106">
        <v>659.95</v>
      </c>
      <c r="G106">
        <f>_xll.TA_TYPPRICE(D106,E106,F106)</f>
        <v>658.81666666666672</v>
      </c>
      <c r="H106">
        <v>657.5577083532238</v>
      </c>
      <c r="I106" t="str">
        <f t="shared" si="20"/>
        <v>UP</v>
      </c>
      <c r="J106">
        <v>679.35099859017828</v>
      </c>
      <c r="K106">
        <v>659.61348951421894</v>
      </c>
      <c r="L106" t="str">
        <f t="shared" si="21"/>
        <v>No Confirmation</v>
      </c>
      <c r="M106" t="str">
        <f t="shared" si="22"/>
        <v>No Trend</v>
      </c>
      <c r="N106">
        <v>31.185773758696243</v>
      </c>
      <c r="O106" t="str">
        <f t="shared" si="23"/>
        <v>DOWN</v>
      </c>
      <c r="P106" t="str">
        <f t="shared" si="24"/>
        <v>No Trend + Momentum</v>
      </c>
      <c r="Q106">
        <f t="shared" si="25"/>
        <v>9.8000000000000682</v>
      </c>
      <c r="R106">
        <f t="shared" si="26"/>
        <v>16.200000000000045</v>
      </c>
      <c r="S106">
        <f t="shared" si="27"/>
        <v>0.60493827160494074</v>
      </c>
      <c r="T106" t="str">
        <f t="shared" si="28"/>
        <v>No Indication</v>
      </c>
      <c r="U106" t="str">
        <f t="shared" si="29"/>
        <v>No T+M+I</v>
      </c>
      <c r="V106">
        <v>675.80133244918784</v>
      </c>
      <c r="W106">
        <v>687.02238673057821</v>
      </c>
      <c r="X106">
        <f t="shared" si="30"/>
        <v>-11.221054281390366</v>
      </c>
      <c r="Y106">
        <v>-6.5611064302990183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671.5</v>
      </c>
      <c r="D107">
        <v>675</v>
      </c>
      <c r="E107">
        <v>651.1</v>
      </c>
      <c r="F107">
        <v>655.20000000000005</v>
      </c>
      <c r="G107">
        <f>_xll.TA_TYPPRICE(D107,E107,F107)</f>
        <v>660.43333333333328</v>
      </c>
      <c r="H107">
        <v>658.99552084327854</v>
      </c>
      <c r="I107" t="str">
        <f t="shared" si="20"/>
        <v>DOWN</v>
      </c>
      <c r="J107">
        <v>678.38411001458314</v>
      </c>
      <c r="K107">
        <v>657.72160295550361</v>
      </c>
      <c r="L107" t="str">
        <f t="shared" si="21"/>
        <v>DOWN</v>
      </c>
      <c r="M107" t="str">
        <f t="shared" si="22"/>
        <v>DOWN</v>
      </c>
      <c r="N107">
        <v>26.934785837343266</v>
      </c>
      <c r="O107" t="str">
        <f t="shared" si="23"/>
        <v>DOWN</v>
      </c>
      <c r="P107" t="str">
        <f t="shared" si="24"/>
        <v>DOWN</v>
      </c>
      <c r="Q107">
        <f t="shared" si="25"/>
        <v>4.1000000000000227</v>
      </c>
      <c r="R107">
        <f t="shared" si="26"/>
        <v>23.899999999999977</v>
      </c>
      <c r="S107">
        <f t="shared" si="27"/>
        <v>0.17154811715481283</v>
      </c>
      <c r="T107" t="str">
        <f t="shared" si="28"/>
        <v>DOWN</v>
      </c>
      <c r="U107" t="str">
        <f t="shared" si="29"/>
        <v>DOWN</v>
      </c>
      <c r="V107">
        <v>672.63189668777432</v>
      </c>
      <c r="W107">
        <v>684.66517289868352</v>
      </c>
      <c r="X107">
        <f t="shared" si="30"/>
        <v>-12.033276210909207</v>
      </c>
      <c r="Y107">
        <v>-7.6555403864210563</v>
      </c>
      <c r="Z107" t="str">
        <f t="shared" si="31"/>
        <v>DOWN</v>
      </c>
      <c r="AA107" t="str">
        <f t="shared" si="32"/>
        <v>DOWN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659</v>
      </c>
      <c r="D108">
        <v>667</v>
      </c>
      <c r="E108">
        <v>651.5</v>
      </c>
      <c r="F108">
        <v>655</v>
      </c>
      <c r="G108">
        <f>_xll.TA_TYPPRICE(D108,E108,F108)</f>
        <v>657.83333333333337</v>
      </c>
      <c r="H108">
        <v>658.41442708830596</v>
      </c>
      <c r="I108" t="str">
        <f t="shared" si="20"/>
        <v>DOWN</v>
      </c>
      <c r="J108">
        <v>675.85430778912018</v>
      </c>
      <c r="K108">
        <v>656.33902452094731</v>
      </c>
      <c r="L108" t="str">
        <f t="shared" si="21"/>
        <v>DOWN</v>
      </c>
      <c r="M108" t="str">
        <f t="shared" si="22"/>
        <v>DOWN</v>
      </c>
      <c r="N108">
        <v>26.742923983726513</v>
      </c>
      <c r="O108" t="str">
        <f t="shared" si="23"/>
        <v>DOWN</v>
      </c>
      <c r="P108" t="str">
        <f t="shared" si="24"/>
        <v>DOWN</v>
      </c>
      <c r="Q108">
        <f t="shared" si="25"/>
        <v>3.5</v>
      </c>
      <c r="R108">
        <f t="shared" si="26"/>
        <v>15.5</v>
      </c>
      <c r="S108">
        <f t="shared" si="27"/>
        <v>0.22580645161290322</v>
      </c>
      <c r="T108" t="str">
        <f t="shared" si="28"/>
        <v>No Indication</v>
      </c>
      <c r="U108" t="str">
        <f t="shared" si="29"/>
        <v>No T+M+I</v>
      </c>
      <c r="V108">
        <v>669.91929719734753</v>
      </c>
      <c r="W108">
        <v>682.46775268396618</v>
      </c>
      <c r="X108">
        <f t="shared" si="30"/>
        <v>-12.54845548661865</v>
      </c>
      <c r="Y108">
        <v>-8.6341234064605743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655</v>
      </c>
      <c r="D109">
        <v>664.4</v>
      </c>
      <c r="E109">
        <v>648</v>
      </c>
      <c r="F109">
        <v>652.95000000000005</v>
      </c>
      <c r="G109">
        <f>_xll.TA_TYPPRICE(D109,E109,F109)</f>
        <v>655.11666666666667</v>
      </c>
      <c r="H109">
        <v>656.76554687748626</v>
      </c>
      <c r="I109" t="str">
        <f t="shared" si="20"/>
        <v>DOWN</v>
      </c>
      <c r="J109">
        <v>673.30890605820457</v>
      </c>
      <c r="K109">
        <v>654.48590796073677</v>
      </c>
      <c r="L109" t="str">
        <f t="shared" si="21"/>
        <v>DOWN</v>
      </c>
      <c r="M109" t="str">
        <f t="shared" si="22"/>
        <v>DOWN</v>
      </c>
      <c r="N109">
        <v>24.506329468377043</v>
      </c>
      <c r="O109" t="str">
        <f t="shared" si="23"/>
        <v>DOWN</v>
      </c>
      <c r="P109" t="str">
        <f t="shared" si="24"/>
        <v>DOWN</v>
      </c>
      <c r="Q109">
        <f t="shared" si="25"/>
        <v>4.9500000000000455</v>
      </c>
      <c r="R109">
        <f t="shared" si="26"/>
        <v>16.399999999999977</v>
      </c>
      <c r="S109">
        <f t="shared" si="27"/>
        <v>0.30182926829268614</v>
      </c>
      <c r="T109" t="str">
        <f t="shared" si="28"/>
        <v>No Indication</v>
      </c>
      <c r="U109" t="str">
        <f t="shared" si="29"/>
        <v>No T+M+I</v>
      </c>
      <c r="V109">
        <v>667.30863609006326</v>
      </c>
      <c r="W109">
        <v>680.28125248515391</v>
      </c>
      <c r="X109">
        <f t="shared" si="30"/>
        <v>-12.972616395090654</v>
      </c>
      <c r="Y109">
        <v>-9.5018220041865895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653.5</v>
      </c>
      <c r="D110">
        <v>668</v>
      </c>
      <c r="E110">
        <v>653</v>
      </c>
      <c r="F110">
        <v>666</v>
      </c>
      <c r="G110">
        <f>_xll.TA_TYPPRICE(D110,E110,F110)</f>
        <v>662.33333333333337</v>
      </c>
      <c r="H110">
        <v>659.54944010540976</v>
      </c>
      <c r="I110" t="str">
        <f t="shared" si="20"/>
        <v>UP</v>
      </c>
      <c r="J110">
        <v>672.12914915638135</v>
      </c>
      <c r="K110">
        <v>654.1557061916842</v>
      </c>
      <c r="L110" t="str">
        <f t="shared" si="21"/>
        <v>No Confirmation</v>
      </c>
      <c r="M110" t="str">
        <f t="shared" si="22"/>
        <v>No Trend</v>
      </c>
      <c r="N110">
        <v>54.671941743962229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13</v>
      </c>
      <c r="R110">
        <f t="shared" si="26"/>
        <v>15</v>
      </c>
      <c r="S110">
        <f t="shared" si="27"/>
        <v>0.8666666666666667</v>
      </c>
      <c r="T110" t="str">
        <f t="shared" si="28"/>
        <v>UP</v>
      </c>
      <c r="U110" t="str">
        <f t="shared" si="29"/>
        <v>No T+M+I</v>
      </c>
      <c r="V110">
        <v>667.10730746082277</v>
      </c>
      <c r="W110">
        <v>679.22338193069811</v>
      </c>
      <c r="X110">
        <f t="shared" si="30"/>
        <v>-12.116074469875343</v>
      </c>
      <c r="Y110">
        <v>-10.024672497324341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665.05</v>
      </c>
      <c r="D111">
        <v>684</v>
      </c>
      <c r="E111">
        <v>657</v>
      </c>
      <c r="F111">
        <v>676.1</v>
      </c>
      <c r="G111">
        <f>_xll.TA_TYPPRICE(D111,E111,F111)</f>
        <v>672.36666666666667</v>
      </c>
      <c r="H111">
        <v>665.95805338603827</v>
      </c>
      <c r="I111" t="str">
        <f t="shared" si="20"/>
        <v>UP</v>
      </c>
      <c r="J111">
        <v>674.76711601051886</v>
      </c>
      <c r="K111">
        <v>654.78777148242102</v>
      </c>
      <c r="L111" t="str">
        <f t="shared" si="21"/>
        <v>UP</v>
      </c>
      <c r="M111" t="str">
        <f t="shared" si="22"/>
        <v>UP</v>
      </c>
      <c r="N111">
        <v>67.309098557183717</v>
      </c>
      <c r="O111" t="str">
        <f t="shared" si="23"/>
        <v>UP</v>
      </c>
      <c r="P111" t="str">
        <f t="shared" si="24"/>
        <v>UP</v>
      </c>
      <c r="Q111">
        <f t="shared" si="25"/>
        <v>19.100000000000023</v>
      </c>
      <c r="R111">
        <f t="shared" si="26"/>
        <v>27</v>
      </c>
      <c r="S111">
        <f t="shared" si="27"/>
        <v>0.70740740740740826</v>
      </c>
      <c r="T111" t="str">
        <f t="shared" si="28"/>
        <v>No Indication</v>
      </c>
      <c r="U111" t="str">
        <f t="shared" si="29"/>
        <v>No T+M+I</v>
      </c>
      <c r="V111">
        <v>668.49079862069618</v>
      </c>
      <c r="W111">
        <v>678.99202030620199</v>
      </c>
      <c r="X111">
        <f t="shared" si="30"/>
        <v>-10.501221685505811</v>
      </c>
      <c r="Y111">
        <v>-10.119982334960635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677.2</v>
      </c>
      <c r="D112">
        <v>691.8</v>
      </c>
      <c r="E112">
        <v>675.2</v>
      </c>
      <c r="F112">
        <v>676.25</v>
      </c>
      <c r="G112">
        <f>_xll.TA_TYPPRICE(D112,E112,F112)</f>
        <v>681.08333333333337</v>
      </c>
      <c r="H112">
        <v>673.52069335968577</v>
      </c>
      <c r="I112" t="str">
        <f t="shared" si="20"/>
        <v>UP</v>
      </c>
      <c r="J112">
        <v>678.55220134151466</v>
      </c>
      <c r="K112">
        <v>659.32382226410527</v>
      </c>
      <c r="L112" t="str">
        <f t="shared" si="21"/>
        <v>No Confirmation</v>
      </c>
      <c r="M112" t="str">
        <f t="shared" si="22"/>
        <v>No Trend</v>
      </c>
      <c r="N112">
        <v>67.477422970166003</v>
      </c>
      <c r="O112" t="str">
        <f t="shared" si="23"/>
        <v>UP</v>
      </c>
      <c r="P112" t="str">
        <f t="shared" si="24"/>
        <v>No Trend + Momentum</v>
      </c>
      <c r="Q112">
        <f t="shared" si="25"/>
        <v>1.0499999999999545</v>
      </c>
      <c r="R112">
        <f t="shared" si="26"/>
        <v>16.599999999999909</v>
      </c>
      <c r="S112">
        <f t="shared" si="27"/>
        <v>6.325301204819038E-2</v>
      </c>
      <c r="T112" t="str">
        <f t="shared" si="28"/>
        <v>DOWN</v>
      </c>
      <c r="U112" t="str">
        <f t="shared" si="29"/>
        <v>No T+M+I</v>
      </c>
      <c r="V112">
        <v>669.68452190981986</v>
      </c>
      <c r="W112">
        <v>678.78890769092777</v>
      </c>
      <c r="X112">
        <f t="shared" si="30"/>
        <v>-9.1043857811079079</v>
      </c>
      <c r="Y112">
        <v>-9.9168630241900892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679.8</v>
      </c>
      <c r="D113">
        <v>679.8</v>
      </c>
      <c r="E113">
        <v>653.1</v>
      </c>
      <c r="F113">
        <v>658.1</v>
      </c>
      <c r="G113">
        <f>_xll.TA_TYPPRICE(D113,E113,F113)</f>
        <v>663.66666666666663</v>
      </c>
      <c r="H113">
        <v>668.59368001317625</v>
      </c>
      <c r="I113" t="str">
        <f t="shared" si="20"/>
        <v>DOWN</v>
      </c>
      <c r="J113">
        <v>678.82948993228922</v>
      </c>
      <c r="K113">
        <v>657.94075064985964</v>
      </c>
      <c r="L113" t="str">
        <f t="shared" si="21"/>
        <v>No Confirmation</v>
      </c>
      <c r="M113" t="str">
        <f t="shared" si="22"/>
        <v>No Trend</v>
      </c>
      <c r="N113">
        <v>37.934633937361461</v>
      </c>
      <c r="O113" t="str">
        <f t="shared" si="23"/>
        <v>DOWN</v>
      </c>
      <c r="P113" t="str">
        <f t="shared" si="24"/>
        <v>No Trend + Momentum</v>
      </c>
      <c r="Q113">
        <f t="shared" si="25"/>
        <v>5</v>
      </c>
      <c r="R113">
        <f t="shared" si="26"/>
        <v>26.699999999999932</v>
      </c>
      <c r="S113">
        <f t="shared" si="27"/>
        <v>0.18726591760299674</v>
      </c>
      <c r="T113" t="str">
        <f t="shared" si="28"/>
        <v>DOWN</v>
      </c>
      <c r="U113" t="str">
        <f t="shared" si="29"/>
        <v>No T+M+I</v>
      </c>
      <c r="V113">
        <v>667.90228776984759</v>
      </c>
      <c r="W113">
        <v>677.25639601011835</v>
      </c>
      <c r="X113">
        <f t="shared" si="30"/>
        <v>-9.3541082402707616</v>
      </c>
      <c r="Y113">
        <v>-9.8043120674062241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659.5</v>
      </c>
      <c r="D114">
        <v>664</v>
      </c>
      <c r="E114">
        <v>654</v>
      </c>
      <c r="F114">
        <v>661.55</v>
      </c>
      <c r="G114">
        <f>_xll.TA_TYPPRICE(D114,E114,F114)</f>
        <v>659.85</v>
      </c>
      <c r="H114">
        <v>664.22184000658808</v>
      </c>
      <c r="I114" t="str">
        <f t="shared" si="20"/>
        <v>DOWN</v>
      </c>
      <c r="J114">
        <v>675.53404772511385</v>
      </c>
      <c r="K114">
        <v>657.06502828322414</v>
      </c>
      <c r="L114" t="str">
        <f t="shared" si="21"/>
        <v>No Confirmation</v>
      </c>
      <c r="M114" t="str">
        <f t="shared" si="22"/>
        <v>No Trend</v>
      </c>
      <c r="N114">
        <v>43.782738997163875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7.5499999999999545</v>
      </c>
      <c r="R114">
        <f t="shared" si="26"/>
        <v>10</v>
      </c>
      <c r="S114">
        <f t="shared" si="27"/>
        <v>0.75499999999999545</v>
      </c>
      <c r="T114" t="str">
        <f t="shared" si="28"/>
        <v>No Indication</v>
      </c>
      <c r="U114" t="str">
        <f t="shared" si="29"/>
        <v>No T+M+I</v>
      </c>
      <c r="V114">
        <v>666.9250127283326</v>
      </c>
      <c r="W114">
        <v>676.09295926862808</v>
      </c>
      <c r="X114">
        <f t="shared" si="30"/>
        <v>-9.1679465402954747</v>
      </c>
      <c r="Y114">
        <v>-9.6770389619840742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663</v>
      </c>
      <c r="D115">
        <v>674</v>
      </c>
      <c r="E115">
        <v>653.04999999999995</v>
      </c>
      <c r="F115">
        <v>656.05</v>
      </c>
      <c r="G115">
        <f>_xll.TA_TYPPRICE(D115,E115,F115)</f>
        <v>661.0333333333333</v>
      </c>
      <c r="H115">
        <v>662.62758666996069</v>
      </c>
      <c r="I115" t="str">
        <f t="shared" si="20"/>
        <v>DOWN</v>
      </c>
      <c r="J115">
        <v>675.19314823064406</v>
      </c>
      <c r="K115">
        <v>656.17279977584099</v>
      </c>
      <c r="L115" t="str">
        <f t="shared" si="21"/>
        <v>DOWN</v>
      </c>
      <c r="M115" t="str">
        <f t="shared" si="22"/>
        <v>DOWN</v>
      </c>
      <c r="N115">
        <v>36.861384474402186</v>
      </c>
      <c r="O115" t="str">
        <f t="shared" si="23"/>
        <v>DOWN</v>
      </c>
      <c r="P115" t="str">
        <f t="shared" si="24"/>
        <v>DOWN</v>
      </c>
      <c r="Q115">
        <f t="shared" si="25"/>
        <v>3</v>
      </c>
      <c r="R115">
        <f t="shared" si="26"/>
        <v>20.950000000000045</v>
      </c>
      <c r="S115">
        <f t="shared" si="27"/>
        <v>0.1431980906921238</v>
      </c>
      <c r="T115" t="str">
        <f t="shared" si="28"/>
        <v>DOWN</v>
      </c>
      <c r="U115" t="str">
        <f t="shared" si="29"/>
        <v>DOWN</v>
      </c>
      <c r="V115">
        <v>665.25193384705062</v>
      </c>
      <c r="W115">
        <v>674.60829561910009</v>
      </c>
      <c r="X115">
        <f t="shared" si="30"/>
        <v>-9.3563617720494676</v>
      </c>
      <c r="Y115">
        <v>-9.6129035239971525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663</v>
      </c>
      <c r="D116">
        <v>668</v>
      </c>
      <c r="E116">
        <v>651.45000000000005</v>
      </c>
      <c r="F116">
        <v>659</v>
      </c>
      <c r="G116">
        <f>_xll.TA_TYPPRICE(D116,E116,F116)</f>
        <v>659.48333333333335</v>
      </c>
      <c r="H116">
        <v>661.05546000164702</v>
      </c>
      <c r="I116" t="str">
        <f t="shared" si="20"/>
        <v>DOWN</v>
      </c>
      <c r="J116">
        <v>673.59467084605649</v>
      </c>
      <c r="K116">
        <v>655.12328871454304</v>
      </c>
      <c r="L116" t="str">
        <f t="shared" si="21"/>
        <v>No Confirmation</v>
      </c>
      <c r="M116" t="str">
        <f t="shared" si="22"/>
        <v>No Trend</v>
      </c>
      <c r="N116">
        <v>42.912035000071917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7.5499999999999545</v>
      </c>
      <c r="R116">
        <f t="shared" si="26"/>
        <v>16.549999999999955</v>
      </c>
      <c r="S116">
        <f t="shared" si="27"/>
        <v>0.45619335347431877</v>
      </c>
      <c r="T116" t="str">
        <f t="shared" si="28"/>
        <v>No Indication</v>
      </c>
      <c r="U116" t="str">
        <f t="shared" si="29"/>
        <v>No T+M+I</v>
      </c>
      <c r="V116">
        <v>664.29009787058135</v>
      </c>
      <c r="W116">
        <v>673.45212557324078</v>
      </c>
      <c r="X116">
        <f t="shared" si="30"/>
        <v>-9.1620277026594295</v>
      </c>
      <c r="Y116">
        <v>-9.5227283597296086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657.6</v>
      </c>
      <c r="D117">
        <v>662.85</v>
      </c>
      <c r="E117">
        <v>641.6</v>
      </c>
      <c r="F117">
        <v>644.95000000000005</v>
      </c>
      <c r="G117">
        <f>_xll.TA_TYPPRICE(D117,E117,F117)</f>
        <v>649.80000000000007</v>
      </c>
      <c r="H117">
        <v>655.42773000082354</v>
      </c>
      <c r="I117" t="str">
        <f t="shared" si="20"/>
        <v>DOWN</v>
      </c>
      <c r="J117">
        <v>671.20696621359946</v>
      </c>
      <c r="K117">
        <v>652.11811344464456</v>
      </c>
      <c r="L117" t="str">
        <f t="shared" si="21"/>
        <v>DOWN</v>
      </c>
      <c r="M117" t="str">
        <f t="shared" si="22"/>
        <v>DOWN</v>
      </c>
      <c r="N117">
        <v>27.323445987280248</v>
      </c>
      <c r="O117" t="str">
        <f t="shared" si="23"/>
        <v>DOWN</v>
      </c>
      <c r="P117" t="str">
        <f t="shared" si="24"/>
        <v>DOWN</v>
      </c>
      <c r="Q117">
        <f t="shared" si="25"/>
        <v>3.3500000000000227</v>
      </c>
      <c r="R117">
        <f t="shared" si="26"/>
        <v>21.25</v>
      </c>
      <c r="S117">
        <f t="shared" si="27"/>
        <v>0.15764705882353047</v>
      </c>
      <c r="T117" t="str">
        <f t="shared" si="28"/>
        <v>DOWN</v>
      </c>
      <c r="U117" t="str">
        <f t="shared" si="29"/>
        <v>DOWN</v>
      </c>
      <c r="V117">
        <v>661.31469819818426</v>
      </c>
      <c r="W117">
        <v>671.34085701226002</v>
      </c>
      <c r="X117">
        <f t="shared" si="30"/>
        <v>-10.026158814075757</v>
      </c>
      <c r="Y117">
        <v>-9.6234144505988386</v>
      </c>
      <c r="Z117" t="str">
        <f t="shared" si="31"/>
        <v>DOWN</v>
      </c>
      <c r="AA117" t="str">
        <f t="shared" si="32"/>
        <v>DOWN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646.79999999999995</v>
      </c>
      <c r="D118">
        <v>651.6</v>
      </c>
      <c r="E118">
        <v>633</v>
      </c>
      <c r="F118">
        <v>635</v>
      </c>
      <c r="G118">
        <f>_xll.TA_TYPPRICE(D118,E118,F118)</f>
        <v>639.86666666666667</v>
      </c>
      <c r="H118">
        <v>647.64719833374511</v>
      </c>
      <c r="I118" t="str">
        <f t="shared" si="20"/>
        <v>DOWN</v>
      </c>
      <c r="J118">
        <v>666.84986261057736</v>
      </c>
      <c r="K118">
        <v>647.86964379027916</v>
      </c>
      <c r="L118" t="str">
        <f t="shared" si="21"/>
        <v>DOWN</v>
      </c>
      <c r="M118" t="str">
        <f t="shared" si="22"/>
        <v>DOWN</v>
      </c>
      <c r="N118">
        <v>20.674886019735776</v>
      </c>
      <c r="O118" t="str">
        <f t="shared" si="23"/>
        <v>DOWN</v>
      </c>
      <c r="P118" t="str">
        <f t="shared" si="24"/>
        <v>DOWN</v>
      </c>
      <c r="Q118">
        <f t="shared" si="25"/>
        <v>2</v>
      </c>
      <c r="R118">
        <f t="shared" si="26"/>
        <v>18.600000000000023</v>
      </c>
      <c r="S118">
        <f t="shared" si="27"/>
        <v>0.10752688172042997</v>
      </c>
      <c r="T118" t="str">
        <f t="shared" si="28"/>
        <v>DOWN</v>
      </c>
      <c r="U118" t="str">
        <f t="shared" si="29"/>
        <v>DOWN</v>
      </c>
      <c r="V118">
        <v>657.26628309077125</v>
      </c>
      <c r="W118">
        <v>668.64894167801856</v>
      </c>
      <c r="X118">
        <f t="shared" si="30"/>
        <v>-11.382658587247306</v>
      </c>
      <c r="Y118">
        <v>-9.9752632779285317</v>
      </c>
      <c r="Z118" t="str">
        <f t="shared" si="31"/>
        <v>DOWN</v>
      </c>
      <c r="AA118" t="str">
        <f t="shared" si="32"/>
        <v>DOWN</v>
      </c>
      <c r="AB118" t="str">
        <f t="shared" si="33"/>
        <v>DOWN</v>
      </c>
      <c r="AC118" t="str">
        <f t="shared" si="34"/>
        <v>DOWN</v>
      </c>
      <c r="AD118">
        <f t="shared" si="35"/>
        <v>649.5</v>
      </c>
      <c r="AE118">
        <f t="shared" si="36"/>
        <v>644.5</v>
      </c>
      <c r="AF118">
        <f t="shared" si="37"/>
        <v>642.30000000000007</v>
      </c>
      <c r="AG118">
        <f t="shared" si="38"/>
        <v>640.1</v>
      </c>
    </row>
    <row r="119" spans="1:33" x14ac:dyDescent="0.25">
      <c r="A119" t="s">
        <v>5</v>
      </c>
      <c r="B119" s="1">
        <v>43027</v>
      </c>
      <c r="C119">
        <v>636</v>
      </c>
      <c r="D119">
        <v>642</v>
      </c>
      <c r="E119">
        <v>635</v>
      </c>
      <c r="F119">
        <v>637.95000000000005</v>
      </c>
      <c r="G119">
        <f>_xll.TA_TYPPRICE(D119,E119,F119)</f>
        <v>638.31666666666672</v>
      </c>
      <c r="H119">
        <v>642.98193250020586</v>
      </c>
      <c r="I119" t="str">
        <f t="shared" si="20"/>
        <v>DOWN</v>
      </c>
      <c r="J119">
        <v>661.32767091933795</v>
      </c>
      <c r="K119">
        <v>645.00972294799487</v>
      </c>
      <c r="L119" t="str">
        <f t="shared" si="21"/>
        <v>DOWN</v>
      </c>
      <c r="M119" t="str">
        <f t="shared" si="22"/>
        <v>DOWN</v>
      </c>
      <c r="N119">
        <v>27.236555037012504</v>
      </c>
      <c r="O119" t="str">
        <f t="shared" si="23"/>
        <v>DOWN</v>
      </c>
      <c r="P119" t="str">
        <f t="shared" si="24"/>
        <v>DOWN</v>
      </c>
      <c r="Q119">
        <f t="shared" si="25"/>
        <v>2.9500000000000455</v>
      </c>
      <c r="R119">
        <f t="shared" si="26"/>
        <v>7</v>
      </c>
      <c r="S119">
        <f t="shared" si="27"/>
        <v>0.42142857142857792</v>
      </c>
      <c r="T119" t="str">
        <f t="shared" si="28"/>
        <v>No Indication</v>
      </c>
      <c r="U119" t="str">
        <f t="shared" si="29"/>
        <v>No T+M+I</v>
      </c>
      <c r="V119">
        <v>654.2945472306526</v>
      </c>
      <c r="W119">
        <v>666.37494599816534</v>
      </c>
      <c r="X119">
        <f t="shared" si="30"/>
        <v>-12.080398767512747</v>
      </c>
      <c r="Y119">
        <v>-10.396290375845375</v>
      </c>
      <c r="Z119" t="str">
        <f t="shared" si="31"/>
        <v>DOWN</v>
      </c>
      <c r="AA119" t="str">
        <f t="shared" si="32"/>
        <v>No TMIM</v>
      </c>
      <c r="AB119" t="str">
        <f t="shared" si="33"/>
        <v>DOWN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644</v>
      </c>
      <c r="D120">
        <v>644</v>
      </c>
      <c r="E120">
        <v>617</v>
      </c>
      <c r="F120">
        <v>618.75</v>
      </c>
      <c r="G120">
        <f>_xll.TA_TYPPRICE(D120,E120,F120)</f>
        <v>626.58333333333337</v>
      </c>
      <c r="H120">
        <v>634.78263291676967</v>
      </c>
      <c r="I120" t="str">
        <f t="shared" si="20"/>
        <v>DOWN</v>
      </c>
      <c r="J120">
        <v>657.47707738170732</v>
      </c>
      <c r="K120">
        <v>638.78534007066264</v>
      </c>
      <c r="L120" t="str">
        <f t="shared" si="21"/>
        <v>DOWN</v>
      </c>
      <c r="M120" t="str">
        <f t="shared" si="22"/>
        <v>DOWN</v>
      </c>
      <c r="N120">
        <v>16.280403878732518</v>
      </c>
      <c r="O120" t="str">
        <f t="shared" si="23"/>
        <v>DOWN</v>
      </c>
      <c r="P120" t="str">
        <f t="shared" si="24"/>
        <v>DOWN</v>
      </c>
      <c r="Q120">
        <f t="shared" si="25"/>
        <v>1.75</v>
      </c>
      <c r="R120">
        <f t="shared" si="26"/>
        <v>27</v>
      </c>
      <c r="S120">
        <f t="shared" si="27"/>
        <v>6.4814814814814811E-2</v>
      </c>
      <c r="T120" t="str">
        <f t="shared" si="28"/>
        <v>DOWN</v>
      </c>
      <c r="U120" t="str">
        <f t="shared" si="29"/>
        <v>DOWN</v>
      </c>
      <c r="V120">
        <v>648.82615534901379</v>
      </c>
      <c r="W120">
        <v>662.84717222052348</v>
      </c>
      <c r="X120">
        <f t="shared" si="30"/>
        <v>-14.021016871509687</v>
      </c>
      <c r="Y120">
        <v>-11.121235674978237</v>
      </c>
      <c r="Z120" t="str">
        <f t="shared" si="31"/>
        <v>DOWN</v>
      </c>
      <c r="AA120" t="str">
        <f t="shared" si="32"/>
        <v>DOWN</v>
      </c>
      <c r="AB120" t="str">
        <f t="shared" si="33"/>
        <v>DOWN</v>
      </c>
      <c r="AC120" t="str">
        <f t="shared" si="34"/>
        <v>DOWN</v>
      </c>
      <c r="AD120">
        <f t="shared" si="35"/>
        <v>640.90000000000009</v>
      </c>
      <c r="AE120">
        <f t="shared" si="36"/>
        <v>633.70000000000005</v>
      </c>
      <c r="AF120">
        <f t="shared" si="37"/>
        <v>630.5</v>
      </c>
      <c r="AG120">
        <f t="shared" si="38"/>
        <v>627.30000000000007</v>
      </c>
    </row>
    <row r="121" spans="1:33" x14ac:dyDescent="0.25">
      <c r="A121" t="s">
        <v>5</v>
      </c>
      <c r="B121" s="1">
        <v>43032</v>
      </c>
      <c r="C121">
        <v>627.25</v>
      </c>
      <c r="D121">
        <v>633.04999999999995</v>
      </c>
      <c r="E121">
        <v>612.20000000000005</v>
      </c>
      <c r="F121">
        <v>614</v>
      </c>
      <c r="G121">
        <f>_xll.TA_TYPPRICE(D121,E121,F121)</f>
        <v>619.75</v>
      </c>
      <c r="H121">
        <v>627.26631645838484</v>
      </c>
      <c r="I121" t="str">
        <f t="shared" si="20"/>
        <v>DOWN</v>
      </c>
      <c r="J121">
        <v>652.04883796355011</v>
      </c>
      <c r="K121">
        <v>632.8774867216265</v>
      </c>
      <c r="L121" t="str">
        <f t="shared" si="21"/>
        <v>DOWN</v>
      </c>
      <c r="M121" t="str">
        <f t="shared" si="22"/>
        <v>DOWN</v>
      </c>
      <c r="N121">
        <v>14.4792371543647</v>
      </c>
      <c r="O121" t="str">
        <f t="shared" si="23"/>
        <v>DOWN</v>
      </c>
      <c r="P121" t="str">
        <f t="shared" si="24"/>
        <v>DOWN</v>
      </c>
      <c r="Q121">
        <f t="shared" si="25"/>
        <v>1.7999999999999545</v>
      </c>
      <c r="R121">
        <f t="shared" si="26"/>
        <v>20.849999999999909</v>
      </c>
      <c r="S121">
        <f t="shared" si="27"/>
        <v>8.6330935251796762E-2</v>
      </c>
      <c r="T121" t="str">
        <f t="shared" si="28"/>
        <v>DOWN</v>
      </c>
      <c r="U121" t="str">
        <f t="shared" si="29"/>
        <v>DOWN</v>
      </c>
      <c r="V121">
        <v>643.46828529531933</v>
      </c>
      <c r="W121">
        <v>659.22886316715142</v>
      </c>
      <c r="X121">
        <f t="shared" si="30"/>
        <v>-15.760577871832083</v>
      </c>
      <c r="Y121">
        <v>-12.049104114349007</v>
      </c>
      <c r="Z121" t="str">
        <f t="shared" si="31"/>
        <v>DOWN</v>
      </c>
      <c r="AA121" t="str">
        <f t="shared" si="32"/>
        <v>DOWN</v>
      </c>
      <c r="AB121" t="str">
        <f t="shared" si="33"/>
        <v>DOWN</v>
      </c>
      <c r="AC121" t="str">
        <f t="shared" si="34"/>
        <v>DOWN</v>
      </c>
      <c r="AD121">
        <f t="shared" si="35"/>
        <v>630.65000000000009</v>
      </c>
      <c r="AE121">
        <f t="shared" si="36"/>
        <v>625.1</v>
      </c>
      <c r="AF121">
        <f t="shared" si="37"/>
        <v>622.65000000000009</v>
      </c>
      <c r="AG121">
        <f t="shared" si="38"/>
        <v>620.15000000000009</v>
      </c>
    </row>
    <row r="122" spans="1:33" x14ac:dyDescent="0.25">
      <c r="A122" t="s">
        <v>5</v>
      </c>
      <c r="B122" s="1">
        <v>43033</v>
      </c>
      <c r="C122">
        <v>620.9</v>
      </c>
      <c r="D122">
        <v>623.65</v>
      </c>
      <c r="E122">
        <v>600</v>
      </c>
      <c r="F122">
        <v>605</v>
      </c>
      <c r="G122">
        <f>_xll.TA_TYPPRICE(D122,E122,F122)</f>
        <v>609.55000000000007</v>
      </c>
      <c r="H122">
        <v>618.4081582291924</v>
      </c>
      <c r="I122" t="str">
        <f t="shared" si="20"/>
        <v>DOWN</v>
      </c>
      <c r="J122">
        <v>645.73798508276116</v>
      </c>
      <c r="K122">
        <v>625.57137856126508</v>
      </c>
      <c r="L122" t="str">
        <f t="shared" si="21"/>
        <v>DOWN</v>
      </c>
      <c r="M122" t="str">
        <f t="shared" si="22"/>
        <v>DOWN</v>
      </c>
      <c r="N122">
        <v>11.472992272270583</v>
      </c>
      <c r="O122" t="str">
        <f t="shared" si="23"/>
        <v>DOWN</v>
      </c>
      <c r="P122" t="str">
        <f t="shared" si="24"/>
        <v>DOWN</v>
      </c>
      <c r="Q122">
        <f t="shared" si="25"/>
        <v>5</v>
      </c>
      <c r="R122">
        <f t="shared" si="26"/>
        <v>23.649999999999977</v>
      </c>
      <c r="S122">
        <f t="shared" si="27"/>
        <v>0.21141649048625813</v>
      </c>
      <c r="T122" t="str">
        <f t="shared" si="28"/>
        <v>No Indication</v>
      </c>
      <c r="U122" t="str">
        <f t="shared" si="29"/>
        <v>No T+M+I</v>
      </c>
      <c r="V122">
        <v>637.55008755757785</v>
      </c>
      <c r="W122">
        <v>655.21191033995501</v>
      </c>
      <c r="X122">
        <f t="shared" si="30"/>
        <v>-17.661822782377158</v>
      </c>
      <c r="Y122">
        <v>-13.171647847954636</v>
      </c>
      <c r="Z122" t="str">
        <f t="shared" si="31"/>
        <v>DOWN</v>
      </c>
      <c r="AA122" t="str">
        <f t="shared" si="32"/>
        <v>No TMIM</v>
      </c>
      <c r="AB122" t="str">
        <f t="shared" si="33"/>
        <v>DOWN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606</v>
      </c>
      <c r="D123">
        <v>639</v>
      </c>
      <c r="E123">
        <v>606</v>
      </c>
      <c r="F123">
        <v>634</v>
      </c>
      <c r="G123">
        <f>_xll.TA_TYPPRICE(D123,E123,F123)</f>
        <v>626.33333333333337</v>
      </c>
      <c r="H123">
        <v>622.37074578126294</v>
      </c>
      <c r="I123" t="str">
        <f t="shared" si="20"/>
        <v>UP</v>
      </c>
      <c r="J123">
        <v>644.24065506436978</v>
      </c>
      <c r="K123">
        <v>621.22218332542843</v>
      </c>
      <c r="L123" t="str">
        <f t="shared" si="21"/>
        <v>No Confirmation</v>
      </c>
      <c r="M123" t="str">
        <f t="shared" si="22"/>
        <v>No Trend</v>
      </c>
      <c r="N123">
        <v>51.789646820338476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28</v>
      </c>
      <c r="R123">
        <f t="shared" si="26"/>
        <v>33</v>
      </c>
      <c r="S123">
        <f t="shared" si="27"/>
        <v>0.84848484848484851</v>
      </c>
      <c r="T123" t="str">
        <f t="shared" si="28"/>
        <v>UP</v>
      </c>
      <c r="U123" t="str">
        <f t="shared" si="29"/>
        <v>No T+M+I</v>
      </c>
      <c r="V123">
        <v>637.00392024102746</v>
      </c>
      <c r="W123">
        <v>653.64065772218055</v>
      </c>
      <c r="X123">
        <f t="shared" si="30"/>
        <v>-16.636737481153091</v>
      </c>
      <c r="Y123">
        <v>-13.864665774594327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637</v>
      </c>
      <c r="D124">
        <v>651.4</v>
      </c>
      <c r="E124">
        <v>636.95000000000005</v>
      </c>
      <c r="F124">
        <v>640</v>
      </c>
      <c r="G124">
        <f>_xll.TA_TYPPRICE(D124,E124,F124)</f>
        <v>642.7833333333333</v>
      </c>
      <c r="H124">
        <v>632.57703955729812</v>
      </c>
      <c r="I124" t="str">
        <f t="shared" si="20"/>
        <v>UP</v>
      </c>
      <c r="J124">
        <v>645.83162060562097</v>
      </c>
      <c r="K124">
        <v>624.71725369755541</v>
      </c>
      <c r="L124" t="str">
        <f t="shared" si="21"/>
        <v>No Confirmation</v>
      </c>
      <c r="M124" t="str">
        <f t="shared" si="22"/>
        <v>No Trend</v>
      </c>
      <c r="N124">
        <v>56.869555465956658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3.0499999999999545</v>
      </c>
      <c r="R124">
        <f t="shared" si="26"/>
        <v>14.449999999999932</v>
      </c>
      <c r="S124">
        <f t="shared" si="27"/>
        <v>0.21107266435985944</v>
      </c>
      <c r="T124" t="str">
        <f t="shared" si="28"/>
        <v>No Indication</v>
      </c>
      <c r="U124" t="str">
        <f t="shared" si="29"/>
        <v>No T+M+I</v>
      </c>
      <c r="V124">
        <v>637.4648555885617</v>
      </c>
      <c r="W124">
        <v>652.63023863164869</v>
      </c>
      <c r="X124">
        <f t="shared" si="30"/>
        <v>-15.16538304308699</v>
      </c>
      <c r="Y124">
        <v>-14.124809228292859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654.79999999999995</v>
      </c>
      <c r="D125">
        <v>654.79999999999995</v>
      </c>
      <c r="E125">
        <v>636</v>
      </c>
      <c r="F125">
        <v>639.5</v>
      </c>
      <c r="G125">
        <f>_xll.TA_TYPPRICE(D125,E125,F125)</f>
        <v>643.43333333333328</v>
      </c>
      <c r="H125">
        <v>638.00518644531576</v>
      </c>
      <c r="I125" t="str">
        <f t="shared" si="20"/>
        <v>UP</v>
      </c>
      <c r="J125">
        <v>647.82459380437183</v>
      </c>
      <c r="K125">
        <v>627.22453065365426</v>
      </c>
      <c r="L125" t="str">
        <f t="shared" si="21"/>
        <v>No Confirmation</v>
      </c>
      <c r="M125" t="str">
        <f t="shared" si="22"/>
        <v>No Trend</v>
      </c>
      <c r="N125">
        <v>56.252131701919815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3.5</v>
      </c>
      <c r="R125">
        <f t="shared" si="26"/>
        <v>18.799999999999955</v>
      </c>
      <c r="S125">
        <f t="shared" si="27"/>
        <v>0.18617021276595791</v>
      </c>
      <c r="T125" t="str">
        <f t="shared" si="28"/>
        <v>DOWN</v>
      </c>
      <c r="U125" t="str">
        <f t="shared" si="29"/>
        <v>No T+M+I</v>
      </c>
      <c r="V125">
        <v>637.77795472878302</v>
      </c>
      <c r="W125">
        <v>651.65762836263764</v>
      </c>
      <c r="X125">
        <f t="shared" si="30"/>
        <v>-13.879673633854622</v>
      </c>
      <c r="Y125">
        <v>-14.075782109405212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643.79999999999995</v>
      </c>
      <c r="D126">
        <v>645</v>
      </c>
      <c r="E126">
        <v>638.1</v>
      </c>
      <c r="F126">
        <v>640.35</v>
      </c>
      <c r="G126">
        <f>_xll.TA_TYPPRICE(D126,E126,F126)</f>
        <v>641.15</v>
      </c>
      <c r="H126">
        <v>639.57759322265792</v>
      </c>
      <c r="I126" t="str">
        <f t="shared" si="20"/>
        <v>UP</v>
      </c>
      <c r="J126">
        <v>647.19690629228921</v>
      </c>
      <c r="K126">
        <v>629.64130161950891</v>
      </c>
      <c r="L126" t="str">
        <f t="shared" si="21"/>
        <v>No Confirmation</v>
      </c>
      <c r="M126" t="str">
        <f t="shared" si="22"/>
        <v>No Trend</v>
      </c>
      <c r="N126">
        <v>57.238669327126587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2.25</v>
      </c>
      <c r="R126">
        <f t="shared" si="26"/>
        <v>6.8999999999999773</v>
      </c>
      <c r="S126">
        <f t="shared" si="27"/>
        <v>0.32608695652174019</v>
      </c>
      <c r="T126" t="str">
        <f t="shared" si="28"/>
        <v>No Indication</v>
      </c>
      <c r="U126" t="str">
        <f t="shared" si="29"/>
        <v>No T+M+I</v>
      </c>
      <c r="V126">
        <v>638.1736540012779</v>
      </c>
      <c r="W126">
        <v>650.82002626170151</v>
      </c>
      <c r="X126">
        <f t="shared" si="30"/>
        <v>-12.646372260423618</v>
      </c>
      <c r="Y126">
        <v>-13.789900139608893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2017-07-05T05:58:46Z</dcterms:created>
  <dcterms:modified xsi:type="dcterms:W3CDTF">2017-11-01T04:18:33Z</dcterms:modified>
</cp:coreProperties>
</file>