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85" i="1"/>
  <c r="N93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9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77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81" i="1"/>
  <c r="K85" i="1"/>
  <c r="K89" i="1"/>
  <c r="K93" i="1"/>
  <c r="K97" i="1"/>
  <c r="K101" i="1"/>
  <c r="K109" i="1"/>
  <c r="K113" i="1"/>
  <c r="K117" i="1"/>
  <c r="K121" i="1"/>
  <c r="K125" i="1"/>
  <c r="J5" i="1"/>
  <c r="J9" i="1"/>
  <c r="J13" i="1"/>
  <c r="J17" i="1"/>
  <c r="J21" i="1"/>
  <c r="J25" i="1"/>
  <c r="J29" i="1"/>
  <c r="J37" i="1"/>
  <c r="J53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41" i="1"/>
  <c r="J45" i="1"/>
  <c r="J49" i="1"/>
  <c r="J57" i="1"/>
  <c r="J61" i="1"/>
  <c r="J65" i="1"/>
  <c r="J69" i="1"/>
  <c r="J73" i="1"/>
  <c r="J77" i="1"/>
  <c r="J81" i="1"/>
  <c r="J85" i="1"/>
  <c r="J89" i="1"/>
  <c r="J93" i="1"/>
  <c r="J97" i="1"/>
  <c r="J101" i="1"/>
  <c r="J109" i="1"/>
  <c r="J113" i="1"/>
  <c r="J117" i="1"/>
  <c r="J121" i="1"/>
  <c r="J125" i="1"/>
  <c r="J118" i="1"/>
  <c r="J126" i="1"/>
  <c r="J115" i="1"/>
  <c r="J119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9" i="1"/>
  <c r="G71" i="1"/>
  <c r="G91" i="1"/>
  <c r="G111" i="1"/>
  <c r="G92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84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3" i="1"/>
  <c r="G99" i="1"/>
  <c r="G107" i="1"/>
  <c r="G119" i="1"/>
  <c r="G76" i="1"/>
  <c r="G96" i="1"/>
  <c r="G104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63" i="1"/>
  <c r="G67" i="1"/>
  <c r="G75" i="1"/>
  <c r="G79" i="1"/>
  <c r="G87" i="1"/>
  <c r="G95" i="1"/>
  <c r="G103" i="1"/>
  <c r="G115" i="1"/>
  <c r="G123" i="1"/>
  <c r="G80" i="1"/>
  <c r="G88" i="1"/>
  <c r="G100" i="1"/>
  <c r="G108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66" i="1"/>
  <c r="H70" i="1"/>
  <c r="H74" i="1"/>
  <c r="H78" i="1"/>
  <c r="H82" i="1"/>
  <c r="H86" i="1"/>
  <c r="H90" i="1"/>
  <c r="H98" i="1"/>
  <c r="H102" i="1"/>
  <c r="H106" i="1"/>
  <c r="H110" i="1"/>
  <c r="H114" i="1"/>
  <c r="H118" i="1"/>
  <c r="H122" i="1"/>
  <c r="H126" i="1"/>
  <c r="H111" i="1"/>
  <c r="H115" i="1"/>
  <c r="H119" i="1"/>
  <c r="H28" i="1"/>
  <c r="H36" i="1"/>
  <c r="H40" i="1"/>
  <c r="H48" i="1"/>
  <c r="H56" i="1"/>
  <c r="H60" i="1"/>
  <c r="H72" i="1"/>
  <c r="H80" i="1"/>
  <c r="H88" i="1"/>
  <c r="H96" i="1"/>
  <c r="H104" i="1"/>
  <c r="H116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2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23" i="1"/>
  <c r="H52" i="1"/>
  <c r="H68" i="1"/>
  <c r="H76" i="1"/>
  <c r="H84" i="1"/>
  <c r="H92" i="1"/>
  <c r="H100" i="1"/>
  <c r="H112" i="1"/>
  <c r="H120" i="1"/>
  <c r="H4" i="1"/>
  <c r="H8" i="1"/>
  <c r="H12" i="1"/>
  <c r="H16" i="1"/>
  <c r="H20" i="1"/>
  <c r="H24" i="1"/>
  <c r="H32" i="1"/>
  <c r="H44" i="1"/>
  <c r="H64" i="1"/>
  <c r="H108" i="1"/>
  <c r="AH49" i="1" l="1"/>
  <c r="AH17" i="1"/>
  <c r="AH32" i="1"/>
  <c r="AH16" i="1"/>
  <c r="AH46" i="1"/>
  <c r="AH28" i="1"/>
  <c r="AH53" i="1"/>
  <c r="AH11" i="1"/>
  <c r="AH33" i="1"/>
  <c r="AH37" i="1"/>
  <c r="AH21" i="1"/>
  <c r="AH25" i="1"/>
  <c r="AH18" i="1"/>
  <c r="AH8" i="1"/>
  <c r="AH27" i="1"/>
  <c r="AH56" i="1"/>
  <c r="AH9" i="1"/>
  <c r="AH43" i="1"/>
  <c r="AH45" i="1"/>
  <c r="AH54" i="1"/>
  <c r="AH51" i="1"/>
  <c r="AH50" i="1"/>
  <c r="AH35" i="1"/>
  <c r="AH20" i="1"/>
  <c r="AH38" i="1"/>
  <c r="AH30" i="1"/>
  <c r="AH14" i="1"/>
  <c r="AH36" i="1"/>
  <c r="AH34" i="1"/>
  <c r="AH10" i="1"/>
  <c r="AH2" i="1"/>
  <c r="AH39" i="1"/>
  <c r="AH23" i="1"/>
  <c r="AH15" i="1"/>
  <c r="AH7" i="1"/>
  <c r="AH12" i="1"/>
  <c r="AH47" i="1" l="1"/>
  <c r="AH48" i="1"/>
  <c r="AH5" i="1"/>
  <c r="AH44" i="1"/>
  <c r="AH31" i="1"/>
  <c r="AH26" i="1"/>
  <c r="AH24" i="1"/>
  <c r="AH41" i="1"/>
  <c r="AH3" i="1"/>
  <c r="AH52" i="1"/>
  <c r="AH13" i="1"/>
  <c r="AH6" i="1"/>
  <c r="AH55" i="1"/>
  <c r="AH42" i="1"/>
  <c r="AH40" i="1"/>
  <c r="AH19" i="1"/>
  <c r="AH29" i="1"/>
  <c r="AH4" i="1"/>
  <c r="AH2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<sst xmlns="http://schemas.openxmlformats.org/spreadsheetml/2006/main" count="159" uniqueCount="35">
  <si>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</si>
  <si>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</si>
  <si>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</si>
  <si>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</si>
  <si>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</si>
  <si>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KARURVYSYA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</si>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</sst>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</v>
      </c>
      <c r="D2">
        <v>122.5</v>
      </c>
      <c r="E2">
        <v>119</v>
      </c>
      <c r="F2">
        <v>120</v>
      </c>
      <c r="G2">
        <f>_xll.TA_TYPPRICE(D2,E2,F2)</f>
        <v>120.5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3.5</v>
      </c>
      <c r="S2">
        <f>Q2/R2</f>
        <v>0.2857142857142857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121</v>
      </c>
      <c r="D3">
        <v>123</v>
      </c>
      <c r="E3">
        <v>120</v>
      </c>
      <c r="F3">
        <v>120</v>
      </c>
      <c r="G3">
        <f>_xll.TA_TYPPRICE(D3,E3,F3)</f>
        <v>121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3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120.7</v>
      </c>
      <c r="D4">
        <v>122</v>
      </c>
      <c r="E4">
        <v>119.5</v>
      </c>
      <c r="F4">
        <v>120</v>
      </c>
      <c r="G4">
        <f>_xll.TA_TYPPRICE(D4,E4,F4)</f>
        <v>120.5</v>
      </c>
      <c r="H4">
        <v>120.66666666666667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2.5</v>
      </c>
      <c r="S4">
        <f t="shared" si="7"/>
        <v>0.2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120.1</v>
      </c>
      <c r="D5">
        <v>122</v>
      </c>
      <c r="E5">
        <v>117.1</v>
      </c>
      <c r="F5">
        <v>118</v>
      </c>
      <c r="G5">
        <f>_xll.TA_TYPPRICE(D5,E5,F5)</f>
        <v>119.03333333333335</v>
      </c>
      <c r="H5">
        <v>119.85000000000001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4.9000000000000057</v>
      </c>
      <c r="S5">
        <f t="shared" si="7"/>
        <v>0.18367346938775606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118.85</v>
      </c>
      <c r="D6">
        <v>119.75</v>
      </c>
      <c r="E6">
        <v>118</v>
      </c>
      <c r="F6">
        <v>119</v>
      </c>
      <c r="G6">
        <f>_xll.TA_TYPPRICE(D6,E6,F6)</f>
        <v>118.91666666666667</v>
      </c>
      <c r="H6">
        <v>119.38333333333334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1.75</v>
      </c>
      <c r="S6">
        <f t="shared" si="7"/>
        <v>0.5714285714285714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118.9</v>
      </c>
      <c r="D7">
        <v>119.95</v>
      </c>
      <c r="E7">
        <v>117.9</v>
      </c>
      <c r="F7">
        <v>119</v>
      </c>
      <c r="G7">
        <f>_xll.TA_TYPPRICE(D7,E7,F7)</f>
        <v>118.95</v>
      </c>
      <c r="H7">
        <v>119.16666666666667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1.0999999999999943</v>
      </c>
      <c r="R7">
        <f t="shared" si="6"/>
        <v>2.0499999999999972</v>
      </c>
      <c r="S7">
        <f t="shared" si="7"/>
        <v>0.53658536585365646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119.95</v>
      </c>
      <c r="D8">
        <v>119.95</v>
      </c>
      <c r="E8">
        <v>118.5</v>
      </c>
      <c r="F8">
        <v>119</v>
      </c>
      <c r="G8">
        <f>_xll.TA_TYPPRICE(D8,E8,F8)</f>
        <v>119.14999999999999</v>
      </c>
      <c r="H8">
        <v>119.15833333333333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1.4500000000000028</v>
      </c>
      <c r="S8">
        <f t="shared" si="7"/>
        <v>0.34482758620689585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119.25</v>
      </c>
      <c r="D9">
        <v>119.7</v>
      </c>
      <c r="E9">
        <v>117.75</v>
      </c>
      <c r="F9">
        <v>118</v>
      </c>
      <c r="G9">
        <f>_xll.TA_TYPPRICE(D9,E9,F9)</f>
        <v>118.48333333333333</v>
      </c>
      <c r="H9">
        <v>118.82083333333333</v>
      </c>
      <c r="I9" t="str">
        <f t="shared" si="0"/>
        <v>DOWN</v>
      </c>
      <c r="J9">
        <v>121.10625000000002</v>
      </c>
      <c r="K9">
        <v>118.46875</v>
      </c>
      <c r="L9" t="str">
        <f t="shared" si="1"/>
        <v>DOWN</v>
      </c>
      <c r="M9" t="str">
        <f t="shared" si="2"/>
        <v>DOWN</v>
      </c>
      <c r="N9">
        <v>21.917808219178081</v>
      </c>
      <c r="O9" t="str">
        <f t="shared" si="3"/>
        <v>DOWN</v>
      </c>
      <c r="P9" t="str">
        <f t="shared" si="4"/>
        <v>DOWN</v>
      </c>
      <c r="Q9">
        <f t="shared" si="5"/>
        <v>0.25</v>
      </c>
      <c r="R9">
        <f t="shared" si="6"/>
        <v>1.9500000000000028</v>
      </c>
      <c r="S9">
        <f t="shared" si="7"/>
        <v>0.12820512820512803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118.8</v>
      </c>
      <c r="D10">
        <v>118.8</v>
      </c>
      <c r="E10">
        <v>116.8</v>
      </c>
      <c r="F10">
        <v>117</v>
      </c>
      <c r="G10">
        <f>_xll.TA_TYPPRICE(D10,E10,F10)</f>
        <v>117.53333333333335</v>
      </c>
      <c r="H10">
        <v>118.17708333333334</v>
      </c>
      <c r="I10" t="str">
        <f t="shared" si="0"/>
        <v>DOWN</v>
      </c>
      <c r="J10">
        <v>120.59375000000001</v>
      </c>
      <c r="K10">
        <v>118.09791666666666</v>
      </c>
      <c r="L10" t="str">
        <f t="shared" si="1"/>
        <v>DOWN</v>
      </c>
      <c r="M10" t="str">
        <f t="shared" si="2"/>
        <v>DOWN</v>
      </c>
      <c r="N10">
        <v>15.347721822541965</v>
      </c>
      <c r="O10" t="str">
        <f t="shared" si="3"/>
        <v>DOWN</v>
      </c>
      <c r="P10" t="str">
        <f t="shared" si="4"/>
        <v>DOWN</v>
      </c>
      <c r="Q10">
        <f t="shared" si="5"/>
        <v>0.20000000000000284</v>
      </c>
      <c r="R10">
        <f t="shared" si="6"/>
        <v>2</v>
      </c>
      <c r="S10">
        <f t="shared" si="7"/>
        <v>0.10000000000000142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117.5</v>
      </c>
      <c r="D11">
        <v>118.6</v>
      </c>
      <c r="E11">
        <v>116.05</v>
      </c>
      <c r="F11">
        <v>118</v>
      </c>
      <c r="G11">
        <f>_xll.TA_TYPPRICE(D11,E11,F11)</f>
        <v>117.55</v>
      </c>
      <c r="H11">
        <v>117.86354166666666</v>
      </c>
      <c r="I11" t="str">
        <f t="shared" si="0"/>
        <v>UP</v>
      </c>
      <c r="J11">
        <v>120.15069444444445</v>
      </c>
      <c r="K11">
        <v>117.64282407407407</v>
      </c>
      <c r="L11" t="str">
        <f t="shared" si="1"/>
        <v>No Confirmation</v>
      </c>
      <c r="M11" t="str">
        <f t="shared" si="2"/>
        <v>No Trend</v>
      </c>
      <c r="N11">
        <v>38.421282163105097</v>
      </c>
      <c r="O11" t="str">
        <f t="shared" si="3"/>
        <v>DOWN</v>
      </c>
      <c r="P11" t="str">
        <f t="shared" si="4"/>
        <v>No Trend + Momentum</v>
      </c>
      <c r="Q11">
        <f t="shared" si="5"/>
        <v>1.9500000000000028</v>
      </c>
      <c r="R11">
        <f t="shared" si="6"/>
        <v>2.5499999999999972</v>
      </c>
      <c r="S11">
        <f t="shared" si="7"/>
        <v>0.76470588235294312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117.75</v>
      </c>
      <c r="D12">
        <v>118</v>
      </c>
      <c r="E12">
        <v>117.15</v>
      </c>
      <c r="F12">
        <v>118</v>
      </c>
      <c r="G12">
        <f>_xll.TA_TYPPRICE(D12,E12,F12)</f>
        <v>117.71666666666665</v>
      </c>
      <c r="H12">
        <v>117.79010416666665</v>
      </c>
      <c r="I12" t="str">
        <f t="shared" si="0"/>
        <v>UP</v>
      </c>
      <c r="J12">
        <v>119.67276234567902</v>
      </c>
      <c r="K12">
        <v>117.53330761316872</v>
      </c>
      <c r="L12" t="str">
        <f t="shared" si="1"/>
        <v>No Confirmation</v>
      </c>
      <c r="M12" t="str">
        <f t="shared" si="2"/>
        <v>No Trend</v>
      </c>
      <c r="N12">
        <v>38.421282163105097</v>
      </c>
      <c r="O12" t="str">
        <f t="shared" si="3"/>
        <v>DOWN</v>
      </c>
      <c r="P12" t="str">
        <f t="shared" si="4"/>
        <v>No Trend + Momentum</v>
      </c>
      <c r="Q12">
        <f t="shared" si="5"/>
        <v>0.84999999999999432</v>
      </c>
      <c r="R12">
        <f t="shared" si="6"/>
        <v>0.84999999999999432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117.95</v>
      </c>
      <c r="D13">
        <v>118.15</v>
      </c>
      <c r="E13">
        <v>116.65</v>
      </c>
      <c r="F13">
        <v>117</v>
      </c>
      <c r="G13">
        <f>_xll.TA_TYPPRICE(D13,E13,F13)</f>
        <v>117.26666666666667</v>
      </c>
      <c r="H13">
        <v>117.52838541666665</v>
      </c>
      <c r="I13" t="str">
        <f t="shared" si="0"/>
        <v>DOWN</v>
      </c>
      <c r="J13">
        <v>119.3343707133059</v>
      </c>
      <c r="K13">
        <v>117.33701703246456</v>
      </c>
      <c r="L13" t="str">
        <f t="shared" si="1"/>
        <v>DOWN</v>
      </c>
      <c r="M13" t="str">
        <f t="shared" si="2"/>
        <v>DOWN</v>
      </c>
      <c r="N13">
        <v>26.945501118268883</v>
      </c>
      <c r="O13" t="str">
        <f t="shared" si="3"/>
        <v>DOWN</v>
      </c>
      <c r="P13" t="str">
        <f t="shared" si="4"/>
        <v>DOWN</v>
      </c>
      <c r="Q13">
        <f t="shared" si="5"/>
        <v>0.34999999999999432</v>
      </c>
      <c r="R13">
        <f t="shared" si="6"/>
        <v>1.5</v>
      </c>
      <c r="S13">
        <f t="shared" si="7"/>
        <v>0.23333333333332953</v>
      </c>
      <c r="T13" t="str">
        <f t="shared" si="8"/>
        <v>No Indication</v>
      </c>
      <c r="U13" t="str">
        <f t="shared" si="9"/>
        <v>No T+M+I</v>
      </c>
      <c r="V13">
        <v>118.58333333333333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116.5</v>
      </c>
      <c r="D14">
        <v>117</v>
      </c>
      <c r="E14">
        <v>112.1</v>
      </c>
      <c r="F14">
        <v>117</v>
      </c>
      <c r="G14">
        <f>_xll.TA_TYPPRICE(D14,E14,F14)</f>
        <v>115.36666666666667</v>
      </c>
      <c r="H14">
        <v>116.44752604166666</v>
      </c>
      <c r="I14" t="str">
        <f t="shared" si="0"/>
        <v>UP</v>
      </c>
      <c r="J14">
        <v>118.81562166590459</v>
      </c>
      <c r="K14">
        <v>116.17323546969466</v>
      </c>
      <c r="L14" t="str">
        <f t="shared" si="1"/>
        <v>No Confirmation</v>
      </c>
      <c r="M14" t="str">
        <f t="shared" si="2"/>
        <v>No Trend</v>
      </c>
      <c r="N14">
        <v>26.945501118268883</v>
      </c>
      <c r="O14" t="str">
        <f t="shared" si="3"/>
        <v>DOWN</v>
      </c>
      <c r="P14" t="str">
        <f t="shared" si="4"/>
        <v>No Trend + Momentum</v>
      </c>
      <c r="Q14">
        <f t="shared" si="5"/>
        <v>4.9000000000000057</v>
      </c>
      <c r="R14">
        <f t="shared" si="6"/>
        <v>4.9000000000000057</v>
      </c>
      <c r="S14">
        <f t="shared" si="7"/>
        <v>1</v>
      </c>
      <c r="T14" t="str">
        <f t="shared" si="8"/>
        <v>UP</v>
      </c>
      <c r="U14" t="str">
        <f t="shared" si="9"/>
        <v>No T+M+I</v>
      </c>
      <c r="V14">
        <v>118.33974358974359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117</v>
      </c>
      <c r="D15">
        <v>118</v>
      </c>
      <c r="E15">
        <v>114.55</v>
      </c>
      <c r="F15">
        <v>115</v>
      </c>
      <c r="G15">
        <f>_xll.TA_TYPPRICE(D15,E15,F15)</f>
        <v>115.85000000000001</v>
      </c>
      <c r="H15">
        <v>116.14876302083334</v>
      </c>
      <c r="I15" t="str">
        <f t="shared" si="0"/>
        <v>DOWN</v>
      </c>
      <c r="J15">
        <v>118.63437240681468</v>
      </c>
      <c r="K15">
        <v>115.81251647642918</v>
      </c>
      <c r="L15" t="str">
        <f t="shared" si="1"/>
        <v>DOWN</v>
      </c>
      <c r="M15" t="str">
        <f t="shared" si="2"/>
        <v>DOWN</v>
      </c>
      <c r="N15">
        <v>13.936961844155876</v>
      </c>
      <c r="O15" t="str">
        <f t="shared" si="3"/>
        <v>DOWN</v>
      </c>
      <c r="P15" t="str">
        <f t="shared" si="4"/>
        <v>DOWN</v>
      </c>
      <c r="Q15">
        <f t="shared" si="5"/>
        <v>0.45000000000000284</v>
      </c>
      <c r="R15">
        <f t="shared" si="6"/>
        <v>3.4500000000000028</v>
      </c>
      <c r="S15">
        <f t="shared" si="7"/>
        <v>0.13043478260869637</v>
      </c>
      <c r="T15" t="str">
        <f t="shared" si="8"/>
        <v>DOWN</v>
      </c>
      <c r="U15" t="str">
        <f t="shared" si="9"/>
        <v>DOWN</v>
      </c>
      <c r="V15">
        <v>117.8259368836292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</v>
      </c>
      <c r="D16">
        <v>121.4</v>
      </c>
      <c r="E16">
        <v>115.5</v>
      </c>
      <c r="F16">
        <v>119</v>
      </c>
      <c r="G16">
        <f>_xll.TA_TYPPRICE(D16,E16,F16)</f>
        <v>118.63333333333333</v>
      </c>
      <c r="H16">
        <v>117.39104817708333</v>
      </c>
      <c r="I16" t="str">
        <f t="shared" si="0"/>
        <v>UP</v>
      </c>
      <c r="J16">
        <v>119.24895631641142</v>
      </c>
      <c r="K16">
        <v>115.74306837055603</v>
      </c>
      <c r="L16" t="str">
        <f t="shared" si="1"/>
        <v>No Confirmation</v>
      </c>
      <c r="M16" t="str">
        <f t="shared" si="2"/>
        <v>No Trend</v>
      </c>
      <c r="N16">
        <v>61.003286401934496</v>
      </c>
      <c r="O16" t="str">
        <f t="shared" si="3"/>
        <v>UP</v>
      </c>
      <c r="P16" t="str">
        <f t="shared" si="4"/>
        <v>No Trend + Momentum</v>
      </c>
      <c r="Q16">
        <f t="shared" si="5"/>
        <v>3.5</v>
      </c>
      <c r="R16">
        <f t="shared" si="6"/>
        <v>5.9000000000000057</v>
      </c>
      <c r="S16">
        <f t="shared" si="7"/>
        <v>0.59322033898305027</v>
      </c>
      <c r="T16" t="str">
        <f t="shared" si="8"/>
        <v>No Indication</v>
      </c>
      <c r="U16" t="str">
        <f t="shared" si="9"/>
        <v>No T+M+I</v>
      </c>
      <c r="V16">
        <v>118.00656197845548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119</v>
      </c>
      <c r="D17">
        <v>120.6</v>
      </c>
      <c r="E17">
        <v>115.5</v>
      </c>
      <c r="F17">
        <v>119</v>
      </c>
      <c r="G17">
        <f>_xll.TA_TYPPRICE(D17,E17,F17)</f>
        <v>118.36666666666667</v>
      </c>
      <c r="H17">
        <v>117.87885742187501</v>
      </c>
      <c r="I17" t="str">
        <f t="shared" si="0"/>
        <v>UP</v>
      </c>
      <c r="J17">
        <v>119.54918824609777</v>
      </c>
      <c r="K17">
        <v>115.68905317709914</v>
      </c>
      <c r="L17" t="str">
        <f t="shared" si="1"/>
        <v>No Confirmation</v>
      </c>
      <c r="M17" t="str">
        <f t="shared" si="2"/>
        <v>No Trend</v>
      </c>
      <c r="N17">
        <v>61.003286401934488</v>
      </c>
      <c r="O17" t="str">
        <f t="shared" si="3"/>
        <v>UP</v>
      </c>
      <c r="P17" t="str">
        <f t="shared" si="4"/>
        <v>No Trend + Momentum</v>
      </c>
      <c r="Q17">
        <f t="shared" si="5"/>
        <v>3.5</v>
      </c>
      <c r="R17">
        <f t="shared" si="6"/>
        <v>5.0999999999999943</v>
      </c>
      <c r="S17">
        <f t="shared" si="7"/>
        <v>0.68627450980392235</v>
      </c>
      <c r="T17" t="str">
        <f t="shared" si="8"/>
        <v>No Indication</v>
      </c>
      <c r="U17" t="str">
        <f t="shared" si="9"/>
        <v>No T+M+I</v>
      </c>
      <c r="V17">
        <v>118.15939859715463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119.6</v>
      </c>
      <c r="D18">
        <v>121.4</v>
      </c>
      <c r="E18">
        <v>117.5</v>
      </c>
      <c r="F18">
        <v>118</v>
      </c>
      <c r="G18">
        <f>_xll.TA_TYPPRICE(D18,E18,F18)</f>
        <v>118.96666666666665</v>
      </c>
      <c r="H18">
        <v>118.42276204427083</v>
      </c>
      <c r="I18" t="str">
        <f t="shared" si="0"/>
        <v>DOWN</v>
      </c>
      <c r="J18">
        <v>119.96047974696494</v>
      </c>
      <c r="K18">
        <v>116.09148580441044</v>
      </c>
      <c r="L18" t="str">
        <f t="shared" si="1"/>
        <v>No Confirmation</v>
      </c>
      <c r="M18" t="str">
        <f t="shared" si="2"/>
        <v>No Trend</v>
      </c>
      <c r="N18">
        <v>50.265318825765007</v>
      </c>
      <c r="O18" t="str">
        <f t="shared" si="3"/>
        <v>No Momentum</v>
      </c>
      <c r="P18" t="str">
        <f t="shared" si="4"/>
        <v>No Trend + Momentum</v>
      </c>
      <c r="Q18">
        <f t="shared" si="5"/>
        <v>0.5</v>
      </c>
      <c r="R18">
        <f t="shared" si="6"/>
        <v>3.9000000000000057</v>
      </c>
      <c r="S18">
        <f t="shared" si="7"/>
        <v>0.12820512820512803</v>
      </c>
      <c r="T18" t="str">
        <f t="shared" si="8"/>
        <v>DOWN</v>
      </c>
      <c r="U18" t="str">
        <f t="shared" si="9"/>
        <v>No T+M+I</v>
      </c>
      <c r="V18">
        <v>118.13487573605393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118.5</v>
      </c>
      <c r="D19">
        <v>119.8</v>
      </c>
      <c r="E19">
        <v>116.75</v>
      </c>
      <c r="F19">
        <v>117</v>
      </c>
      <c r="G19">
        <f>_xll.TA_TYPPRICE(D19,E19,F19)</f>
        <v>117.85000000000001</v>
      </c>
      <c r="H19">
        <v>118.13638102213542</v>
      </c>
      <c r="I19" t="str">
        <f t="shared" si="0"/>
        <v>DOWN</v>
      </c>
      <c r="J19">
        <v>119.92481758097273</v>
      </c>
      <c r="K19">
        <v>116.23782229231924</v>
      </c>
      <c r="L19" t="str">
        <f t="shared" si="1"/>
        <v>No Confirmation</v>
      </c>
      <c r="M19" t="str">
        <f t="shared" si="2"/>
        <v>No Trend</v>
      </c>
      <c r="N19">
        <v>41.200119723089884</v>
      </c>
      <c r="O19" t="str">
        <f t="shared" si="3"/>
        <v>No Momentum</v>
      </c>
      <c r="P19" t="str">
        <f t="shared" si="4"/>
        <v>No Trend + Momentum</v>
      </c>
      <c r="Q19">
        <f t="shared" si="5"/>
        <v>0.25</v>
      </c>
      <c r="R19">
        <f t="shared" si="6"/>
        <v>3.0499999999999972</v>
      </c>
      <c r="S19">
        <f t="shared" si="7"/>
        <v>8.1967213114754175E-2</v>
      </c>
      <c r="T19" t="str">
        <f t="shared" si="8"/>
        <v>DOWN</v>
      </c>
      <c r="U19" t="str">
        <f t="shared" si="9"/>
        <v>No T+M+I</v>
      </c>
      <c r="V19">
        <v>117.96027946896871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117.8</v>
      </c>
      <c r="D20">
        <v>118.7</v>
      </c>
      <c r="E20">
        <v>116.9</v>
      </c>
      <c r="F20">
        <v>118</v>
      </c>
      <c r="G20">
        <f>_xll.TA_TYPPRICE(D20,E20,F20)</f>
        <v>117.86666666666667</v>
      </c>
      <c r="H20">
        <v>118.00152384440105</v>
      </c>
      <c r="I20" t="str">
        <f t="shared" si="0"/>
        <v>DOWN</v>
      </c>
      <c r="J20">
        <v>119.65263589631212</v>
      </c>
      <c r="K20">
        <v>116.38497289402608</v>
      </c>
      <c r="L20" t="str">
        <f t="shared" si="1"/>
        <v>No Confirmation</v>
      </c>
      <c r="M20" t="str">
        <f t="shared" si="2"/>
        <v>No Trend</v>
      </c>
      <c r="N20">
        <v>52.017087258737703</v>
      </c>
      <c r="O20" t="str">
        <f t="shared" si="3"/>
        <v>No Momentum</v>
      </c>
      <c r="P20" t="str">
        <f t="shared" si="4"/>
        <v>No Trend + Momentum</v>
      </c>
      <c r="Q20">
        <f t="shared" si="5"/>
        <v>1.0999999999999943</v>
      </c>
      <c r="R20">
        <f t="shared" si="6"/>
        <v>1.7999999999999972</v>
      </c>
      <c r="S20">
        <f t="shared" si="7"/>
        <v>0.61111111111110894</v>
      </c>
      <c r="T20" t="str">
        <f t="shared" si="8"/>
        <v>No Indication</v>
      </c>
      <c r="U20" t="str">
        <f t="shared" si="9"/>
        <v>No T+M+I</v>
      </c>
      <c r="V20">
        <v>117.9663903198966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118.6</v>
      </c>
      <c r="D21">
        <v>119.25</v>
      </c>
      <c r="E21">
        <v>117</v>
      </c>
      <c r="F21">
        <v>118</v>
      </c>
      <c r="G21">
        <f>_xll.TA_TYPPRICE(D21,E21,F21)</f>
        <v>118.08333333333333</v>
      </c>
      <c r="H21">
        <v>118.04242858886718</v>
      </c>
      <c r="I21" t="str">
        <f t="shared" si="0"/>
        <v>DOWN</v>
      </c>
      <c r="J21">
        <v>119.56316125268721</v>
      </c>
      <c r="K21">
        <v>116.52164558424251</v>
      </c>
      <c r="L21" t="str">
        <f t="shared" si="1"/>
        <v>No Confirmation</v>
      </c>
      <c r="M21" t="str">
        <f t="shared" si="2"/>
        <v>No Trend</v>
      </c>
      <c r="N21">
        <v>52.017087258737703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2.25</v>
      </c>
      <c r="S21">
        <f t="shared" si="7"/>
        <v>0.44444444444444442</v>
      </c>
      <c r="T21" t="str">
        <f t="shared" si="8"/>
        <v>No Indication</v>
      </c>
      <c r="U21" t="str">
        <f t="shared" si="9"/>
        <v>No T+M+I</v>
      </c>
      <c r="V21">
        <v>117.97156103991252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118.75</v>
      </c>
      <c r="D22">
        <v>118.75</v>
      </c>
      <c r="E22">
        <v>116.25</v>
      </c>
      <c r="F22">
        <v>116</v>
      </c>
      <c r="G22">
        <f>_xll.TA_TYPPRICE(D22,E22,F22)</f>
        <v>117</v>
      </c>
      <c r="H22">
        <v>117.52121429443359</v>
      </c>
      <c r="I22" t="str">
        <f t="shared" si="0"/>
        <v>DOWN</v>
      </c>
      <c r="J22">
        <v>119.38245875209005</v>
      </c>
      <c r="K22">
        <v>116.46127989885528</v>
      </c>
      <c r="L22" t="str">
        <f t="shared" si="1"/>
        <v>DOWN</v>
      </c>
      <c r="M22" t="str">
        <f t="shared" si="2"/>
        <v>DOWN</v>
      </c>
      <c r="N22">
        <v>33.029185660535354</v>
      </c>
      <c r="O22" t="str">
        <f t="shared" si="3"/>
        <v>DOWN</v>
      </c>
      <c r="P22" t="str">
        <f t="shared" si="4"/>
        <v>DOWN</v>
      </c>
      <c r="Q22">
        <f t="shared" si="5"/>
        <v>-0.25</v>
      </c>
      <c r="R22">
        <f t="shared" si="6"/>
        <v>2.5</v>
      </c>
      <c r="S22">
        <f t="shared" si="7"/>
        <v>-0.1</v>
      </c>
      <c r="T22" t="str">
        <f t="shared" si="8"/>
        <v>DOWN</v>
      </c>
      <c r="U22" t="str">
        <f t="shared" si="9"/>
        <v>DOWN</v>
      </c>
      <c r="V22">
        <v>117.66824395684905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117.45</v>
      </c>
      <c r="D23">
        <v>118.5</v>
      </c>
      <c r="E23">
        <v>115.1</v>
      </c>
      <c r="F23">
        <v>116</v>
      </c>
      <c r="G23">
        <f>_xll.TA_TYPPRICE(D23,E23,F23)</f>
        <v>116.53333333333335</v>
      </c>
      <c r="H23">
        <v>117.02727381388347</v>
      </c>
      <c r="I23" t="str">
        <f t="shared" si="0"/>
        <v>DOWN</v>
      </c>
      <c r="J23">
        <v>119.18635680718114</v>
      </c>
      <c r="K23">
        <v>116.15877325466522</v>
      </c>
      <c r="L23" t="str">
        <f t="shared" si="1"/>
        <v>DOWN</v>
      </c>
      <c r="M23" t="str">
        <f t="shared" si="2"/>
        <v>DOWN</v>
      </c>
      <c r="N23">
        <v>33.029185660535347</v>
      </c>
      <c r="O23" t="str">
        <f t="shared" si="3"/>
        <v>DOWN</v>
      </c>
      <c r="P23" t="str">
        <f t="shared" si="4"/>
        <v>DOWN</v>
      </c>
      <c r="Q23">
        <f t="shared" si="5"/>
        <v>0.90000000000000568</v>
      </c>
      <c r="R23">
        <f t="shared" si="6"/>
        <v>3.4000000000000057</v>
      </c>
      <c r="S23">
        <f t="shared" si="7"/>
        <v>0.2647058823529424</v>
      </c>
      <c r="T23" t="str">
        <f t="shared" si="8"/>
        <v>No Indication</v>
      </c>
      <c r="U23" t="str">
        <f t="shared" si="9"/>
        <v>No T+M+I</v>
      </c>
      <c r="V23">
        <v>117.41159104041074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116.35</v>
      </c>
      <c r="D24">
        <v>119.4</v>
      </c>
      <c r="E24">
        <v>116.05</v>
      </c>
      <c r="F24">
        <v>119</v>
      </c>
      <c r="G24">
        <f>_xll.TA_TYPPRICE(D24,E24,F24)</f>
        <v>118.14999999999999</v>
      </c>
      <c r="H24">
        <v>117.58863690694173</v>
      </c>
      <c r="I24" t="str">
        <f t="shared" si="0"/>
        <v>UP</v>
      </c>
      <c r="J24">
        <v>119.233833072252</v>
      </c>
      <c r="K24">
        <v>116.13460142029517</v>
      </c>
      <c r="L24" t="str">
        <f t="shared" si="1"/>
        <v>No Confirmation</v>
      </c>
      <c r="M24" t="str">
        <f t="shared" si="2"/>
        <v>No Trend</v>
      </c>
      <c r="N24">
        <v>63.90771491590246</v>
      </c>
      <c r="O24" t="str">
        <f t="shared" si="3"/>
        <v>UP</v>
      </c>
      <c r="P24" t="str">
        <f t="shared" si="4"/>
        <v>No Trend + Momentum</v>
      </c>
      <c r="Q24">
        <f t="shared" si="5"/>
        <v>2.9500000000000028</v>
      </c>
      <c r="R24">
        <f t="shared" si="6"/>
        <v>3.3500000000000085</v>
      </c>
      <c r="S24">
        <f t="shared" si="7"/>
        <v>0.88059701492537179</v>
      </c>
      <c r="T24" t="str">
        <f t="shared" si="8"/>
        <v>UP</v>
      </c>
      <c r="U24" t="str">
        <f t="shared" si="9"/>
        <v>No T+M+I</v>
      </c>
      <c r="V24">
        <v>117.65596164957832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120</v>
      </c>
      <c r="D25">
        <v>122.45</v>
      </c>
      <c r="E25">
        <v>119.05</v>
      </c>
      <c r="F25">
        <v>122</v>
      </c>
      <c r="G25">
        <f>_xll.TA_TYPPRICE(D25,E25,F25)</f>
        <v>121.16666666666667</v>
      </c>
      <c r="H25">
        <v>119.37765178680419</v>
      </c>
      <c r="I25" t="str">
        <f t="shared" si="0"/>
        <v>UP</v>
      </c>
      <c r="J25">
        <v>119.94853683397378</v>
      </c>
      <c r="K25">
        <v>116.78246777134069</v>
      </c>
      <c r="L25" t="str">
        <f t="shared" si="1"/>
        <v>UP</v>
      </c>
      <c r="M25" t="str">
        <f t="shared" si="2"/>
        <v>UP</v>
      </c>
      <c r="N25">
        <v>77.103787332888814</v>
      </c>
      <c r="O25" t="str">
        <f t="shared" si="3"/>
        <v>UP</v>
      </c>
      <c r="P25" t="str">
        <f t="shared" si="4"/>
        <v>UP</v>
      </c>
      <c r="Q25">
        <f t="shared" si="5"/>
        <v>2.9500000000000028</v>
      </c>
      <c r="R25">
        <f t="shared" si="6"/>
        <v>3.4000000000000057</v>
      </c>
      <c r="S25">
        <f t="shared" si="7"/>
        <v>0.86764705882352877</v>
      </c>
      <c r="T25" t="str">
        <f t="shared" si="8"/>
        <v>UP</v>
      </c>
      <c r="U25" t="str">
        <f t="shared" si="9"/>
        <v>UP</v>
      </c>
      <c r="V25">
        <v>118.32427524195089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123</v>
      </c>
      <c r="D26">
        <v>127.6</v>
      </c>
      <c r="E26">
        <v>122.4</v>
      </c>
      <c r="F26">
        <v>127</v>
      </c>
      <c r="G26">
        <f>_xll.TA_TYPPRICE(D26,E26,F26)</f>
        <v>125.66666666666667</v>
      </c>
      <c r="H26">
        <v>122.52215922673543</v>
      </c>
      <c r="I26" t="str">
        <f t="shared" si="0"/>
        <v>UP</v>
      </c>
      <c r="J26">
        <v>121.64886198197961</v>
      </c>
      <c r="K26">
        <v>118.03080826659831</v>
      </c>
      <c r="L26" t="str">
        <f t="shared" si="1"/>
        <v>UP</v>
      </c>
      <c r="M26" t="str">
        <f t="shared" si="2"/>
        <v>UP</v>
      </c>
      <c r="N26">
        <v>87.00340807083667</v>
      </c>
      <c r="O26" t="str">
        <f t="shared" si="3"/>
        <v>UP</v>
      </c>
      <c r="P26" t="str">
        <f t="shared" si="4"/>
        <v>UP</v>
      </c>
      <c r="Q26">
        <f t="shared" si="5"/>
        <v>4.5999999999999943</v>
      </c>
      <c r="R26">
        <f t="shared" si="6"/>
        <v>5.1999999999999886</v>
      </c>
      <c r="S26">
        <f t="shared" si="7"/>
        <v>0.88461538461538547</v>
      </c>
      <c r="T26" t="str">
        <f t="shared" si="8"/>
        <v>UP</v>
      </c>
      <c r="U26" t="str">
        <f t="shared" si="9"/>
        <v>UP</v>
      </c>
      <c r="V26">
        <v>119.6590021278046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128.1</v>
      </c>
      <c r="D27">
        <v>130.4</v>
      </c>
      <c r="E27">
        <v>127.4</v>
      </c>
      <c r="F27">
        <v>128</v>
      </c>
      <c r="G27">
        <f>_xll.TA_TYPPRICE(D27,E27,F27)</f>
        <v>128.6</v>
      </c>
      <c r="H27">
        <v>125.56107961336771</v>
      </c>
      <c r="I27" t="str">
        <f t="shared" si="0"/>
        <v>UP</v>
      </c>
      <c r="J27">
        <v>123.59355931931748</v>
      </c>
      <c r="K27">
        <v>120.11285087402091</v>
      </c>
      <c r="L27" t="str">
        <f t="shared" si="1"/>
        <v>UP</v>
      </c>
      <c r="M27" t="str">
        <f t="shared" si="2"/>
        <v>UP</v>
      </c>
      <c r="N27">
        <v>88.271201351932547</v>
      </c>
      <c r="O27" t="str">
        <f t="shared" si="3"/>
        <v>UP</v>
      </c>
      <c r="P27" t="str">
        <f t="shared" si="4"/>
        <v>UP</v>
      </c>
      <c r="Q27">
        <f t="shared" si="5"/>
        <v>0.59999999999999432</v>
      </c>
      <c r="R27">
        <f t="shared" si="6"/>
        <v>3</v>
      </c>
      <c r="S27">
        <f t="shared" si="7"/>
        <v>0.1999999999999981</v>
      </c>
      <c r="T27" t="str">
        <f t="shared" si="8"/>
        <v>DOWN</v>
      </c>
      <c r="U27" t="str">
        <f t="shared" si="9"/>
        <v>No T+M+I</v>
      </c>
      <c r="V27">
        <v>120.94223256968081</v>
      </c>
      <c r="W27">
        <v>118.92307692307692</v>
      </c>
      <c r="X27">
        <f t="shared" si="10"/>
        <v>2.0191556466038918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</v>
      </c>
      <c r="D28">
        <v>129.69999999999999</v>
      </c>
      <c r="E28">
        <v>127.55</v>
      </c>
      <c r="F28">
        <v>128</v>
      </c>
      <c r="G28">
        <f>_xll.TA_TYPPRICE(D28,E28,F28)</f>
        <v>128.41666666666666</v>
      </c>
      <c r="H28">
        <v>126.98887314001718</v>
      </c>
      <c r="I28" t="str">
        <f t="shared" si="0"/>
        <v>UP</v>
      </c>
      <c r="J28">
        <v>124.95054613724693</v>
      </c>
      <c r="K28">
        <v>121.76555067979403</v>
      </c>
      <c r="L28" t="str">
        <f t="shared" si="1"/>
        <v>UP</v>
      </c>
      <c r="M28" t="str">
        <f t="shared" si="2"/>
        <v>UP</v>
      </c>
      <c r="N28">
        <v>88.271201351932532</v>
      </c>
      <c r="O28" t="str">
        <f t="shared" si="3"/>
        <v>UP</v>
      </c>
      <c r="P28" t="str">
        <f t="shared" si="4"/>
        <v>UP</v>
      </c>
      <c r="Q28">
        <f t="shared" si="5"/>
        <v>0.45000000000000284</v>
      </c>
      <c r="R28">
        <f t="shared" si="6"/>
        <v>2.1499999999999915</v>
      </c>
      <c r="S28">
        <f t="shared" si="7"/>
        <v>0.2093023255813975</v>
      </c>
      <c r="T28" t="str">
        <f t="shared" si="8"/>
        <v>No Indication</v>
      </c>
      <c r="U28" t="str">
        <f t="shared" si="9"/>
        <v>No T+M+I</v>
      </c>
      <c r="V28">
        <v>122.02804294357607</v>
      </c>
      <c r="W28">
        <v>119.5954415954416</v>
      </c>
      <c r="X28">
        <f t="shared" si="10"/>
        <v>2.4326013481344688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129.15</v>
      </c>
      <c r="D29">
        <v>130.94999999999999</v>
      </c>
      <c r="E29">
        <v>128.25</v>
      </c>
      <c r="F29">
        <v>130</v>
      </c>
      <c r="G29">
        <f>_xll.TA_TYPPRICE(D29,E29,F29)</f>
        <v>129.73333333333332</v>
      </c>
      <c r="H29">
        <v>128.36110323667526</v>
      </c>
      <c r="I29" t="str">
        <f t="shared" si="0"/>
        <v>UP</v>
      </c>
      <c r="J29">
        <v>126.28375810674761</v>
      </c>
      <c r="K29">
        <v>123.20653941761758</v>
      </c>
      <c r="L29" t="str">
        <f t="shared" si="1"/>
        <v>UP</v>
      </c>
      <c r="M29" t="str">
        <f t="shared" si="2"/>
        <v>UP</v>
      </c>
      <c r="N29">
        <v>91.011298414123431</v>
      </c>
      <c r="O29" t="str">
        <f t="shared" si="3"/>
        <v>UP</v>
      </c>
      <c r="P29" t="str">
        <f t="shared" si="4"/>
        <v>UP</v>
      </c>
      <c r="Q29">
        <f t="shared" si="5"/>
        <v>1.75</v>
      </c>
      <c r="R29">
        <f t="shared" si="6"/>
        <v>2.6999999999999886</v>
      </c>
      <c r="S29">
        <f t="shared" si="7"/>
        <v>0.64814814814815092</v>
      </c>
      <c r="T29" t="str">
        <f t="shared" si="8"/>
        <v>No Indication</v>
      </c>
      <c r="U29" t="str">
        <f t="shared" si="9"/>
        <v>No T+M+I</v>
      </c>
      <c r="V29">
        <v>123.2544978753336</v>
      </c>
      <c r="W29">
        <v>120.36614962540889</v>
      </c>
      <c r="X29">
        <f t="shared" si="10"/>
        <v>2.8883482499247037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</v>
      </c>
      <c r="D30">
        <v>132.69999999999999</v>
      </c>
      <c r="E30">
        <v>129</v>
      </c>
      <c r="F30">
        <v>130</v>
      </c>
      <c r="G30">
        <f>_xll.TA_TYPPRICE(D30,E30,F30)</f>
        <v>130.56666666666666</v>
      </c>
      <c r="H30">
        <v>129.46388495167096</v>
      </c>
      <c r="I30" t="str">
        <f t="shared" si="0"/>
        <v>UP</v>
      </c>
      <c r="J30">
        <v>127.70958963858148</v>
      </c>
      <c r="K30">
        <v>124.49397510259145</v>
      </c>
      <c r="L30" t="str">
        <f t="shared" si="1"/>
        <v>UP</v>
      </c>
      <c r="M30" t="str">
        <f t="shared" si="2"/>
        <v>UP</v>
      </c>
      <c r="N30">
        <v>91.011298414123431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3.6999999999999886</v>
      </c>
      <c r="S30">
        <f t="shared" si="7"/>
        <v>0.27027027027027112</v>
      </c>
      <c r="T30" t="str">
        <f t="shared" si="8"/>
        <v>No Indication</v>
      </c>
      <c r="U30" t="str">
        <f t="shared" si="9"/>
        <v>No T+M+I</v>
      </c>
      <c r="V30">
        <v>124.29226743297458</v>
      </c>
      <c r="W30">
        <v>121.0797681716749</v>
      </c>
      <c r="X30">
        <f t="shared" si="10"/>
        <v>3.2124992612996834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129</v>
      </c>
      <c r="D31">
        <v>130</v>
      </c>
      <c r="E31">
        <v>126.55</v>
      </c>
      <c r="F31">
        <v>129</v>
      </c>
      <c r="G31">
        <f>_xll.TA_TYPPRICE(D31,E31,F31)</f>
        <v>128.51666666666668</v>
      </c>
      <c r="H31">
        <v>128.99027580916882</v>
      </c>
      <c r="I31" t="str">
        <f t="shared" si="0"/>
        <v>UP</v>
      </c>
      <c r="J31">
        <v>128.2185697188967</v>
      </c>
      <c r="K31">
        <v>124.95086952423779</v>
      </c>
      <c r="L31" t="str">
        <f t="shared" si="1"/>
        <v>UP</v>
      </c>
      <c r="M31" t="str">
        <f t="shared" si="2"/>
        <v>UP</v>
      </c>
      <c r="N31">
        <v>76.964074694910678</v>
      </c>
      <c r="O31" t="str">
        <f t="shared" si="3"/>
        <v>UP</v>
      </c>
      <c r="P31" t="str">
        <f t="shared" si="4"/>
        <v>UP</v>
      </c>
      <c r="Q31">
        <f t="shared" si="5"/>
        <v>2.4500000000000028</v>
      </c>
      <c r="R31">
        <f t="shared" si="6"/>
        <v>3.4500000000000028</v>
      </c>
      <c r="S31">
        <f t="shared" si="7"/>
        <v>0.71014492753623215</v>
      </c>
      <c r="T31" t="str">
        <f t="shared" si="8"/>
        <v>No Indication</v>
      </c>
      <c r="U31" t="str">
        <f t="shared" si="9"/>
        <v>No T+M+I</v>
      </c>
      <c r="V31">
        <v>125.01653398174773</v>
      </c>
      <c r="W31">
        <v>121.66645201081009</v>
      </c>
      <c r="X31">
        <f t="shared" si="10"/>
        <v>3.3500819709376373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129.30000000000001</v>
      </c>
      <c r="D32">
        <v>134.44999999999999</v>
      </c>
      <c r="E32">
        <v>129.30000000000001</v>
      </c>
      <c r="F32">
        <v>134</v>
      </c>
      <c r="G32">
        <f>_xll.TA_TYPPRICE(D32,E32,F32)</f>
        <v>132.58333333333334</v>
      </c>
      <c r="H32">
        <v>130.78680457125108</v>
      </c>
      <c r="I32" t="str">
        <f t="shared" si="0"/>
        <v>UP</v>
      </c>
      <c r="J32">
        <v>129.60333200358633</v>
      </c>
      <c r="K32">
        <v>125.91734296329606</v>
      </c>
      <c r="L32" t="str">
        <f t="shared" si="1"/>
        <v>UP</v>
      </c>
      <c r="M32" t="str">
        <f t="shared" si="2"/>
        <v>UP</v>
      </c>
      <c r="N32">
        <v>88.274866419202269</v>
      </c>
      <c r="O32" t="str">
        <f t="shared" si="3"/>
        <v>UP</v>
      </c>
      <c r="P32" t="str">
        <f t="shared" si="4"/>
        <v>UP</v>
      </c>
      <c r="Q32">
        <f t="shared" si="5"/>
        <v>4.6999999999999886</v>
      </c>
      <c r="R32">
        <f t="shared" si="6"/>
        <v>5.1499999999999773</v>
      </c>
      <c r="S32">
        <f t="shared" si="7"/>
        <v>0.91262135922330279</v>
      </c>
      <c r="T32" t="str">
        <f t="shared" si="8"/>
        <v>UP</v>
      </c>
      <c r="U32" t="str">
        <f t="shared" si="9"/>
        <v>UP</v>
      </c>
      <c r="V32">
        <v>126.39860567686347</v>
      </c>
      <c r="W32">
        <v>122.5800481581575</v>
      </c>
      <c r="X32">
        <f t="shared" si="10"/>
        <v>3.8185575187059726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134.94999999999999</v>
      </c>
      <c r="D33">
        <v>148.19999999999999</v>
      </c>
      <c r="E33">
        <v>134.6</v>
      </c>
      <c r="F33">
        <v>147</v>
      </c>
      <c r="G33">
        <f>_xll.TA_TYPPRICE(D33,E33,F33)</f>
        <v>143.26666666666665</v>
      </c>
      <c r="H33">
        <v>137.02673561895887</v>
      </c>
      <c r="I33" t="str">
        <f t="shared" si="0"/>
        <v>UP</v>
      </c>
      <c r="J33">
        <v>133.73592489167825</v>
      </c>
      <c r="K33">
        <v>127.84682230478583</v>
      </c>
      <c r="L33" t="str">
        <f t="shared" si="1"/>
        <v>UP</v>
      </c>
      <c r="M33" t="str">
        <f t="shared" si="2"/>
        <v>UP</v>
      </c>
      <c r="N33">
        <v>95.482987013414757</v>
      </c>
      <c r="O33" t="str">
        <f t="shared" si="3"/>
        <v>UP</v>
      </c>
      <c r="P33" t="str">
        <f t="shared" si="4"/>
        <v>UP</v>
      </c>
      <c r="Q33">
        <f t="shared" si="5"/>
        <v>12.400000000000006</v>
      </c>
      <c r="R33">
        <f t="shared" si="6"/>
        <v>13.599999999999994</v>
      </c>
      <c r="S33">
        <f t="shared" si="7"/>
        <v>0.9117647058823537</v>
      </c>
      <c r="T33" t="str">
        <f t="shared" si="8"/>
        <v>UP</v>
      </c>
      <c r="U33" t="str">
        <f t="shared" si="9"/>
        <v>UP</v>
      </c>
      <c r="V33">
        <v>129.568050957346</v>
      </c>
      <c r="W33">
        <v>124.38893347977546</v>
      </c>
      <c r="X33">
        <f t="shared" si="10"/>
        <v>5.1791174775705429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145.4</v>
      </c>
      <c r="D34">
        <v>145.9</v>
      </c>
      <c r="E34">
        <v>138.69999999999999</v>
      </c>
      <c r="F34">
        <v>142</v>
      </c>
      <c r="G34">
        <f>_xll.TA_TYPPRICE(D34,E34,F34)</f>
        <v>142.20000000000002</v>
      </c>
      <c r="H34">
        <v>139.61336780947943</v>
      </c>
      <c r="I34" t="str">
        <f t="shared" si="0"/>
        <v>UP</v>
      </c>
      <c r="J34">
        <v>136.43905269352754</v>
      </c>
      <c r="K34">
        <v>130.25863957038897</v>
      </c>
      <c r="L34" t="str">
        <f t="shared" si="1"/>
        <v>UP</v>
      </c>
      <c r="M34" t="str">
        <f t="shared" si="2"/>
        <v>UP</v>
      </c>
      <c r="N34">
        <v>73.700349781966011</v>
      </c>
      <c r="O34" t="str">
        <f t="shared" si="3"/>
        <v>UP</v>
      </c>
      <c r="P34" t="str">
        <f t="shared" si="4"/>
        <v>UP</v>
      </c>
      <c r="Q34">
        <f t="shared" si="5"/>
        <v>3.3000000000000114</v>
      </c>
      <c r="R34">
        <f t="shared" si="6"/>
        <v>7.2000000000000171</v>
      </c>
      <c r="S34">
        <f t="shared" si="7"/>
        <v>0.45833333333333381</v>
      </c>
      <c r="T34" t="str">
        <f t="shared" si="8"/>
        <v>No Indication</v>
      </c>
      <c r="U34" t="str">
        <f t="shared" si="9"/>
        <v>No T+M+I</v>
      </c>
      <c r="V34">
        <v>131.48065850236969</v>
      </c>
      <c r="W34">
        <v>125.69345692571802</v>
      </c>
      <c r="X34">
        <f t="shared" si="10"/>
        <v>5.7872015766516682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141.1</v>
      </c>
      <c r="D35">
        <v>149.5</v>
      </c>
      <c r="E35">
        <v>141.1</v>
      </c>
      <c r="F35">
        <v>148</v>
      </c>
      <c r="G35">
        <f>_xll.TA_TYPPRICE(D35,E35,F35)</f>
        <v>146.20000000000002</v>
      </c>
      <c r="H35">
        <v>142.90668390473974</v>
      </c>
      <c r="I35" t="str">
        <f t="shared" si="0"/>
        <v>UP</v>
      </c>
      <c r="J35">
        <v>139.34148542829919</v>
      </c>
      <c r="K35">
        <v>132.6678307769692</v>
      </c>
      <c r="L35" t="str">
        <f t="shared" si="1"/>
        <v>UP</v>
      </c>
      <c r="M35" t="str">
        <f t="shared" si="2"/>
        <v>UP</v>
      </c>
      <c r="N35">
        <v>80.405516047947572</v>
      </c>
      <c r="O35" t="str">
        <f t="shared" si="3"/>
        <v>UP</v>
      </c>
      <c r="P35" t="str">
        <f t="shared" si="4"/>
        <v>UP</v>
      </c>
      <c r="Q35">
        <f t="shared" si="5"/>
        <v>6.9000000000000057</v>
      </c>
      <c r="R35">
        <f t="shared" si="6"/>
        <v>8.4000000000000057</v>
      </c>
      <c r="S35">
        <f t="shared" si="7"/>
        <v>0.82142857142857151</v>
      </c>
      <c r="T35" t="str">
        <f t="shared" si="8"/>
        <v>UP</v>
      </c>
      <c r="U35" t="str">
        <f t="shared" si="9"/>
        <v>UP</v>
      </c>
      <c r="V35">
        <v>134.02209565585127</v>
      </c>
      <c r="W35">
        <v>127.34579344973891</v>
      </c>
      <c r="X35">
        <f t="shared" si="10"/>
        <v>6.6763022061123678</v>
      </c>
      <c r="Y35">
        <v>3.9293183617712151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142.05000000000001</v>
      </c>
      <c r="AE35">
        <f t="shared" si="16"/>
        <v>144.30000000000001</v>
      </c>
      <c r="AF35">
        <f t="shared" si="17"/>
        <v>145.30000000000001</v>
      </c>
      <c r="AG35">
        <f t="shared" si="18"/>
        <v>146.30000000000001</v>
      </c>
      <c r="AH35">
        <f t="shared" si="19"/>
        <v>146.30000000000001</v>
      </c>
    </row>
    <row r="36" spans="1:34" x14ac:dyDescent="0.25">
      <c r="A36" t="s">
        <v>5</v>
      </c>
      <c r="B36" s="1">
        <v>42905</v>
      </c>
      <c r="C36">
        <v>149.94999999999999</v>
      </c>
      <c r="D36">
        <v>152</v>
      </c>
      <c r="E36">
        <v>149</v>
      </c>
      <c r="F36">
        <v>150</v>
      </c>
      <c r="G36">
        <f>_xll.TA_TYPPRICE(D36,E36,F36)</f>
        <v>150.33333333333334</v>
      </c>
      <c r="H36">
        <v>146.62000861903653</v>
      </c>
      <c r="I36" t="str">
        <f t="shared" si="0"/>
        <v>UP</v>
      </c>
      <c r="J36">
        <v>142.15448866645494</v>
      </c>
      <c r="K36">
        <v>136.2972017154205</v>
      </c>
      <c r="L36" t="str">
        <f t="shared" si="1"/>
        <v>UP</v>
      </c>
      <c r="M36" t="str">
        <f t="shared" si="2"/>
        <v>UP</v>
      </c>
      <c r="N36">
        <v>82.287156427970842</v>
      </c>
      <c r="O36" t="str">
        <f t="shared" si="3"/>
        <v>UP</v>
      </c>
      <c r="P36" t="str">
        <f t="shared" si="4"/>
        <v>UP</v>
      </c>
      <c r="Q36">
        <f t="shared" si="5"/>
        <v>1</v>
      </c>
      <c r="R36">
        <f t="shared" si="6"/>
        <v>3</v>
      </c>
      <c r="S36">
        <f t="shared" si="7"/>
        <v>0.33333333333333331</v>
      </c>
      <c r="T36" t="str">
        <f t="shared" si="8"/>
        <v>No Indication</v>
      </c>
      <c r="U36" t="str">
        <f t="shared" si="9"/>
        <v>No T+M+I</v>
      </c>
      <c r="V36">
        <v>136.48023478572031</v>
      </c>
      <c r="W36">
        <v>129.02388282383231</v>
      </c>
      <c r="X36">
        <f t="shared" si="10"/>
        <v>7.4563519618880036</v>
      </c>
      <c r="Y36">
        <v>4.6347250817945724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150</v>
      </c>
      <c r="D37">
        <v>153</v>
      </c>
      <c r="E37">
        <v>147.30000000000001</v>
      </c>
      <c r="F37">
        <v>150</v>
      </c>
      <c r="G37">
        <f>_xll.TA_TYPPRICE(D37,E37,F37)</f>
        <v>150.1</v>
      </c>
      <c r="H37">
        <v>148.36000430951827</v>
      </c>
      <c r="I37" t="str">
        <f t="shared" si="0"/>
        <v>UP</v>
      </c>
      <c r="J37">
        <v>144.56460229613162</v>
      </c>
      <c r="K37">
        <v>138.7422680008826</v>
      </c>
      <c r="L37" t="str">
        <f t="shared" si="1"/>
        <v>UP</v>
      </c>
      <c r="M37" t="str">
        <f t="shared" si="2"/>
        <v>UP</v>
      </c>
      <c r="N37">
        <v>82.287156427970842</v>
      </c>
      <c r="O37" t="str">
        <f t="shared" si="3"/>
        <v>UP</v>
      </c>
      <c r="P37" t="str">
        <f t="shared" si="4"/>
        <v>UP</v>
      </c>
      <c r="Q37">
        <f t="shared" si="5"/>
        <v>2.6999999999999886</v>
      </c>
      <c r="R37">
        <f t="shared" si="6"/>
        <v>5.6999999999999886</v>
      </c>
      <c r="S37">
        <f t="shared" si="7"/>
        <v>0.47368421052631476</v>
      </c>
      <c r="T37" t="str">
        <f t="shared" si="8"/>
        <v>No Indication</v>
      </c>
      <c r="U37" t="str">
        <f t="shared" si="9"/>
        <v>No T+M+I</v>
      </c>
      <c r="V37">
        <v>138.56019866484027</v>
      </c>
      <c r="W37">
        <v>130.57766928132622</v>
      </c>
      <c r="X37">
        <f t="shared" si="10"/>
        <v>7.9825293835140485</v>
      </c>
      <c r="Y37">
        <v>5.3042859421384678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150</v>
      </c>
      <c r="D38">
        <v>150.44999999999999</v>
      </c>
      <c r="E38">
        <v>144.6</v>
      </c>
      <c r="F38">
        <v>145</v>
      </c>
      <c r="G38">
        <f>_xll.TA_TYPPRICE(D38,E38,F38)</f>
        <v>146.68333333333331</v>
      </c>
      <c r="H38">
        <v>147.52166882142581</v>
      </c>
      <c r="I38" t="str">
        <f t="shared" si="0"/>
        <v>DOWN</v>
      </c>
      <c r="J38">
        <v>145.87246845254683</v>
      </c>
      <c r="K38">
        <v>140.0439862229087</v>
      </c>
      <c r="L38" t="str">
        <f t="shared" si="1"/>
        <v>No Confirmation</v>
      </c>
      <c r="M38" t="str">
        <f t="shared" si="2"/>
        <v>No Trend</v>
      </c>
      <c r="N38">
        <v>59.840260072734495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5.8499999999999943</v>
      </c>
      <c r="S38">
        <f t="shared" si="7"/>
        <v>6.837606837606941E-2</v>
      </c>
      <c r="T38" t="str">
        <f t="shared" si="8"/>
        <v>DOWN</v>
      </c>
      <c r="U38" t="str">
        <f t="shared" si="9"/>
        <v>No T+M+I</v>
      </c>
      <c r="V38">
        <v>139.55093733178794</v>
      </c>
      <c r="W38">
        <v>131.64599007530205</v>
      </c>
      <c r="X38">
        <f t="shared" si="10"/>
        <v>7.9049472564858831</v>
      </c>
      <c r="Y38">
        <v>5.8244182050079507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145.94999999999999</v>
      </c>
      <c r="D39">
        <v>148.9</v>
      </c>
      <c r="E39">
        <v>142.1</v>
      </c>
      <c r="F39">
        <v>142</v>
      </c>
      <c r="G39">
        <f>_xll.TA_TYPPRICE(D39,E39,F39)</f>
        <v>144.33333333333334</v>
      </c>
      <c r="H39">
        <v>145.92750107737959</v>
      </c>
      <c r="I39" t="str">
        <f t="shared" si="0"/>
        <v>DOWN</v>
      </c>
      <c r="J39">
        <v>146.54525324086976</v>
      </c>
      <c r="K39">
        <v>140.50087817337342</v>
      </c>
      <c r="L39" t="str">
        <f t="shared" si="1"/>
        <v>No Confirmation</v>
      </c>
      <c r="M39" t="str">
        <f t="shared" si="2"/>
        <v>No Trend</v>
      </c>
      <c r="N39">
        <v>49.676847852080833</v>
      </c>
      <c r="O39" t="str">
        <f t="shared" si="3"/>
        <v>No Momentum</v>
      </c>
      <c r="P39" t="str">
        <f t="shared" si="4"/>
        <v>No Trend + Momentum</v>
      </c>
      <c r="Q39">
        <f t="shared" si="5"/>
        <v>-9.9999999999994316E-2</v>
      </c>
      <c r="R39">
        <f t="shared" si="6"/>
        <v>6.8000000000000114</v>
      </c>
      <c r="S39">
        <f t="shared" si="7"/>
        <v>-1.4705882352940316E-2</v>
      </c>
      <c r="T39" t="str">
        <f t="shared" si="8"/>
        <v>DOWN</v>
      </c>
      <c r="U39" t="str">
        <f t="shared" si="9"/>
        <v>No T+M+I</v>
      </c>
      <c r="V39">
        <v>139.92771620382055</v>
      </c>
      <c r="W39">
        <v>132.41295377342783</v>
      </c>
      <c r="X39">
        <f t="shared" si="10"/>
        <v>7.5147624303927216</v>
      </c>
      <c r="Y39">
        <v>6.1624870500849047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143.94999999999999</v>
      </c>
      <c r="D40">
        <v>144.65</v>
      </c>
      <c r="E40">
        <v>135.15</v>
      </c>
      <c r="F40">
        <v>144</v>
      </c>
      <c r="G40">
        <f>_xll.TA_TYPPRICE(D40,E40,F40)</f>
        <v>141.26666666666668</v>
      </c>
      <c r="H40">
        <v>143.59708387202312</v>
      </c>
      <c r="I40" t="str">
        <f t="shared" si="0"/>
        <v>UP</v>
      </c>
      <c r="J40">
        <v>146.12408585400982</v>
      </c>
      <c r="K40">
        <v>139.311794134846</v>
      </c>
      <c r="L40" t="str">
        <f t="shared" si="1"/>
        <v>No Confirmation</v>
      </c>
      <c r="M40" t="str">
        <f t="shared" si="2"/>
        <v>No Trend</v>
      </c>
      <c r="N40">
        <v>55.916254718778468</v>
      </c>
      <c r="O40" t="str">
        <f t="shared" si="3"/>
        <v>No Momentum</v>
      </c>
      <c r="P40" t="str">
        <f t="shared" si="4"/>
        <v>No Trend + Momentum</v>
      </c>
      <c r="Q40">
        <f t="shared" si="5"/>
        <v>8.8499999999999943</v>
      </c>
      <c r="R40">
        <f t="shared" si="6"/>
        <v>9.5</v>
      </c>
      <c r="S40">
        <f t="shared" si="7"/>
        <v>0.93157894736842051</v>
      </c>
      <c r="T40" t="str">
        <f t="shared" si="8"/>
        <v>UP</v>
      </c>
      <c r="U40" t="str">
        <f t="shared" si="9"/>
        <v>No T+M+I</v>
      </c>
      <c r="V40">
        <v>140.55422140323279</v>
      </c>
      <c r="W40">
        <v>133.27125349391466</v>
      </c>
      <c r="X40">
        <f t="shared" si="10"/>
        <v>7.2829679093181312</v>
      </c>
      <c r="Y40">
        <v>6.3865832219315504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143</v>
      </c>
      <c r="D41">
        <v>144</v>
      </c>
      <c r="E41">
        <v>136.69999999999999</v>
      </c>
      <c r="F41">
        <v>139</v>
      </c>
      <c r="G41">
        <f>_xll.TA_TYPPRICE(D41,E41,F41)</f>
        <v>139.9</v>
      </c>
      <c r="H41">
        <v>141.74854193601158</v>
      </c>
      <c r="I41" t="str">
        <f t="shared" si="0"/>
        <v>DOWN</v>
      </c>
      <c r="J41">
        <v>145.65206677534098</v>
      </c>
      <c r="K41">
        <v>138.73139543821355</v>
      </c>
      <c r="L41" t="str">
        <f t="shared" si="1"/>
        <v>No Confirmation</v>
      </c>
      <c r="M41" t="str">
        <f t="shared" si="2"/>
        <v>No Trend</v>
      </c>
      <c r="N41">
        <v>40.301201065014403</v>
      </c>
      <c r="O41" t="str">
        <f t="shared" si="3"/>
        <v>No Momentum</v>
      </c>
      <c r="P41" t="str">
        <f t="shared" si="4"/>
        <v>No Trend + Momentum</v>
      </c>
      <c r="Q41">
        <f t="shared" si="5"/>
        <v>2.3000000000000114</v>
      </c>
      <c r="R41">
        <f t="shared" si="6"/>
        <v>7.3000000000000114</v>
      </c>
      <c r="S41">
        <f t="shared" si="7"/>
        <v>0.31506849315068602</v>
      </c>
      <c r="T41" t="str">
        <f t="shared" si="8"/>
        <v>No Indication</v>
      </c>
      <c r="U41" t="str">
        <f t="shared" si="9"/>
        <v>No T+M+I</v>
      </c>
      <c r="V41">
        <v>140.31511041812004</v>
      </c>
      <c r="W41">
        <v>133.69560508695801</v>
      </c>
      <c r="X41">
        <f t="shared" si="10"/>
        <v>6.6195053311620313</v>
      </c>
      <c r="Y41">
        <v>6.4331676437776464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140</v>
      </c>
      <c r="D42">
        <v>143.5</v>
      </c>
      <c r="E42">
        <v>137.19999999999999</v>
      </c>
      <c r="F42">
        <v>143</v>
      </c>
      <c r="G42">
        <f>_xll.TA_TYPPRICE(D42,E42,F42)</f>
        <v>141.23333333333332</v>
      </c>
      <c r="H42">
        <v>141.49093763467243</v>
      </c>
      <c r="I42" t="str">
        <f t="shared" si="0"/>
        <v>UP</v>
      </c>
      <c r="J42">
        <v>145.1738297141541</v>
      </c>
      <c r="K42">
        <v>138.39108534083277</v>
      </c>
      <c r="L42" t="str">
        <f t="shared" si="1"/>
        <v>No Confirmation</v>
      </c>
      <c r="M42" t="str">
        <f t="shared" si="2"/>
        <v>No Trend</v>
      </c>
      <c r="N42">
        <v>53.333256113973917</v>
      </c>
      <c r="O42" t="str">
        <f t="shared" si="3"/>
        <v>No Momentum</v>
      </c>
      <c r="P42" t="str">
        <f t="shared" si="4"/>
        <v>No Trend + Momentum</v>
      </c>
      <c r="Q42">
        <f t="shared" si="5"/>
        <v>5.8000000000000114</v>
      </c>
      <c r="R42">
        <f t="shared" si="6"/>
        <v>6.3000000000000114</v>
      </c>
      <c r="S42">
        <f t="shared" si="7"/>
        <v>0.92063492063492081</v>
      </c>
      <c r="T42" t="str">
        <f t="shared" si="8"/>
        <v>UP</v>
      </c>
      <c r="U42" t="str">
        <f t="shared" si="9"/>
        <v>No T+M+I</v>
      </c>
      <c r="V42">
        <v>140.72817035379387</v>
      </c>
      <c r="W42">
        <v>134.38481952496113</v>
      </c>
      <c r="X42">
        <f t="shared" si="10"/>
        <v>6.3433508288327403</v>
      </c>
      <c r="Y42">
        <v>6.4152042807886653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142.1</v>
      </c>
      <c r="D43">
        <v>146.9</v>
      </c>
      <c r="E43">
        <v>142.1</v>
      </c>
      <c r="F43">
        <v>146</v>
      </c>
      <c r="G43">
        <f>_xll.TA_TYPPRICE(D43,E43,F43)</f>
        <v>145</v>
      </c>
      <c r="H43">
        <v>143.24546881733622</v>
      </c>
      <c r="I43" t="str">
        <f t="shared" si="0"/>
        <v>UP</v>
      </c>
      <c r="J43">
        <v>145.55742311100875</v>
      </c>
      <c r="K43">
        <v>139.2152885984255</v>
      </c>
      <c r="L43" t="str">
        <f t="shared" si="1"/>
        <v>UP</v>
      </c>
      <c r="M43" t="str">
        <f t="shared" si="2"/>
        <v>UP</v>
      </c>
      <c r="N43">
        <v>61.261263410166322</v>
      </c>
      <c r="O43" t="str">
        <f t="shared" si="3"/>
        <v>UP</v>
      </c>
      <c r="P43" t="str">
        <f t="shared" si="4"/>
        <v>UP</v>
      </c>
      <c r="Q43">
        <f t="shared" si="5"/>
        <v>3.9000000000000057</v>
      </c>
      <c r="R43">
        <f t="shared" si="6"/>
        <v>4.8000000000000114</v>
      </c>
      <c r="S43">
        <f t="shared" si="7"/>
        <v>0.81249999999999922</v>
      </c>
      <c r="T43" t="str">
        <f t="shared" si="8"/>
        <v>UP</v>
      </c>
      <c r="U43" t="str">
        <f t="shared" si="9"/>
        <v>UP</v>
      </c>
      <c r="V43">
        <v>141.53922106859483</v>
      </c>
      <c r="W43">
        <v>135.24520326385289</v>
      </c>
      <c r="X43">
        <f t="shared" si="10"/>
        <v>6.2940178047419408</v>
      </c>
      <c r="Y43">
        <v>6.3909669855793201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145.9</v>
      </c>
      <c r="D44">
        <v>146</v>
      </c>
      <c r="E44">
        <v>142.1</v>
      </c>
      <c r="F44">
        <v>145</v>
      </c>
      <c r="G44">
        <f>_xll.TA_TYPPRICE(D44,E44,F44)</f>
        <v>144.36666666666667</v>
      </c>
      <c r="H44">
        <v>143.80606774200146</v>
      </c>
      <c r="I44" t="str">
        <f t="shared" si="0"/>
        <v>UP</v>
      </c>
      <c r="J44">
        <v>145.65577353078459</v>
      </c>
      <c r="K44">
        <v>139.85633557655316</v>
      </c>
      <c r="L44" t="str">
        <f t="shared" si="1"/>
        <v>No Confirmation</v>
      </c>
      <c r="M44" t="str">
        <f t="shared" si="2"/>
        <v>No Trend</v>
      </c>
      <c r="N44">
        <v>57.211508863977855</v>
      </c>
      <c r="O44" t="str">
        <f t="shared" si="3"/>
        <v>No Momentum</v>
      </c>
      <c r="P44" t="str">
        <f t="shared" si="4"/>
        <v>No Trend + Momentum</v>
      </c>
      <c r="Q44">
        <f t="shared" si="5"/>
        <v>2.9000000000000057</v>
      </c>
      <c r="R44">
        <f t="shared" si="6"/>
        <v>3.9000000000000057</v>
      </c>
      <c r="S44">
        <f t="shared" si="7"/>
        <v>0.74358974358974395</v>
      </c>
      <c r="T44" t="str">
        <f t="shared" si="8"/>
        <v>No Indication</v>
      </c>
      <c r="U44" t="str">
        <f t="shared" si="9"/>
        <v>No T+M+I</v>
      </c>
      <c r="V44">
        <v>142.07164859650331</v>
      </c>
      <c r="W44">
        <v>135.96778079986379</v>
      </c>
      <c r="X44">
        <f t="shared" si="10"/>
        <v>6.1038677966395198</v>
      </c>
      <c r="Y44">
        <v>6.3335471477913599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144.69999999999999</v>
      </c>
      <c r="D45">
        <v>147.9</v>
      </c>
      <c r="E45">
        <v>142</v>
      </c>
      <c r="F45">
        <v>144</v>
      </c>
      <c r="G45">
        <f>_xll.TA_TYPPRICE(D45,E45,F45)</f>
        <v>144.63333333333333</v>
      </c>
      <c r="H45">
        <v>144.21970053766739</v>
      </c>
      <c r="I45" t="str">
        <f t="shared" si="0"/>
        <v>DOWN</v>
      </c>
      <c r="J45">
        <v>146.15449052394356</v>
      </c>
      <c r="K45">
        <v>140.33270544843023</v>
      </c>
      <c r="L45" t="str">
        <f t="shared" si="1"/>
        <v>No Confirmation</v>
      </c>
      <c r="M45" t="str">
        <f t="shared" si="2"/>
        <v>No Trend</v>
      </c>
      <c r="N45">
        <v>52.844792697133194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5.9000000000000057</v>
      </c>
      <c r="S45">
        <f t="shared" si="7"/>
        <v>0.33898305084745728</v>
      </c>
      <c r="T45" t="str">
        <f t="shared" si="8"/>
        <v>No Indication</v>
      </c>
      <c r="U45" t="str">
        <f t="shared" si="9"/>
        <v>No T+M+I</v>
      </c>
      <c r="V45">
        <v>142.3683180431951</v>
      </c>
      <c r="W45">
        <v>136.56275999987389</v>
      </c>
      <c r="X45">
        <f t="shared" si="10"/>
        <v>5.8055580433212128</v>
      </c>
      <c r="Y45">
        <v>6.2279493268973303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144.69999999999999</v>
      </c>
      <c r="D46">
        <v>147</v>
      </c>
      <c r="E46">
        <v>143.6</v>
      </c>
      <c r="F46">
        <v>144</v>
      </c>
      <c r="G46">
        <f>_xll.TA_TYPPRICE(D46,E46,F46)</f>
        <v>144.86666666666667</v>
      </c>
      <c r="H46">
        <v>144.54318360216703</v>
      </c>
      <c r="I46" t="str">
        <f t="shared" si="0"/>
        <v>DOWN</v>
      </c>
      <c r="J46">
        <v>146.34238151862277</v>
      </c>
      <c r="K46">
        <v>141.05877090433464</v>
      </c>
      <c r="L46" t="str">
        <f t="shared" si="1"/>
        <v>No Confirmation</v>
      </c>
      <c r="M46" t="str">
        <f t="shared" si="2"/>
        <v>No Trend</v>
      </c>
      <c r="N46">
        <v>52.844792697133194</v>
      </c>
      <c r="O46" t="str">
        <f t="shared" si="3"/>
        <v>No Momentum</v>
      </c>
      <c r="P46" t="str">
        <f t="shared" si="4"/>
        <v>No Trend + Momentum</v>
      </c>
      <c r="Q46">
        <f t="shared" si="5"/>
        <v>0.40000000000000568</v>
      </c>
      <c r="R46">
        <f t="shared" si="6"/>
        <v>3.4000000000000057</v>
      </c>
      <c r="S46">
        <f t="shared" si="7"/>
        <v>0.11764705882353088</v>
      </c>
      <c r="T46" t="str">
        <f t="shared" si="8"/>
        <v>DOWN</v>
      </c>
      <c r="U46" t="str">
        <f t="shared" si="9"/>
        <v>No T+M+I</v>
      </c>
      <c r="V46">
        <v>142.6193460365497</v>
      </c>
      <c r="W46">
        <v>137.1136666665499</v>
      </c>
      <c r="X46">
        <f t="shared" si="10"/>
        <v>5.5056793699997968</v>
      </c>
      <c r="Y46">
        <v>6.0834953355178234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145</v>
      </c>
      <c r="D47">
        <v>145</v>
      </c>
      <c r="E47">
        <v>142.9</v>
      </c>
      <c r="F47">
        <v>144</v>
      </c>
      <c r="G47">
        <f>_xll.TA_TYPPRICE(D47,E47,F47)</f>
        <v>143.96666666666667</v>
      </c>
      <c r="H47">
        <v>144.25492513441685</v>
      </c>
      <c r="I47" t="str">
        <f t="shared" si="0"/>
        <v>DOWN</v>
      </c>
      <c r="J47">
        <v>146.04407451448438</v>
      </c>
      <c r="K47">
        <v>141.4679329255936</v>
      </c>
      <c r="L47" t="str">
        <f t="shared" si="1"/>
        <v>No Confirmation</v>
      </c>
      <c r="M47" t="str">
        <f t="shared" si="2"/>
        <v>No Trend</v>
      </c>
      <c r="N47">
        <v>52.844792697133194</v>
      </c>
      <c r="O47" t="str">
        <f t="shared" si="3"/>
        <v>No Momentum</v>
      </c>
      <c r="P47" t="str">
        <f t="shared" si="4"/>
        <v>No Trend + Momentum</v>
      </c>
      <c r="Q47">
        <f t="shared" si="5"/>
        <v>1.0999999999999943</v>
      </c>
      <c r="R47">
        <f t="shared" si="6"/>
        <v>2.0999999999999943</v>
      </c>
      <c r="S47">
        <f t="shared" si="7"/>
        <v>0.5238095238095225</v>
      </c>
      <c r="T47" t="str">
        <f t="shared" si="8"/>
        <v>No Indication</v>
      </c>
      <c r="U47" t="str">
        <f t="shared" si="9"/>
        <v>No T+M+I</v>
      </c>
      <c r="V47">
        <v>142.83175433861896</v>
      </c>
      <c r="W47">
        <v>137.62376543199065</v>
      </c>
      <c r="X47">
        <f t="shared" si="10"/>
        <v>5.2079889066283158</v>
      </c>
      <c r="Y47">
        <v>5.9083940497399219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</v>
      </c>
      <c r="D48">
        <v>146.6</v>
      </c>
      <c r="E48">
        <v>143.55000000000001</v>
      </c>
      <c r="F48">
        <v>146</v>
      </c>
      <c r="G48">
        <f>_xll.TA_TYPPRICE(D48,E48,F48)</f>
        <v>145.38333333333333</v>
      </c>
      <c r="H48">
        <v>144.81912923387509</v>
      </c>
      <c r="I48" t="str">
        <f t="shared" si="0"/>
        <v>UP</v>
      </c>
      <c r="J48">
        <v>146.16761351126561</v>
      </c>
      <c r="K48">
        <v>141.93061449768391</v>
      </c>
      <c r="L48" t="str">
        <f t="shared" si="1"/>
        <v>No Confirmation</v>
      </c>
      <c r="M48" t="str">
        <f t="shared" si="2"/>
        <v>No Trend</v>
      </c>
      <c r="N48">
        <v>63.675008650844781</v>
      </c>
      <c r="O48" t="str">
        <f t="shared" si="3"/>
        <v>UP</v>
      </c>
      <c r="P48" t="str">
        <f t="shared" si="4"/>
        <v>No Trend + Momentum</v>
      </c>
      <c r="Q48">
        <f t="shared" si="5"/>
        <v>2.4499999999999886</v>
      </c>
      <c r="R48">
        <f t="shared" si="6"/>
        <v>3.0499999999999829</v>
      </c>
      <c r="S48">
        <f t="shared" si="7"/>
        <v>0.80327868852459094</v>
      </c>
      <c r="T48" t="str">
        <f t="shared" si="8"/>
        <v>UP</v>
      </c>
      <c r="U48" t="str">
        <f t="shared" si="9"/>
        <v>No T+M+I</v>
      </c>
      <c r="V48">
        <v>143.3191767480622</v>
      </c>
      <c r="W48">
        <v>138.2442272518432</v>
      </c>
      <c r="X48">
        <f t="shared" si="10"/>
        <v>5.0749494962190056</v>
      </c>
      <c r="Y48">
        <v>5.741705139035739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145.35</v>
      </c>
      <c r="D49">
        <v>145.5</v>
      </c>
      <c r="E49">
        <v>143.69999999999999</v>
      </c>
      <c r="F49">
        <v>144</v>
      </c>
      <c r="G49">
        <f>_xll.TA_TYPPRICE(D49,E49,F49)</f>
        <v>144.4</v>
      </c>
      <c r="H49">
        <v>144.60956461693755</v>
      </c>
      <c r="I49" t="str">
        <f t="shared" si="0"/>
        <v>DOWN</v>
      </c>
      <c r="J49">
        <v>146.0192549532066</v>
      </c>
      <c r="K49">
        <v>142.32381127597637</v>
      </c>
      <c r="L49" t="str">
        <f t="shared" si="1"/>
        <v>No Confirmation</v>
      </c>
      <c r="M49" t="str">
        <f t="shared" si="2"/>
        <v>No Trend</v>
      </c>
      <c r="N49">
        <v>49.472086709825589</v>
      </c>
      <c r="O49" t="str">
        <f t="shared" si="3"/>
        <v>No Momentum</v>
      </c>
      <c r="P49" t="str">
        <f t="shared" si="4"/>
        <v>No Trend + Momentum</v>
      </c>
      <c r="Q49">
        <f t="shared" si="5"/>
        <v>0.30000000000001137</v>
      </c>
      <c r="R49">
        <f t="shared" si="6"/>
        <v>1.8000000000000114</v>
      </c>
      <c r="S49">
        <f t="shared" si="7"/>
        <v>0.16666666666667193</v>
      </c>
      <c r="T49" t="str">
        <f t="shared" si="8"/>
        <v>DOWN</v>
      </c>
      <c r="U49" t="str">
        <f t="shared" si="9"/>
        <v>No T+M+I</v>
      </c>
      <c r="V49">
        <v>143.42391878682187</v>
      </c>
      <c r="W49">
        <v>138.67058078874371</v>
      </c>
      <c r="X49">
        <f t="shared" si="10"/>
        <v>4.753337998078166</v>
      </c>
      <c r="Y49">
        <v>5.5440317108442247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144</v>
      </c>
      <c r="D50">
        <v>145</v>
      </c>
      <c r="E50">
        <v>140.15</v>
      </c>
      <c r="F50">
        <v>144</v>
      </c>
      <c r="G50">
        <f>_xll.TA_TYPPRICE(D50,E50,F50)</f>
        <v>143.04999999999998</v>
      </c>
      <c r="H50">
        <v>143.82978230846876</v>
      </c>
      <c r="I50" t="str">
        <f t="shared" si="0"/>
        <v>UP</v>
      </c>
      <c r="J50">
        <v>145.79275385249403</v>
      </c>
      <c r="K50">
        <v>141.84074210353717</v>
      </c>
      <c r="L50" t="str">
        <f t="shared" si="1"/>
        <v>No Confirmation</v>
      </c>
      <c r="M50" t="str">
        <f t="shared" si="2"/>
        <v>No Trend</v>
      </c>
      <c r="N50">
        <v>49.472086709825589</v>
      </c>
      <c r="O50" t="str">
        <f t="shared" si="3"/>
        <v>No Momentum</v>
      </c>
      <c r="P50" t="str">
        <f t="shared" si="4"/>
        <v>No Trend + Momentum</v>
      </c>
      <c r="Q50">
        <f t="shared" si="5"/>
        <v>3.8499999999999943</v>
      </c>
      <c r="R50">
        <f t="shared" si="6"/>
        <v>4.8499999999999943</v>
      </c>
      <c r="S50">
        <f t="shared" si="7"/>
        <v>0.79381443298969045</v>
      </c>
      <c r="T50" t="str">
        <f t="shared" si="8"/>
        <v>No Indication</v>
      </c>
      <c r="U50" t="str">
        <f t="shared" si="9"/>
        <v>No T+M+I</v>
      </c>
      <c r="V50">
        <v>143.51254666577236</v>
      </c>
      <c r="W50">
        <v>139.06535258217011</v>
      </c>
      <c r="X50">
        <f t="shared" si="10"/>
        <v>4.4471940836022554</v>
      </c>
      <c r="Y50">
        <v>5.3246641853958305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143.5</v>
      </c>
      <c r="D51">
        <v>144.5</v>
      </c>
      <c r="E51">
        <v>141.1</v>
      </c>
      <c r="F51">
        <v>142</v>
      </c>
      <c r="G51">
        <f>_xll.TA_TYPPRICE(D51,E51,F51)</f>
        <v>142.53333333333333</v>
      </c>
      <c r="H51">
        <v>143.18155782090105</v>
      </c>
      <c r="I51" t="str">
        <f t="shared" si="0"/>
        <v>DOWN</v>
      </c>
      <c r="J51">
        <v>145.50547521860648</v>
      </c>
      <c r="K51">
        <v>141.67613274719557</v>
      </c>
      <c r="L51" t="str">
        <f t="shared" si="1"/>
        <v>No Confirmation</v>
      </c>
      <c r="M51" t="str">
        <f t="shared" si="2"/>
        <v>No Trend</v>
      </c>
      <c r="N51">
        <v>36.686187099897019</v>
      </c>
      <c r="O51" t="str">
        <f t="shared" si="3"/>
        <v>DOWN</v>
      </c>
      <c r="P51" t="str">
        <f t="shared" si="4"/>
        <v>No Trend + Momentum</v>
      </c>
      <c r="Q51">
        <f t="shared" si="5"/>
        <v>0.90000000000000568</v>
      </c>
      <c r="R51">
        <f t="shared" si="6"/>
        <v>3.4000000000000057</v>
      </c>
      <c r="S51">
        <f t="shared" si="7"/>
        <v>0.2647058823529424</v>
      </c>
      <c r="T51" t="str">
        <f t="shared" si="8"/>
        <v>No Indication</v>
      </c>
      <c r="U51" t="str">
        <f t="shared" si="9"/>
        <v>No T+M+I</v>
      </c>
      <c r="V51">
        <v>143.27984717873045</v>
      </c>
      <c r="W51">
        <v>139.28273387237974</v>
      </c>
      <c r="X51">
        <f t="shared" si="10"/>
        <v>3.9971133063507125</v>
      </c>
      <c r="Y51">
        <v>5.0591540095868073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139.55000000000001</v>
      </c>
      <c r="D52">
        <v>140.6</v>
      </c>
      <c r="E52">
        <v>136.9</v>
      </c>
      <c r="F52">
        <v>139</v>
      </c>
      <c r="G52">
        <f>_xll.TA_TYPPRICE(D52,E52,F52)</f>
        <v>138.83333333333334</v>
      </c>
      <c r="H52">
        <v>141.00744557711721</v>
      </c>
      <c r="I52" t="str">
        <f t="shared" si="0"/>
        <v>DOWN</v>
      </c>
      <c r="J52">
        <v>144.4153696144717</v>
      </c>
      <c r="K52">
        <v>140.61476991448544</v>
      </c>
      <c r="L52" t="str">
        <f t="shared" si="1"/>
        <v>DOWN</v>
      </c>
      <c r="M52" t="str">
        <f t="shared" si="2"/>
        <v>DOWN</v>
      </c>
      <c r="N52">
        <v>24.711365027864463</v>
      </c>
      <c r="O52" t="str">
        <f t="shared" si="3"/>
        <v>DOWN</v>
      </c>
      <c r="P52" t="str">
        <f t="shared" si="4"/>
        <v>DOWN</v>
      </c>
      <c r="Q52">
        <f t="shared" si="5"/>
        <v>2.0999999999999943</v>
      </c>
      <c r="R52">
        <f t="shared" si="6"/>
        <v>3.6999999999999886</v>
      </c>
      <c r="S52">
        <f t="shared" si="7"/>
        <v>0.56756756756756777</v>
      </c>
      <c r="T52" t="str">
        <f t="shared" si="8"/>
        <v>No Indication</v>
      </c>
      <c r="U52" t="str">
        <f t="shared" si="9"/>
        <v>No T+M+I</v>
      </c>
      <c r="V52">
        <v>142.62140915123345</v>
      </c>
      <c r="W52">
        <v>139.26179062257384</v>
      </c>
      <c r="X52">
        <f t="shared" si="10"/>
        <v>3.3596185286596096</v>
      </c>
      <c r="Y52">
        <v>4.7192469134013679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139.30000000000001</v>
      </c>
      <c r="D53">
        <v>142.30000000000001</v>
      </c>
      <c r="E53">
        <v>138.1</v>
      </c>
      <c r="F53">
        <v>141</v>
      </c>
      <c r="G53">
        <f>_xll.TA_TYPPRICE(D53,E53,F53)</f>
        <v>140.46666666666667</v>
      </c>
      <c r="H53">
        <v>140.73705612189195</v>
      </c>
      <c r="I53" t="str">
        <f t="shared" si="0"/>
        <v>UP</v>
      </c>
      <c r="J53">
        <v>143.94528747792245</v>
      </c>
      <c r="K53">
        <v>140.05593215571091</v>
      </c>
      <c r="L53" t="str">
        <f t="shared" si="1"/>
        <v>No Confirmation</v>
      </c>
      <c r="M53" t="str">
        <f t="shared" si="2"/>
        <v>No Trend</v>
      </c>
      <c r="N53">
        <v>40.811297841971459</v>
      </c>
      <c r="O53" t="str">
        <f t="shared" si="3"/>
        <v>No Momentum</v>
      </c>
      <c r="P53" t="str">
        <f t="shared" si="4"/>
        <v>No Trend + Momentum</v>
      </c>
      <c r="Q53">
        <f t="shared" si="5"/>
        <v>2.9000000000000057</v>
      </c>
      <c r="R53">
        <f t="shared" si="6"/>
        <v>4.2000000000000171</v>
      </c>
      <c r="S53">
        <f t="shared" si="7"/>
        <v>0.69047619047618902</v>
      </c>
      <c r="T53" t="str">
        <f t="shared" si="8"/>
        <v>No Indication</v>
      </c>
      <c r="U53" t="str">
        <f t="shared" si="9"/>
        <v>No T+M+I</v>
      </c>
      <c r="V53">
        <v>142.37196158950522</v>
      </c>
      <c r="W53">
        <v>139.39054687275356</v>
      </c>
      <c r="X53">
        <f t="shared" si="10"/>
        <v>2.981414716751658</v>
      </c>
      <c r="Y53">
        <v>4.3716804740714261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141</v>
      </c>
      <c r="D54">
        <v>141.55000000000001</v>
      </c>
      <c r="E54">
        <v>135.75</v>
      </c>
      <c r="F54">
        <v>136</v>
      </c>
      <c r="G54">
        <f>_xll.TA_TYPPRICE(D54,E54,F54)</f>
        <v>137.76666666666668</v>
      </c>
      <c r="H54">
        <v>139.25186139427933</v>
      </c>
      <c r="I54" t="str">
        <f t="shared" si="0"/>
        <v>DOWN</v>
      </c>
      <c r="J54">
        <v>143.41300137171746</v>
      </c>
      <c r="K54">
        <v>139.09905834333071</v>
      </c>
      <c r="L54" t="str">
        <f t="shared" si="1"/>
        <v>DOWN</v>
      </c>
      <c r="M54" t="str">
        <f t="shared" si="2"/>
        <v>DOWN</v>
      </c>
      <c r="N54">
        <v>24.463409848028565</v>
      </c>
      <c r="O54" t="str">
        <f t="shared" si="3"/>
        <v>DOWN</v>
      </c>
      <c r="P54" t="str">
        <f t="shared" si="4"/>
        <v>DOWN</v>
      </c>
      <c r="Q54">
        <f t="shared" si="5"/>
        <v>0.25</v>
      </c>
      <c r="R54">
        <f t="shared" si="6"/>
        <v>5.8000000000000114</v>
      </c>
      <c r="S54">
        <f t="shared" si="7"/>
        <v>4.3103448275861982E-2</v>
      </c>
      <c r="T54" t="str">
        <f t="shared" si="8"/>
        <v>DOWN</v>
      </c>
      <c r="U54" t="str">
        <f t="shared" si="9"/>
        <v>DOWN</v>
      </c>
      <c r="V54">
        <v>141.39165980650441</v>
      </c>
      <c r="W54">
        <v>139.1393952525496</v>
      </c>
      <c r="X54">
        <f t="shared" si="10"/>
        <v>2.2522645539548023</v>
      </c>
      <c r="Y54">
        <v>3.9477972900481015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137.35</v>
      </c>
      <c r="D55">
        <v>138.4</v>
      </c>
      <c r="E55">
        <v>136.80000000000001</v>
      </c>
      <c r="F55">
        <v>137</v>
      </c>
      <c r="G55">
        <f>_xll.TA_TYPPRICE(D55,E55,F55)</f>
        <v>137.4</v>
      </c>
      <c r="H55">
        <v>138.32593069713965</v>
      </c>
      <c r="I55" t="str">
        <f t="shared" si="0"/>
        <v>DOWN</v>
      </c>
      <c r="J55">
        <v>142.29900106689135</v>
      </c>
      <c r="K55">
        <v>138.58815648925722</v>
      </c>
      <c r="L55" t="str">
        <f t="shared" si="1"/>
        <v>DOWN</v>
      </c>
      <c r="M55" t="str">
        <f t="shared" si="2"/>
        <v>DOWN</v>
      </c>
      <c r="N55">
        <v>31.339307959675182</v>
      </c>
      <c r="O55" t="str">
        <f t="shared" si="3"/>
        <v>DOWN</v>
      </c>
      <c r="P55" t="str">
        <f t="shared" si="4"/>
        <v>DOWN</v>
      </c>
      <c r="Q55">
        <f t="shared" si="5"/>
        <v>0.19999999999998863</v>
      </c>
      <c r="R55">
        <f t="shared" si="6"/>
        <v>1.5999999999999943</v>
      </c>
      <c r="S55">
        <f t="shared" si="7"/>
        <v>0.12499999999999334</v>
      </c>
      <c r="T55" t="str">
        <f t="shared" si="8"/>
        <v>DOWN</v>
      </c>
      <c r="U55" t="str">
        <f t="shared" si="9"/>
        <v>DOWN</v>
      </c>
      <c r="V55">
        <v>140.71601983627295</v>
      </c>
      <c r="W55">
        <v>138.98092153013852</v>
      </c>
      <c r="X55">
        <f t="shared" si="10"/>
        <v>1.7350983061344323</v>
      </c>
      <c r="Y55">
        <v>3.5052574932653675</v>
      </c>
      <c r="Z55" t="str">
        <f t="shared" si="11"/>
        <v>DOWN</v>
      </c>
      <c r="AA55" t="str">
        <f t="shared" si="12"/>
        <v>DOWN</v>
      </c>
      <c r="AB55" t="str">
        <f t="shared" si="13"/>
        <v>DOWN</v>
      </c>
      <c r="AC55" t="str">
        <f t="shared" si="14"/>
        <v>DOWN</v>
      </c>
      <c r="AD55">
        <f t="shared" si="15"/>
        <v>138.20000000000002</v>
      </c>
      <c r="AE55">
        <f t="shared" si="16"/>
        <v>137.80000000000001</v>
      </c>
      <c r="AF55">
        <f t="shared" si="17"/>
        <v>137.6</v>
      </c>
      <c r="AG55">
        <f t="shared" si="18"/>
        <v>137.4</v>
      </c>
      <c r="AH55">
        <f t="shared" si="19"/>
        <v>137.4</v>
      </c>
    </row>
    <row r="56" spans="1:34" x14ac:dyDescent="0.25">
      <c r="A56" t="s">
        <v>5</v>
      </c>
      <c r="B56" s="1">
        <v>42934</v>
      </c>
      <c r="C56">
        <v>135.6</v>
      </c>
      <c r="D56">
        <v>138.4</v>
      </c>
      <c r="E56">
        <v>133</v>
      </c>
      <c r="F56">
        <v>135</v>
      </c>
      <c r="G56">
        <f>_xll.TA_TYPPRICE(D56,E56,F56)</f>
        <v>135.46666666666667</v>
      </c>
      <c r="H56">
        <v>136.89629868190315</v>
      </c>
      <c r="I56" t="str">
        <f t="shared" si="0"/>
        <v>DOWN</v>
      </c>
      <c r="J56">
        <v>141.43255638535993</v>
      </c>
      <c r="K56">
        <v>137.34634393608894</v>
      </c>
      <c r="L56" t="str">
        <f t="shared" si="1"/>
        <v>DOWN</v>
      </c>
      <c r="M56" t="str">
        <f t="shared" si="2"/>
        <v>DOWN</v>
      </c>
      <c r="N56">
        <v>25.529580674043732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5.4000000000000057</v>
      </c>
      <c r="S56">
        <f t="shared" si="7"/>
        <v>0.37037037037036996</v>
      </c>
      <c r="T56" t="str">
        <f t="shared" si="8"/>
        <v>No Indication</v>
      </c>
      <c r="U56" t="str">
        <f t="shared" si="9"/>
        <v>No T+M+I</v>
      </c>
      <c r="V56">
        <v>139.83663216915403</v>
      </c>
      <c r="W56">
        <v>138.68603845383197</v>
      </c>
      <c r="X56">
        <f t="shared" si="10"/>
        <v>1.15059371532206</v>
      </c>
      <c r="Y56">
        <v>3.0343247376767062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134.30000000000001</v>
      </c>
      <c r="D57">
        <v>140.69999999999999</v>
      </c>
      <c r="E57">
        <v>134.30000000000001</v>
      </c>
      <c r="F57">
        <v>141</v>
      </c>
      <c r="G57">
        <f>_xll.TA_TYPPRICE(D57,E57,F57)</f>
        <v>138.66666666666666</v>
      </c>
      <c r="H57">
        <v>137.78148267428492</v>
      </c>
      <c r="I57" t="str">
        <f t="shared" si="0"/>
        <v>UP</v>
      </c>
      <c r="J57">
        <v>141.26976607750217</v>
      </c>
      <c r="K57">
        <v>136.66937861695806</v>
      </c>
      <c r="L57" t="str">
        <f t="shared" si="1"/>
        <v>No Confirmation</v>
      </c>
      <c r="M57" t="str">
        <f t="shared" si="2"/>
        <v>No Trend</v>
      </c>
      <c r="N57">
        <v>56.069328805082876</v>
      </c>
      <c r="O57" t="str">
        <f t="shared" si="3"/>
        <v>No Momentum</v>
      </c>
      <c r="P57" t="str">
        <f t="shared" si="4"/>
        <v>No Trend + Momentum</v>
      </c>
      <c r="Q57">
        <f t="shared" si="5"/>
        <v>6.6999999999999886</v>
      </c>
      <c r="R57">
        <f t="shared" si="6"/>
        <v>6.3999999999999773</v>
      </c>
      <c r="S57">
        <f t="shared" si="7"/>
        <v>1.046875000000002</v>
      </c>
      <c r="T57" t="str">
        <f t="shared" si="8"/>
        <v>UP</v>
      </c>
      <c r="U57" t="str">
        <f t="shared" si="9"/>
        <v>No T+M+I</v>
      </c>
      <c r="V57">
        <v>140.01561183543802</v>
      </c>
      <c r="W57">
        <v>138.85744301280738</v>
      </c>
      <c r="X57">
        <f t="shared" si="10"/>
        <v>1.1581688226306426</v>
      </c>
      <c r="Y57">
        <v>2.6590935546674936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139.9</v>
      </c>
      <c r="D58">
        <v>144.4</v>
      </c>
      <c r="E58">
        <v>136.69999999999999</v>
      </c>
      <c r="F58">
        <v>142</v>
      </c>
      <c r="G58">
        <f>_xll.TA_TYPPRICE(D58,E58,F58)</f>
        <v>141.03333333333333</v>
      </c>
      <c r="H58">
        <v>139.40740800380911</v>
      </c>
      <c r="I58" t="str">
        <f t="shared" si="0"/>
        <v>UP</v>
      </c>
      <c r="J58">
        <v>141.96537361583503</v>
      </c>
      <c r="K58">
        <v>136.67618336874514</v>
      </c>
      <c r="L58" t="str">
        <f t="shared" si="1"/>
        <v>UP</v>
      </c>
      <c r="M58" t="str">
        <f t="shared" si="2"/>
        <v>UP</v>
      </c>
      <c r="N58">
        <v>59.527162248305153</v>
      </c>
      <c r="O58" t="str">
        <f t="shared" si="3"/>
        <v>No Momentum</v>
      </c>
      <c r="P58" t="str">
        <f t="shared" si="4"/>
        <v>No Trend + Momentum</v>
      </c>
      <c r="Q58">
        <f t="shared" si="5"/>
        <v>5.3000000000000114</v>
      </c>
      <c r="R58">
        <f t="shared" si="6"/>
        <v>7.7000000000000171</v>
      </c>
      <c r="S58">
        <f t="shared" si="7"/>
        <v>0.68831168831168832</v>
      </c>
      <c r="T58" t="str">
        <f t="shared" si="8"/>
        <v>No Indication</v>
      </c>
      <c r="U58" t="str">
        <f t="shared" si="9"/>
        <v>No T+M+I</v>
      </c>
      <c r="V58">
        <v>140.3209023222937</v>
      </c>
      <c r="W58">
        <v>139.09022501185868</v>
      </c>
      <c r="X58">
        <f t="shared" si="10"/>
        <v>1.230677310435027</v>
      </c>
      <c r="Y58">
        <v>2.3734103058210003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141.35</v>
      </c>
      <c r="D59">
        <v>143</v>
      </c>
      <c r="E59">
        <v>138.9</v>
      </c>
      <c r="F59">
        <v>141</v>
      </c>
      <c r="G59">
        <f>_xll.TA_TYPPRICE(D59,E59,F59)</f>
        <v>140.96666666666667</v>
      </c>
      <c r="H59">
        <v>140.1870373352379</v>
      </c>
      <c r="I59" t="str">
        <f t="shared" si="0"/>
        <v>UP</v>
      </c>
      <c r="J59">
        <v>142.19529059009392</v>
      </c>
      <c r="K59">
        <v>137.17036484235734</v>
      </c>
      <c r="L59" t="str">
        <f t="shared" si="1"/>
        <v>No Confirmation</v>
      </c>
      <c r="M59" t="str">
        <f t="shared" si="2"/>
        <v>No Trend</v>
      </c>
      <c r="N59">
        <v>54.194976419457483</v>
      </c>
      <c r="O59" t="str">
        <f t="shared" si="3"/>
        <v>No Momentum</v>
      </c>
      <c r="P59" t="str">
        <f t="shared" si="4"/>
        <v>No Trend + Momentum</v>
      </c>
      <c r="Q59">
        <f t="shared" si="5"/>
        <v>2.0999999999999943</v>
      </c>
      <c r="R59">
        <f t="shared" si="6"/>
        <v>4.0999999999999943</v>
      </c>
      <c r="S59">
        <f t="shared" si="7"/>
        <v>0.51219512195121886</v>
      </c>
      <c r="T59" t="str">
        <f t="shared" si="8"/>
        <v>No Indication</v>
      </c>
      <c r="U59" t="str">
        <f t="shared" si="9"/>
        <v>No T+M+I</v>
      </c>
      <c r="V59">
        <v>140.42537888809468</v>
      </c>
      <c r="W59">
        <v>139.23168982579506</v>
      </c>
      <c r="X59">
        <f t="shared" si="10"/>
        <v>1.1936890622996259</v>
      </c>
      <c r="Y59">
        <v>2.1374660571167254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141.25</v>
      </c>
      <c r="D60">
        <v>143</v>
      </c>
      <c r="E60">
        <v>139.80000000000001</v>
      </c>
      <c r="F60">
        <v>141</v>
      </c>
      <c r="G60">
        <f>_xll.TA_TYPPRICE(D60,E60,F60)</f>
        <v>141.26666666666668</v>
      </c>
      <c r="H60">
        <v>140.72685200095231</v>
      </c>
      <c r="I60" t="str">
        <f t="shared" si="0"/>
        <v>UP</v>
      </c>
      <c r="J60">
        <v>142.37411490340639</v>
      </c>
      <c r="K60">
        <v>137.75472821072239</v>
      </c>
      <c r="L60" t="str">
        <f t="shared" si="1"/>
        <v>No Confirmation</v>
      </c>
      <c r="M60" t="str">
        <f t="shared" si="2"/>
        <v>No Trend</v>
      </c>
      <c r="N60">
        <v>54.194976419457483</v>
      </c>
      <c r="O60" t="str">
        <f t="shared" si="3"/>
        <v>No Momentum</v>
      </c>
      <c r="P60" t="str">
        <f t="shared" si="4"/>
        <v>No Trend + Momentum</v>
      </c>
      <c r="Q60">
        <f t="shared" si="5"/>
        <v>1.1999999999999886</v>
      </c>
      <c r="R60">
        <f t="shared" si="6"/>
        <v>3.1999999999999886</v>
      </c>
      <c r="S60">
        <f t="shared" si="7"/>
        <v>0.37499999999999778</v>
      </c>
      <c r="T60" t="str">
        <f t="shared" si="8"/>
        <v>No Indication</v>
      </c>
      <c r="U60" t="str">
        <f t="shared" si="9"/>
        <v>No T+M+I</v>
      </c>
      <c r="V60">
        <v>140.51378213608012</v>
      </c>
      <c r="W60">
        <v>139.36267576462507</v>
      </c>
      <c r="X60">
        <f t="shared" si="10"/>
        <v>1.1511063714550573</v>
      </c>
      <c r="Y60">
        <v>1.9401941199843917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141.30000000000001</v>
      </c>
      <c r="D61">
        <v>141.55000000000001</v>
      </c>
      <c r="E61">
        <v>136.80000000000001</v>
      </c>
      <c r="F61">
        <v>138</v>
      </c>
      <c r="G61">
        <f>_xll.TA_TYPPRICE(D61,E61,F61)</f>
        <v>138.78333333333333</v>
      </c>
      <c r="H61">
        <v>139.75509266714283</v>
      </c>
      <c r="I61" t="str">
        <f t="shared" si="0"/>
        <v>DOWN</v>
      </c>
      <c r="J61">
        <v>142.19097825820498</v>
      </c>
      <c r="K61">
        <v>137.54256638611741</v>
      </c>
      <c r="L61" t="str">
        <f t="shared" si="1"/>
        <v>No Confirmation</v>
      </c>
      <c r="M61" t="str">
        <f t="shared" si="2"/>
        <v>No Trend</v>
      </c>
      <c r="N61">
        <v>38.168541027002775</v>
      </c>
      <c r="O61" t="str">
        <f t="shared" si="3"/>
        <v>DOWN</v>
      </c>
      <c r="P61" t="str">
        <f t="shared" si="4"/>
        <v>No Trend + Momentum</v>
      </c>
      <c r="Q61">
        <f t="shared" si="5"/>
        <v>1.1999999999999886</v>
      </c>
      <c r="R61">
        <f t="shared" si="6"/>
        <v>4.75</v>
      </c>
      <c r="S61">
        <f t="shared" si="7"/>
        <v>0.25263157894736604</v>
      </c>
      <c r="T61" t="str">
        <f t="shared" si="8"/>
        <v>No Indication</v>
      </c>
      <c r="U61" t="str">
        <f t="shared" si="9"/>
        <v>No T+M+I</v>
      </c>
      <c r="V61">
        <v>140.12704642283703</v>
      </c>
      <c r="W61">
        <v>139.26173681909728</v>
      </c>
      <c r="X61">
        <f t="shared" si="10"/>
        <v>0.86530960373974608</v>
      </c>
      <c r="Y61">
        <v>1.7252172167354627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137</v>
      </c>
      <c r="D62">
        <v>139.4</v>
      </c>
      <c r="E62">
        <v>136.80000000000001</v>
      </c>
      <c r="F62">
        <v>137</v>
      </c>
      <c r="G62">
        <f>_xll.TA_TYPPRICE(D62,E62,F62)</f>
        <v>137.73333333333335</v>
      </c>
      <c r="H62">
        <v>138.74421300023809</v>
      </c>
      <c r="I62" t="str">
        <f t="shared" si="0"/>
        <v>DOWN</v>
      </c>
      <c r="J62">
        <v>141.57076086749277</v>
      </c>
      <c r="K62">
        <v>137.37755163364687</v>
      </c>
      <c r="L62" t="str">
        <f t="shared" si="1"/>
        <v>DOWN</v>
      </c>
      <c r="M62" t="str">
        <f t="shared" si="2"/>
        <v>DOWN</v>
      </c>
      <c r="N62">
        <v>33.981482894981994</v>
      </c>
      <c r="O62" t="str">
        <f t="shared" si="3"/>
        <v>DOWN</v>
      </c>
      <c r="P62" t="str">
        <f t="shared" si="4"/>
        <v>DOWN</v>
      </c>
      <c r="Q62">
        <f t="shared" si="5"/>
        <v>0.19999999999998863</v>
      </c>
      <c r="R62">
        <f t="shared" si="6"/>
        <v>2.5999999999999943</v>
      </c>
      <c r="S62">
        <f t="shared" si="7"/>
        <v>7.6923076923072722E-2</v>
      </c>
      <c r="T62" t="str">
        <f t="shared" si="8"/>
        <v>DOWN</v>
      </c>
      <c r="U62" t="str">
        <f t="shared" si="9"/>
        <v>DOWN</v>
      </c>
      <c r="V62">
        <v>139.64596235778518</v>
      </c>
      <c r="W62">
        <v>139.0942007584234</v>
      </c>
      <c r="X62">
        <f t="shared" si="10"/>
        <v>0.55176159936178237</v>
      </c>
      <c r="Y62">
        <v>1.4905260932607267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137.80000000000001</v>
      </c>
      <c r="D63">
        <v>139</v>
      </c>
      <c r="E63">
        <v>136.69999999999999</v>
      </c>
      <c r="F63">
        <v>137</v>
      </c>
      <c r="G63">
        <f>_xll.TA_TYPPRICE(D63,E63,F63)</f>
        <v>137.56666666666666</v>
      </c>
      <c r="H63">
        <v>138.15543983345236</v>
      </c>
      <c r="I63" t="str">
        <f t="shared" si="0"/>
        <v>DOWN</v>
      </c>
      <c r="J63">
        <v>140.99948067471661</v>
      </c>
      <c r="K63">
        <v>137.22698460394756</v>
      </c>
      <c r="L63" t="str">
        <f t="shared" si="1"/>
        <v>DOWN</v>
      </c>
      <c r="M63" t="str">
        <f t="shared" si="2"/>
        <v>DOWN</v>
      </c>
      <c r="N63">
        <v>33.981482894981994</v>
      </c>
      <c r="O63" t="str">
        <f t="shared" si="3"/>
        <v>DOWN</v>
      </c>
      <c r="P63" t="str">
        <f t="shared" si="4"/>
        <v>DOWN</v>
      </c>
      <c r="Q63">
        <f t="shared" si="5"/>
        <v>0.30000000000001137</v>
      </c>
      <c r="R63">
        <f t="shared" si="6"/>
        <v>2.3000000000000114</v>
      </c>
      <c r="S63">
        <f t="shared" si="7"/>
        <v>0.13043478260869995</v>
      </c>
      <c r="T63" t="str">
        <f t="shared" si="8"/>
        <v>DOWN</v>
      </c>
      <c r="U63" t="str">
        <f t="shared" si="9"/>
        <v>DOWN</v>
      </c>
      <c r="V63">
        <v>139.23889122581824</v>
      </c>
      <c r="W63">
        <v>138.93907477631797</v>
      </c>
      <c r="X63">
        <f t="shared" si="10"/>
        <v>0.29981644950026975</v>
      </c>
      <c r="Y63">
        <v>1.2523841645086353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136.15</v>
      </c>
      <c r="D64">
        <v>143.35</v>
      </c>
      <c r="E64">
        <v>134.35</v>
      </c>
      <c r="F64">
        <v>140</v>
      </c>
      <c r="G64">
        <f>_xll.TA_TYPPRICE(D64,E64,F64)</f>
        <v>139.23333333333332</v>
      </c>
      <c r="H64">
        <v>138.69438658339283</v>
      </c>
      <c r="I64" t="str">
        <f t="shared" si="0"/>
        <v>UP</v>
      </c>
      <c r="J64">
        <v>141.52181830255736</v>
      </c>
      <c r="K64">
        <v>136.58765469195922</v>
      </c>
      <c r="L64" t="str">
        <f t="shared" si="1"/>
        <v>No Confirmation</v>
      </c>
      <c r="M64" t="str">
        <f t="shared" si="2"/>
        <v>No Trend</v>
      </c>
      <c r="N64">
        <v>56.400829060170608</v>
      </c>
      <c r="O64" t="str">
        <f t="shared" si="3"/>
        <v>No Momentum</v>
      </c>
      <c r="P64" t="str">
        <f t="shared" si="4"/>
        <v>No Trend + Momentum</v>
      </c>
      <c r="Q64">
        <f t="shared" si="5"/>
        <v>5.6500000000000057</v>
      </c>
      <c r="R64">
        <f t="shared" si="6"/>
        <v>9</v>
      </c>
      <c r="S64">
        <f t="shared" si="7"/>
        <v>0.62777777777777843</v>
      </c>
      <c r="T64" t="str">
        <f t="shared" si="8"/>
        <v>No Indication</v>
      </c>
      <c r="U64" t="str">
        <f t="shared" si="9"/>
        <v>No T+M+I</v>
      </c>
      <c r="V64">
        <v>139.35598488338465</v>
      </c>
      <c r="W64">
        <v>139.01766182992404</v>
      </c>
      <c r="X64">
        <f t="shared" si="10"/>
        <v>0.33832305346061275</v>
      </c>
      <c r="Y64">
        <v>1.0695719422990309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</v>
      </c>
      <c r="D65">
        <v>141.4</v>
      </c>
      <c r="E65">
        <v>138.1</v>
      </c>
      <c r="F65">
        <v>140.4</v>
      </c>
      <c r="G65">
        <f>_xll.TA_TYPPRICE(D65,E65,F65)</f>
        <v>139.96666666666667</v>
      </c>
      <c r="H65">
        <v>139.33052662502973</v>
      </c>
      <c r="I65" t="str">
        <f t="shared" si="0"/>
        <v>UP</v>
      </c>
      <c r="J65">
        <v>141.49474756865573</v>
      </c>
      <c r="K65">
        <v>136.92373142707939</v>
      </c>
      <c r="L65" t="str">
        <f t="shared" si="1"/>
        <v>No Confirmation</v>
      </c>
      <c r="M65" t="str">
        <f t="shared" si="2"/>
        <v>No Trend</v>
      </c>
      <c r="N65">
        <v>58.736298101022541</v>
      </c>
      <c r="O65" t="str">
        <f t="shared" si="3"/>
        <v>No Momentum</v>
      </c>
      <c r="P65" t="str">
        <f t="shared" si="4"/>
        <v>No Trend + Momentum</v>
      </c>
      <c r="Q65">
        <f t="shared" si="5"/>
        <v>2.3000000000000114</v>
      </c>
      <c r="R65">
        <f t="shared" si="6"/>
        <v>3.3000000000000114</v>
      </c>
      <c r="S65">
        <f t="shared" si="7"/>
        <v>0.69696969696969802</v>
      </c>
      <c r="T65" t="str">
        <f t="shared" si="8"/>
        <v>No Indication</v>
      </c>
      <c r="U65" t="str">
        <f t="shared" si="9"/>
        <v>No T+M+I</v>
      </c>
      <c r="V65">
        <v>139.51660259363317</v>
      </c>
      <c r="W65">
        <v>139.12005724992966</v>
      </c>
      <c r="X65">
        <f t="shared" si="10"/>
        <v>0.39654534370350802</v>
      </c>
      <c r="Y65">
        <v>0.93496662257992624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140.75</v>
      </c>
      <c r="D66">
        <v>140.9</v>
      </c>
      <c r="E66">
        <v>139.85</v>
      </c>
      <c r="F66">
        <v>140.35</v>
      </c>
      <c r="G66">
        <f>_xll.TA_TYPPRICE(D66,E66,F66)</f>
        <v>140.36666666666667</v>
      </c>
      <c r="H66">
        <v>139.8485966458482</v>
      </c>
      <c r="I66" t="str">
        <f t="shared" si="0"/>
        <v>UP</v>
      </c>
      <c r="J66">
        <v>141.36258144228779</v>
      </c>
      <c r="K66">
        <v>137.57401333217285</v>
      </c>
      <c r="L66" t="str">
        <f t="shared" si="1"/>
        <v>No Confirmation</v>
      </c>
      <c r="M66" t="str">
        <f t="shared" si="2"/>
        <v>No Trend</v>
      </c>
      <c r="N66">
        <v>58.248766643175564</v>
      </c>
      <c r="O66" t="str">
        <f t="shared" si="3"/>
        <v>No Momentum</v>
      </c>
      <c r="P66" t="str">
        <f t="shared" si="4"/>
        <v>No Trend + Momentum</v>
      </c>
      <c r="Q66">
        <f t="shared" si="5"/>
        <v>0.5</v>
      </c>
      <c r="R66">
        <f t="shared" si="6"/>
        <v>1.0500000000000114</v>
      </c>
      <c r="S66">
        <f t="shared" si="7"/>
        <v>0.47619047619047106</v>
      </c>
      <c r="T66" t="str">
        <f t="shared" si="8"/>
        <v>No Indication</v>
      </c>
      <c r="U66" t="str">
        <f t="shared" si="9"/>
        <v>No T+M+I</v>
      </c>
      <c r="V66">
        <v>139.64481757922806</v>
      </c>
      <c r="W66">
        <v>139.21116412030523</v>
      </c>
      <c r="X66">
        <f t="shared" si="10"/>
        <v>0.43365345892283358</v>
      </c>
      <c r="Y66">
        <v>0.83470398984850769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141</v>
      </c>
      <c r="D67">
        <v>142.5</v>
      </c>
      <c r="E67">
        <v>139</v>
      </c>
      <c r="F67">
        <v>139.25</v>
      </c>
      <c r="G67">
        <f>_xll.TA_TYPPRICE(D67,E67,F67)</f>
        <v>140.25</v>
      </c>
      <c r="H67">
        <v>140.0492983229241</v>
      </c>
      <c r="I67" t="str">
        <f t="shared" ref="I67:I126" si="20">IF(F67&gt;H67,"UP","DOWN")</f>
        <v>DOWN</v>
      </c>
      <c r="J67">
        <v>141.61534112177938</v>
      </c>
      <c r="K67">
        <v>137.89089925835665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47.42382942811463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0.25</v>
      </c>
      <c r="R67">
        <f t="shared" ref="R67:R126" si="26">D67-E67</f>
        <v>3.5</v>
      </c>
      <c r="S67">
        <f t="shared" ref="S67:S126" si="27">Q67/R67</f>
        <v>7.1428571428571425E-2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139.58407641319297</v>
      </c>
      <c r="W67">
        <v>139.21404085213447</v>
      </c>
      <c r="X67">
        <f t="shared" ref="X67:X126" si="30">V67-W67</f>
        <v>0.37003556105850066</v>
      </c>
      <c r="Y67">
        <v>0.74177030409050626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138.55000000000001</v>
      </c>
      <c r="D68">
        <v>139.9</v>
      </c>
      <c r="E68">
        <v>136.9</v>
      </c>
      <c r="F68">
        <v>137</v>
      </c>
      <c r="G68">
        <f>_xll.TA_TYPPRICE(D68,E68,F68)</f>
        <v>137.93333333333334</v>
      </c>
      <c r="H68">
        <v>138.99131582812873</v>
      </c>
      <c r="I68" t="str">
        <f t="shared" si="20"/>
        <v>DOWN</v>
      </c>
      <c r="J68">
        <v>141.23415420582842</v>
      </c>
      <c r="K68">
        <v>137.6706994231663</v>
      </c>
      <c r="L68" t="str">
        <f t="shared" si="21"/>
        <v>DOWN</v>
      </c>
      <c r="M68" t="str">
        <f t="shared" si="22"/>
        <v>DOWN</v>
      </c>
      <c r="N68">
        <v>32.148294296351409</v>
      </c>
      <c r="O68" t="str">
        <f t="shared" si="23"/>
        <v>DOWN</v>
      </c>
      <c r="P68" t="str">
        <f t="shared" si="24"/>
        <v>DOWN</v>
      </c>
      <c r="Q68">
        <f t="shared" si="25"/>
        <v>9.9999999999994316E-2</v>
      </c>
      <c r="R68">
        <f t="shared" si="26"/>
        <v>3</v>
      </c>
      <c r="S68">
        <f t="shared" si="27"/>
        <v>3.3333333333331439E-2</v>
      </c>
      <c r="T68" t="str">
        <f t="shared" si="28"/>
        <v>DOWN</v>
      </c>
      <c r="U68" t="str">
        <f t="shared" si="29"/>
        <v>DOWN</v>
      </c>
      <c r="V68">
        <v>139.18652619577867</v>
      </c>
      <c r="W68">
        <v>139.05003782605044</v>
      </c>
      <c r="X68">
        <f t="shared" si="30"/>
        <v>0.13648836972822664</v>
      </c>
      <c r="Y68">
        <v>0.62071391721805036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137.9</v>
      </c>
      <c r="D69">
        <v>141.30000000000001</v>
      </c>
      <c r="E69">
        <v>136.9</v>
      </c>
      <c r="F69">
        <v>140.44999999999999</v>
      </c>
      <c r="G69">
        <f>_xll.TA_TYPPRICE(D69,E69,F69)</f>
        <v>139.55000000000001</v>
      </c>
      <c r="H69">
        <v>139.27065791406437</v>
      </c>
      <c r="I69" t="str">
        <f t="shared" si="20"/>
        <v>UP</v>
      </c>
      <c r="J69">
        <v>141.24878660453322</v>
      </c>
      <c r="K69">
        <v>137.49943288468489</v>
      </c>
      <c r="L69" t="str">
        <f t="shared" si="21"/>
        <v>No Confirmation</v>
      </c>
      <c r="M69" t="str">
        <f t="shared" si="22"/>
        <v>No Trend</v>
      </c>
      <c r="N69">
        <v>58.048156493393257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3.5499999999999829</v>
      </c>
      <c r="R69">
        <f t="shared" si="26"/>
        <v>4.4000000000000057</v>
      </c>
      <c r="S69">
        <f t="shared" si="27"/>
        <v>0.80681818181817688</v>
      </c>
      <c r="T69" t="str">
        <f t="shared" si="28"/>
        <v>UP</v>
      </c>
      <c r="U69" t="str">
        <f t="shared" si="29"/>
        <v>No T+M+I</v>
      </c>
      <c r="V69">
        <v>139.38090678104348</v>
      </c>
      <c r="W69">
        <v>139.15373872782448</v>
      </c>
      <c r="X69">
        <f t="shared" si="30"/>
        <v>0.22716805321900324</v>
      </c>
      <c r="Y69">
        <v>0.54200474441824098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142.5</v>
      </c>
      <c r="D70">
        <v>142.5</v>
      </c>
      <c r="E70">
        <v>139.19999999999999</v>
      </c>
      <c r="F70">
        <v>139.94999999999999</v>
      </c>
      <c r="G70">
        <f>_xll.TA_TYPPRICE(D70,E70,F70)</f>
        <v>140.54999999999998</v>
      </c>
      <c r="H70">
        <v>139.91032895703216</v>
      </c>
      <c r="I70" t="str">
        <f t="shared" si="20"/>
        <v>UP</v>
      </c>
      <c r="J70">
        <v>141.52683402574806</v>
      </c>
      <c r="K70">
        <v>137.87733668808823</v>
      </c>
      <c r="L70" t="str">
        <f t="shared" si="21"/>
        <v>No Confirmation</v>
      </c>
      <c r="M70" t="str">
        <f t="shared" si="22"/>
        <v>No Trend</v>
      </c>
      <c r="N70">
        <v>54.293700252825083</v>
      </c>
      <c r="O70" t="str">
        <f t="shared" si="23"/>
        <v>No Momentum</v>
      </c>
      <c r="P70" t="str">
        <f t="shared" si="24"/>
        <v>No Trend + Momentum</v>
      </c>
      <c r="Q70">
        <f t="shared" si="25"/>
        <v>0.75</v>
      </c>
      <c r="R70">
        <f t="shared" si="26"/>
        <v>3.3000000000000114</v>
      </c>
      <c r="S70">
        <f t="shared" si="27"/>
        <v>0.22727272727272649</v>
      </c>
      <c r="T70" t="str">
        <f t="shared" si="28"/>
        <v>No Indication</v>
      </c>
      <c r="U70" t="str">
        <f t="shared" si="29"/>
        <v>No T+M+I</v>
      </c>
      <c r="V70">
        <v>139.46845958395986</v>
      </c>
      <c r="W70">
        <v>139.21272104428192</v>
      </c>
      <c r="X70">
        <f t="shared" si="30"/>
        <v>0.25573853967793525</v>
      </c>
      <c r="Y70">
        <v>0.48475150347017981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140.30000000000001</v>
      </c>
      <c r="D71">
        <v>140.80000000000001</v>
      </c>
      <c r="E71">
        <v>135</v>
      </c>
      <c r="F71">
        <v>136.35</v>
      </c>
      <c r="G71">
        <f>_xll.TA_TYPPRICE(D71,E71,F71)</f>
        <v>137.38333333333333</v>
      </c>
      <c r="H71">
        <v>138.64683114518274</v>
      </c>
      <c r="I71" t="str">
        <f t="shared" si="20"/>
        <v>DOWN</v>
      </c>
      <c r="J71">
        <v>141.36531535335959</v>
      </c>
      <c r="K71">
        <v>137.23792853517975</v>
      </c>
      <c r="L71" t="str">
        <f t="shared" si="21"/>
        <v>DOWN</v>
      </c>
      <c r="M71" t="str">
        <f t="shared" si="22"/>
        <v>DOWN</v>
      </c>
      <c r="N71">
        <v>34.317387085168718</v>
      </c>
      <c r="O71" t="str">
        <f t="shared" si="23"/>
        <v>DOWN</v>
      </c>
      <c r="P71" t="str">
        <f t="shared" si="24"/>
        <v>DOWN</v>
      </c>
      <c r="Q71">
        <f t="shared" si="25"/>
        <v>1.3499999999999943</v>
      </c>
      <c r="R71">
        <f t="shared" si="26"/>
        <v>5.8000000000000114</v>
      </c>
      <c r="S71">
        <f t="shared" si="27"/>
        <v>0.23275862068965372</v>
      </c>
      <c r="T71" t="str">
        <f t="shared" si="28"/>
        <v>No Indication</v>
      </c>
      <c r="U71" t="str">
        <f t="shared" si="29"/>
        <v>No T+M+I</v>
      </c>
      <c r="V71">
        <v>138.98869657104296</v>
      </c>
      <c r="W71">
        <v>139.00066763359436</v>
      </c>
      <c r="X71">
        <f t="shared" si="30"/>
        <v>-1.1971062551396017E-2</v>
      </c>
      <c r="Y71">
        <v>0.38540699026586467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136.94999999999999</v>
      </c>
      <c r="D72">
        <v>137.9</v>
      </c>
      <c r="E72">
        <v>135.1</v>
      </c>
      <c r="F72">
        <v>135.75</v>
      </c>
      <c r="G72">
        <f>_xll.TA_TYPPRICE(D72,E72,F72)</f>
        <v>136.25</v>
      </c>
      <c r="H72">
        <v>137.44841557259139</v>
      </c>
      <c r="I72" t="str">
        <f t="shared" si="20"/>
        <v>DOWN</v>
      </c>
      <c r="J72">
        <v>140.59524527483524</v>
      </c>
      <c r="K72">
        <v>136.76283330513979</v>
      </c>
      <c r="L72" t="str">
        <f t="shared" si="21"/>
        <v>DOWN</v>
      </c>
      <c r="M72" t="str">
        <f t="shared" si="22"/>
        <v>DOWN</v>
      </c>
      <c r="N72">
        <v>31.874162227980644</v>
      </c>
      <c r="O72" t="str">
        <f t="shared" si="23"/>
        <v>DOWN</v>
      </c>
      <c r="P72" t="str">
        <f t="shared" si="24"/>
        <v>DOWN</v>
      </c>
      <c r="Q72">
        <f t="shared" si="25"/>
        <v>0.65000000000000568</v>
      </c>
      <c r="R72">
        <f t="shared" si="26"/>
        <v>2.8000000000000114</v>
      </c>
      <c r="S72">
        <f t="shared" si="27"/>
        <v>0.23214285714285823</v>
      </c>
      <c r="T72" t="str">
        <f t="shared" si="28"/>
        <v>No Indication</v>
      </c>
      <c r="U72" t="str">
        <f t="shared" si="29"/>
        <v>No T+M+I</v>
      </c>
      <c r="V72">
        <v>138.49043556011327</v>
      </c>
      <c r="W72">
        <v>138.75987743851329</v>
      </c>
      <c r="X72">
        <f t="shared" si="30"/>
        <v>-0.26944187840001632</v>
      </c>
      <c r="Y72">
        <v>0.25443721653268847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</v>
      </c>
      <c r="D73">
        <v>137</v>
      </c>
      <c r="E73">
        <v>128.15</v>
      </c>
      <c r="F73">
        <v>135.6</v>
      </c>
      <c r="G73">
        <f>_xll.TA_TYPPRICE(D73,E73,F73)</f>
        <v>133.58333333333334</v>
      </c>
      <c r="H73">
        <v>135.51587445296235</v>
      </c>
      <c r="I73" t="str">
        <f t="shared" si="20"/>
        <v>UP</v>
      </c>
      <c r="J73">
        <v>139.79630188042739</v>
      </c>
      <c r="K73">
        <v>134.84887034844206</v>
      </c>
      <c r="L73" t="str">
        <f t="shared" si="21"/>
        <v>No Confirmation</v>
      </c>
      <c r="M73" t="str">
        <f t="shared" si="22"/>
        <v>No Trend</v>
      </c>
      <c r="N73">
        <v>31.180446444577679</v>
      </c>
      <c r="O73" t="str">
        <f t="shared" si="23"/>
        <v>DOWN</v>
      </c>
      <c r="P73" t="str">
        <f t="shared" si="24"/>
        <v>No Trend + Momentum</v>
      </c>
      <c r="Q73">
        <f t="shared" si="25"/>
        <v>7.4499999999999886</v>
      </c>
      <c r="R73">
        <f t="shared" si="26"/>
        <v>8.8499999999999943</v>
      </c>
      <c r="S73">
        <f t="shared" si="27"/>
        <v>0.84180790960451901</v>
      </c>
      <c r="T73" t="str">
        <f t="shared" si="28"/>
        <v>UP</v>
      </c>
      <c r="U73" t="str">
        <f t="shared" si="29"/>
        <v>No T+M+I</v>
      </c>
      <c r="V73">
        <v>138.04575316624968</v>
      </c>
      <c r="W73">
        <v>138.52581244306785</v>
      </c>
      <c r="X73">
        <f t="shared" si="30"/>
        <v>-0.48005927681816729</v>
      </c>
      <c r="Y73">
        <v>0.10753791786251732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131.1</v>
      </c>
      <c r="D74">
        <v>134</v>
      </c>
      <c r="E74">
        <v>129.55000000000001</v>
      </c>
      <c r="F74">
        <v>130.4</v>
      </c>
      <c r="G74">
        <f>_xll.TA_TYPPRICE(D74,E74,F74)</f>
        <v>131.31666666666669</v>
      </c>
      <c r="H74">
        <v>133.41627055981451</v>
      </c>
      <c r="I74" t="str">
        <f t="shared" si="20"/>
        <v>DOWN</v>
      </c>
      <c r="J74">
        <v>138.50823479588797</v>
      </c>
      <c r="K74">
        <v>133.67134360434383</v>
      </c>
      <c r="L74" t="str">
        <f t="shared" si="21"/>
        <v>DOWN</v>
      </c>
      <c r="M74" t="str">
        <f t="shared" si="22"/>
        <v>DOWN</v>
      </c>
      <c r="N74">
        <v>16.046625136115612</v>
      </c>
      <c r="O74" t="str">
        <f t="shared" si="23"/>
        <v>DOWN</v>
      </c>
      <c r="P74" t="str">
        <f t="shared" si="24"/>
        <v>DOWN</v>
      </c>
      <c r="Q74">
        <f t="shared" si="25"/>
        <v>0.84999999999999432</v>
      </c>
      <c r="R74">
        <f t="shared" si="26"/>
        <v>4.4499999999999886</v>
      </c>
      <c r="S74">
        <f t="shared" si="27"/>
        <v>0.1910112359550554</v>
      </c>
      <c r="T74" t="str">
        <f t="shared" si="28"/>
        <v>DOWN</v>
      </c>
      <c r="U74" t="str">
        <f t="shared" si="29"/>
        <v>DOWN</v>
      </c>
      <c r="V74">
        <v>136.86948344836512</v>
      </c>
      <c r="W74">
        <v>137.923900410248</v>
      </c>
      <c r="X74">
        <f t="shared" si="30"/>
        <v>-1.0544169618828789</v>
      </c>
      <c r="Y74">
        <v>-0.12485305808656194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133.5</v>
      </c>
      <c r="AE74">
        <f t="shared" si="36"/>
        <v>132.30000000000001</v>
      </c>
      <c r="AF74">
        <f t="shared" si="37"/>
        <v>131.80000000000001</v>
      </c>
      <c r="AG74">
        <f t="shared" si="38"/>
        <v>131.25</v>
      </c>
    </row>
    <row r="75" spans="1:33" x14ac:dyDescent="0.25">
      <c r="A75" t="s">
        <v>5</v>
      </c>
      <c r="B75" s="1">
        <v>42961</v>
      </c>
      <c r="C75">
        <v>137.9</v>
      </c>
      <c r="D75">
        <v>137.9</v>
      </c>
      <c r="E75">
        <v>133.25</v>
      </c>
      <c r="F75">
        <v>136</v>
      </c>
      <c r="G75">
        <f>_xll.TA_TYPPRICE(D75,E75,F75)</f>
        <v>135.71666666666667</v>
      </c>
      <c r="H75">
        <v>134.5664686132406</v>
      </c>
      <c r="I75" t="str">
        <f t="shared" si="20"/>
        <v>UP</v>
      </c>
      <c r="J75">
        <v>138.37307150791287</v>
      </c>
      <c r="K75">
        <v>133.57771169226743</v>
      </c>
      <c r="L75" t="str">
        <f t="shared" si="21"/>
        <v>No Confirmation</v>
      </c>
      <c r="M75" t="str">
        <f t="shared" si="22"/>
        <v>No Trend</v>
      </c>
      <c r="N75">
        <v>49.222957391718175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2.75</v>
      </c>
      <c r="R75">
        <f t="shared" si="26"/>
        <v>4.6500000000000057</v>
      </c>
      <c r="S75">
        <f t="shared" si="27"/>
        <v>0.59139784946236484</v>
      </c>
      <c r="T75" t="str">
        <f t="shared" si="28"/>
        <v>No Indication</v>
      </c>
      <c r="U75" t="str">
        <f t="shared" si="29"/>
        <v>No T+M+I</v>
      </c>
      <c r="V75">
        <v>136.73571676400124</v>
      </c>
      <c r="W75">
        <v>137.78138926874814</v>
      </c>
      <c r="X75">
        <f t="shared" si="30"/>
        <v>-1.0456725047469035</v>
      </c>
      <c r="Y75">
        <v>-0.30901694741863028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136.1</v>
      </c>
      <c r="D76">
        <v>148.5</v>
      </c>
      <c r="E76">
        <v>135</v>
      </c>
      <c r="F76">
        <v>140.05000000000001</v>
      </c>
      <c r="G76">
        <f>_xll.TA_TYPPRICE(D76,E76,F76)</f>
        <v>141.18333333333334</v>
      </c>
      <c r="H76">
        <v>137.87490097328697</v>
      </c>
      <c r="I76" t="str">
        <f t="shared" si="20"/>
        <v>UP</v>
      </c>
      <c r="J76">
        <v>140.62350006171002</v>
      </c>
      <c r="K76">
        <v>133.89377576065243</v>
      </c>
      <c r="L76" t="str">
        <f t="shared" si="21"/>
        <v>No Confirmation</v>
      </c>
      <c r="M76" t="str">
        <f t="shared" si="22"/>
        <v>No Trend</v>
      </c>
      <c r="N76">
        <v>62.588176855591882</v>
      </c>
      <c r="O76" t="str">
        <f t="shared" si="23"/>
        <v>UP</v>
      </c>
      <c r="P76" t="str">
        <f t="shared" si="24"/>
        <v>No Trend + Momentum</v>
      </c>
      <c r="Q76">
        <f t="shared" si="25"/>
        <v>5.0500000000000114</v>
      </c>
      <c r="R76">
        <f t="shared" si="26"/>
        <v>13.5</v>
      </c>
      <c r="S76">
        <f t="shared" si="27"/>
        <v>0.37407407407407489</v>
      </c>
      <c r="T76" t="str">
        <f t="shared" si="28"/>
        <v>No Indication</v>
      </c>
      <c r="U76" t="str">
        <f t="shared" si="29"/>
        <v>No T+M+I</v>
      </c>
      <c r="V76">
        <v>137.24560649261645</v>
      </c>
      <c r="W76">
        <v>137.94943450810013</v>
      </c>
      <c r="X76">
        <f t="shared" si="30"/>
        <v>-0.70382801548367979</v>
      </c>
      <c r="Y76">
        <v>-0.38797916103164021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140.94999999999999</v>
      </c>
      <c r="D77">
        <v>145.80000000000001</v>
      </c>
      <c r="E77">
        <v>139.1</v>
      </c>
      <c r="F77">
        <v>144.6</v>
      </c>
      <c r="G77">
        <f>_xll.TA_TYPPRICE(D77,E77,F77)</f>
        <v>143.16666666666666</v>
      </c>
      <c r="H77">
        <v>140.52078381997683</v>
      </c>
      <c r="I77" t="str">
        <f t="shared" si="20"/>
        <v>UP</v>
      </c>
      <c r="J77">
        <v>141.77383338133001</v>
      </c>
      <c r="K77">
        <v>135.05071448050745</v>
      </c>
      <c r="L77" t="str">
        <f t="shared" si="21"/>
        <v>UP</v>
      </c>
      <c r="M77" t="str">
        <f t="shared" si="22"/>
        <v>UP</v>
      </c>
      <c r="N77">
        <v>72.684856291855965</v>
      </c>
      <c r="O77" t="str">
        <f t="shared" si="23"/>
        <v>UP</v>
      </c>
      <c r="P77" t="str">
        <f t="shared" si="24"/>
        <v>UP</v>
      </c>
      <c r="Q77">
        <f t="shared" si="25"/>
        <v>5.5</v>
      </c>
      <c r="R77">
        <f t="shared" si="26"/>
        <v>6.7000000000000171</v>
      </c>
      <c r="S77">
        <f t="shared" si="27"/>
        <v>0.82089552238805763</v>
      </c>
      <c r="T77" t="str">
        <f t="shared" si="28"/>
        <v>UP</v>
      </c>
      <c r="U77" t="str">
        <f t="shared" si="29"/>
        <v>UP</v>
      </c>
      <c r="V77">
        <v>138.37705164759853</v>
      </c>
      <c r="W77">
        <v>138.44206898898159</v>
      </c>
      <c r="X77">
        <f t="shared" si="30"/>
        <v>-6.5017341383054372E-2</v>
      </c>
      <c r="Y77">
        <v>-0.32338679710192303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144.44999999999999</v>
      </c>
      <c r="D78">
        <v>147.5</v>
      </c>
      <c r="E78">
        <v>141.25</v>
      </c>
      <c r="F78">
        <v>142.35</v>
      </c>
      <c r="G78">
        <f>_xll.TA_TYPPRICE(D78,E78,F78)</f>
        <v>143.70000000000002</v>
      </c>
      <c r="H78">
        <v>142.11039190998844</v>
      </c>
      <c r="I78" t="str">
        <f t="shared" si="20"/>
        <v>UP</v>
      </c>
      <c r="J78">
        <v>143.04631485214557</v>
      </c>
      <c r="K78">
        <v>136.42833348483913</v>
      </c>
      <c r="L78" t="str">
        <f t="shared" si="21"/>
        <v>No Confirmation</v>
      </c>
      <c r="M78" t="str">
        <f t="shared" si="22"/>
        <v>No Trend</v>
      </c>
      <c r="N78">
        <v>62.29306266561516</v>
      </c>
      <c r="O78" t="str">
        <f t="shared" si="23"/>
        <v>UP</v>
      </c>
      <c r="P78" t="str">
        <f t="shared" si="24"/>
        <v>No Trend + Momentum</v>
      </c>
      <c r="Q78">
        <f t="shared" si="25"/>
        <v>1.0999999999999943</v>
      </c>
      <c r="R78">
        <f t="shared" si="26"/>
        <v>6.25</v>
      </c>
      <c r="S78">
        <f t="shared" si="27"/>
        <v>0.1759999999999991</v>
      </c>
      <c r="T78" t="str">
        <f t="shared" si="28"/>
        <v>DOWN</v>
      </c>
      <c r="U78" t="str">
        <f t="shared" si="29"/>
        <v>No T+M+I</v>
      </c>
      <c r="V78">
        <v>138.98827447104492</v>
      </c>
      <c r="W78">
        <v>138.73154536016813</v>
      </c>
      <c r="X78">
        <f t="shared" si="30"/>
        <v>0.2567291108767904</v>
      </c>
      <c r="Y78">
        <v>-0.20736361550618032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142.1</v>
      </c>
      <c r="D79">
        <v>144.15</v>
      </c>
      <c r="E79">
        <v>137.55000000000001</v>
      </c>
      <c r="F79">
        <v>138.15</v>
      </c>
      <c r="G79">
        <f>_xll.TA_TYPPRICE(D79,E79,F79)</f>
        <v>139.95000000000002</v>
      </c>
      <c r="H79">
        <v>141.03019595499421</v>
      </c>
      <c r="I79" t="str">
        <f t="shared" si="20"/>
        <v>DOWN</v>
      </c>
      <c r="J79">
        <v>143.29157821833545</v>
      </c>
      <c r="K79">
        <v>136.67759271043045</v>
      </c>
      <c r="L79" t="str">
        <f t="shared" si="21"/>
        <v>No Confirmation</v>
      </c>
      <c r="M79" t="str">
        <f t="shared" si="22"/>
        <v>No Trend</v>
      </c>
      <c r="N79">
        <v>46.710526997438919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0.59999999999999432</v>
      </c>
      <c r="R79">
        <f t="shared" si="26"/>
        <v>6.5999999999999943</v>
      </c>
      <c r="S79">
        <f t="shared" si="27"/>
        <v>9.0909090909090121E-2</v>
      </c>
      <c r="T79" t="str">
        <f t="shared" si="28"/>
        <v>DOWN</v>
      </c>
      <c r="U79" t="str">
        <f t="shared" si="29"/>
        <v>No T+M+I</v>
      </c>
      <c r="V79">
        <v>138.85930916780723</v>
      </c>
      <c r="W79">
        <v>138.68846792608159</v>
      </c>
      <c r="X79">
        <f t="shared" si="30"/>
        <v>0.17084124172563975</v>
      </c>
      <c r="Y79">
        <v>-0.13172264405981632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139</v>
      </c>
      <c r="D80">
        <v>140.44999999999999</v>
      </c>
      <c r="E80">
        <v>135.1</v>
      </c>
      <c r="F80">
        <v>135.80000000000001</v>
      </c>
      <c r="G80">
        <f>_xll.TA_TYPPRICE(D80,E80,F80)</f>
        <v>137.11666666666665</v>
      </c>
      <c r="H80">
        <v>139.07343131083041</v>
      </c>
      <c r="I80" t="str">
        <f t="shared" si="20"/>
        <v>DOWN</v>
      </c>
      <c r="J80">
        <v>142.66011639203867</v>
      </c>
      <c r="K80">
        <v>136.32701655255701</v>
      </c>
      <c r="L80" t="str">
        <f t="shared" si="21"/>
        <v>DOWN</v>
      </c>
      <c r="M80" t="str">
        <f t="shared" si="22"/>
        <v>DOWN</v>
      </c>
      <c r="N80">
        <v>39.755153372636528</v>
      </c>
      <c r="O80" t="str">
        <f t="shared" si="23"/>
        <v>DOWN</v>
      </c>
      <c r="P80" t="str">
        <f t="shared" si="24"/>
        <v>DOWN</v>
      </c>
      <c r="Q80">
        <f t="shared" si="25"/>
        <v>0.70000000000001705</v>
      </c>
      <c r="R80">
        <f t="shared" si="26"/>
        <v>5.3499999999999943</v>
      </c>
      <c r="S80">
        <f t="shared" si="27"/>
        <v>0.13084112149533042</v>
      </c>
      <c r="T80" t="str">
        <f t="shared" si="28"/>
        <v>DOWN</v>
      </c>
      <c r="U80" t="str">
        <f t="shared" si="29"/>
        <v>DOWN</v>
      </c>
      <c r="V80">
        <v>138.38864621891381</v>
      </c>
      <c r="W80">
        <v>138.47450733896443</v>
      </c>
      <c r="X80">
        <f t="shared" si="30"/>
        <v>-8.5861120050623185E-2</v>
      </c>
      <c r="Y80">
        <v>-0.12255033925797769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136.25</v>
      </c>
      <c r="D81">
        <v>137</v>
      </c>
      <c r="E81">
        <v>135.35</v>
      </c>
      <c r="F81">
        <v>135.69999999999999</v>
      </c>
      <c r="G81">
        <f>_xll.TA_TYPPRICE(D81,E81,F81)</f>
        <v>136.01666666666668</v>
      </c>
      <c r="H81">
        <v>137.54504898874853</v>
      </c>
      <c r="I81" t="str">
        <f t="shared" si="20"/>
        <v>DOWN</v>
      </c>
      <c r="J81">
        <v>141.4023127493634</v>
      </c>
      <c r="K81">
        <v>136.10990176309988</v>
      </c>
      <c r="L81" t="str">
        <f t="shared" si="21"/>
        <v>DOWN</v>
      </c>
      <c r="M81" t="str">
        <f t="shared" si="22"/>
        <v>DOWN</v>
      </c>
      <c r="N81">
        <v>39.44275048466892</v>
      </c>
      <c r="O81" t="str">
        <f t="shared" si="23"/>
        <v>DOWN</v>
      </c>
      <c r="P81" t="str">
        <f t="shared" si="24"/>
        <v>DOWN</v>
      </c>
      <c r="Q81">
        <f t="shared" si="25"/>
        <v>0.34999999999999432</v>
      </c>
      <c r="R81">
        <f t="shared" si="26"/>
        <v>1.6500000000000057</v>
      </c>
      <c r="S81">
        <f t="shared" si="27"/>
        <v>0.21212121212120794</v>
      </c>
      <c r="T81" t="str">
        <f t="shared" si="28"/>
        <v>No Indication</v>
      </c>
      <c r="U81" t="str">
        <f t="shared" si="29"/>
        <v>No T+M+I</v>
      </c>
      <c r="V81">
        <v>137.97500833908092</v>
      </c>
      <c r="W81">
        <v>138.2689882768189</v>
      </c>
      <c r="X81">
        <f t="shared" si="30"/>
        <v>-0.29397993773798703</v>
      </c>
      <c r="Y81">
        <v>-0.15683625895397957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136.4</v>
      </c>
      <c r="D82">
        <v>142.94999999999999</v>
      </c>
      <c r="E82">
        <v>135.80000000000001</v>
      </c>
      <c r="F82">
        <v>139.55000000000001</v>
      </c>
      <c r="G82">
        <f>_xll.TA_TYPPRICE(D82,E82,F82)</f>
        <v>139.43333333333334</v>
      </c>
      <c r="H82">
        <v>138.48919116104094</v>
      </c>
      <c r="I82" t="str">
        <f t="shared" si="20"/>
        <v>UP</v>
      </c>
      <c r="J82">
        <v>141.74624324950486</v>
      </c>
      <c r="K82">
        <v>136.04103470463323</v>
      </c>
      <c r="L82" t="str">
        <f t="shared" si="21"/>
        <v>No Confirmation</v>
      </c>
      <c r="M82" t="str">
        <f t="shared" si="22"/>
        <v>No Trend</v>
      </c>
      <c r="N82">
        <v>56.059812898946461</v>
      </c>
      <c r="O82" t="str">
        <f t="shared" si="23"/>
        <v>No Momentum</v>
      </c>
      <c r="P82" t="str">
        <f t="shared" si="24"/>
        <v>No Trend + Momentum</v>
      </c>
      <c r="Q82">
        <f t="shared" si="25"/>
        <v>3.75</v>
      </c>
      <c r="R82">
        <f t="shared" si="26"/>
        <v>7.1499999999999773</v>
      </c>
      <c r="S82">
        <f t="shared" si="27"/>
        <v>0.52447552447552614</v>
      </c>
      <c r="T82" t="str">
        <f t="shared" si="28"/>
        <v>No Indication</v>
      </c>
      <c r="U82" t="str">
        <f t="shared" si="29"/>
        <v>No T+M+I</v>
      </c>
      <c r="V82">
        <v>138.21731474845308</v>
      </c>
      <c r="W82">
        <v>138.36387803409158</v>
      </c>
      <c r="X82">
        <f t="shared" si="30"/>
        <v>-0.14656328563850707</v>
      </c>
      <c r="Y82">
        <v>-0.15478166429088508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139.5</v>
      </c>
      <c r="D83">
        <v>143</v>
      </c>
      <c r="E83">
        <v>139.1</v>
      </c>
      <c r="F83">
        <v>141.4</v>
      </c>
      <c r="G83">
        <f>_xll.TA_TYPPRICE(D83,E83,F83)</f>
        <v>141.16666666666666</v>
      </c>
      <c r="H83">
        <v>139.82792891385378</v>
      </c>
      <c r="I83" t="str">
        <f t="shared" si="20"/>
        <v>UP</v>
      </c>
      <c r="J83">
        <v>142.02485586072601</v>
      </c>
      <c r="K83">
        <v>136.72080477027029</v>
      </c>
      <c r="L83" t="str">
        <f t="shared" si="21"/>
        <v>No Confirmation</v>
      </c>
      <c r="M83" t="str">
        <f t="shared" si="22"/>
        <v>No Trend</v>
      </c>
      <c r="N83">
        <v>62.277263108315687</v>
      </c>
      <c r="O83" t="str">
        <f t="shared" si="23"/>
        <v>UP</v>
      </c>
      <c r="P83" t="str">
        <f t="shared" si="24"/>
        <v>No Trend + Momentum</v>
      </c>
      <c r="Q83">
        <f t="shared" si="25"/>
        <v>2.3000000000000114</v>
      </c>
      <c r="R83">
        <f t="shared" si="26"/>
        <v>3.9000000000000057</v>
      </c>
      <c r="S83">
        <f t="shared" si="27"/>
        <v>0.58974358974359176</v>
      </c>
      <c r="T83" t="str">
        <f t="shared" si="28"/>
        <v>No Indication</v>
      </c>
      <c r="U83" t="str">
        <f t="shared" si="29"/>
        <v>No T+M+I</v>
      </c>
      <c r="V83">
        <v>138.70695863330644</v>
      </c>
      <c r="W83">
        <v>138.5887759574922</v>
      </c>
      <c r="X83">
        <f t="shared" si="30"/>
        <v>0.11818267581423925</v>
      </c>
      <c r="Y83">
        <v>-0.10018879626986021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141.6</v>
      </c>
      <c r="D84">
        <v>144.55000000000001</v>
      </c>
      <c r="E84">
        <v>138.1</v>
      </c>
      <c r="F84">
        <v>138.9</v>
      </c>
      <c r="G84">
        <f>_xll.TA_TYPPRICE(D84,E84,F84)</f>
        <v>140.51666666666665</v>
      </c>
      <c r="H84">
        <v>140.17229779026022</v>
      </c>
      <c r="I84" t="str">
        <f t="shared" si="20"/>
        <v>DOWN</v>
      </c>
      <c r="J84">
        <v>142.58599900278691</v>
      </c>
      <c r="K84">
        <v>137.02729259909913</v>
      </c>
      <c r="L84" t="str">
        <f t="shared" si="21"/>
        <v>No Confirmation</v>
      </c>
      <c r="M84" t="str">
        <f t="shared" si="22"/>
        <v>No Trend</v>
      </c>
      <c r="N84">
        <v>50.26344708885123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0.80000000000001137</v>
      </c>
      <c r="R84">
        <f t="shared" si="26"/>
        <v>6.4500000000000171</v>
      </c>
      <c r="S84">
        <f t="shared" si="27"/>
        <v>0.12403100775193943</v>
      </c>
      <c r="T84" t="str">
        <f t="shared" si="28"/>
        <v>DOWN</v>
      </c>
      <c r="U84" t="str">
        <f t="shared" si="29"/>
        <v>No T+M+I</v>
      </c>
      <c r="V84">
        <v>138.73665730510544</v>
      </c>
      <c r="W84">
        <v>138.61182959027056</v>
      </c>
      <c r="X84">
        <f t="shared" si="30"/>
        <v>0.12482771483487909</v>
      </c>
      <c r="Y84">
        <v>-5.5185494048912348E-2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140.9</v>
      </c>
      <c r="D85">
        <v>141.65</v>
      </c>
      <c r="E85">
        <v>139.69999999999999</v>
      </c>
      <c r="F85">
        <v>140.35</v>
      </c>
      <c r="G85">
        <f>_xll.TA_TYPPRICE(D85,E85,F85)</f>
        <v>140.56666666666669</v>
      </c>
      <c r="H85">
        <v>140.36948222846345</v>
      </c>
      <c r="I85" t="str">
        <f t="shared" si="20"/>
        <v>DOWN</v>
      </c>
      <c r="J85">
        <v>142.37799922438981</v>
      </c>
      <c r="K85">
        <v>137.62122757707709</v>
      </c>
      <c r="L85" t="str">
        <f t="shared" si="21"/>
        <v>No Confirmation</v>
      </c>
      <c r="M85" t="str">
        <f t="shared" si="22"/>
        <v>No Trend</v>
      </c>
      <c r="N85">
        <v>56.366036227055446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0.65000000000000568</v>
      </c>
      <c r="R85">
        <f t="shared" si="26"/>
        <v>1.9500000000000171</v>
      </c>
      <c r="S85">
        <f t="shared" si="27"/>
        <v>0.33333333333333331</v>
      </c>
      <c r="T85" t="str">
        <f t="shared" si="28"/>
        <v>No Indication</v>
      </c>
      <c r="U85" t="str">
        <f t="shared" si="29"/>
        <v>No T+M+I</v>
      </c>
      <c r="V85">
        <v>138.98486387355075</v>
      </c>
      <c r="W85">
        <v>138.74058295395423</v>
      </c>
      <c r="X85">
        <f t="shared" si="30"/>
        <v>0.24428091959651965</v>
      </c>
      <c r="Y85">
        <v>4.7077886801740604E-3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140.55000000000001</v>
      </c>
      <c r="D86">
        <v>143.30000000000001</v>
      </c>
      <c r="E86">
        <v>139.5</v>
      </c>
      <c r="F86">
        <v>142</v>
      </c>
      <c r="G86">
        <f>_xll.TA_TYPPRICE(D86,E86,F86)</f>
        <v>141.6</v>
      </c>
      <c r="H86">
        <v>140.98474111423172</v>
      </c>
      <c r="I86" t="str">
        <f t="shared" si="20"/>
        <v>UP</v>
      </c>
      <c r="J86">
        <v>142.58288828563653</v>
      </c>
      <c r="K86">
        <v>138.03873255994884</v>
      </c>
      <c r="L86" t="str">
        <f t="shared" si="21"/>
        <v>No Confirmation</v>
      </c>
      <c r="M86" t="str">
        <f t="shared" si="22"/>
        <v>No Trend</v>
      </c>
      <c r="N86">
        <v>62.849779369536598</v>
      </c>
      <c r="O86" t="str">
        <f t="shared" si="23"/>
        <v>UP</v>
      </c>
      <c r="P86" t="str">
        <f t="shared" si="24"/>
        <v>No Trend + Momentum</v>
      </c>
      <c r="Q86">
        <f t="shared" si="25"/>
        <v>2.5</v>
      </c>
      <c r="R86">
        <f t="shared" si="26"/>
        <v>3.8000000000000114</v>
      </c>
      <c r="S86">
        <f t="shared" si="27"/>
        <v>0.65789473684210331</v>
      </c>
      <c r="T86" t="str">
        <f t="shared" si="28"/>
        <v>No Indication</v>
      </c>
      <c r="U86" t="str">
        <f t="shared" si="29"/>
        <v>No T+M+I</v>
      </c>
      <c r="V86">
        <v>139.44873096992757</v>
      </c>
      <c r="W86">
        <v>138.98202125366132</v>
      </c>
      <c r="X86">
        <f t="shared" si="30"/>
        <v>0.46670971626625146</v>
      </c>
      <c r="Y86">
        <v>9.7108174197389541E-2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142</v>
      </c>
      <c r="D87">
        <v>147.6</v>
      </c>
      <c r="E87">
        <v>141.65</v>
      </c>
      <c r="F87">
        <v>147</v>
      </c>
      <c r="G87">
        <f>_xll.TA_TYPPRICE(D87,E87,F87)</f>
        <v>145.41666666666666</v>
      </c>
      <c r="H87">
        <v>143.20070389044918</v>
      </c>
      <c r="I87" t="str">
        <f t="shared" si="20"/>
        <v>UP</v>
      </c>
      <c r="J87">
        <v>143.69780199993951</v>
      </c>
      <c r="K87">
        <v>138.84123643551575</v>
      </c>
      <c r="L87" t="str">
        <f t="shared" si="21"/>
        <v>UP</v>
      </c>
      <c r="M87" t="str">
        <f t="shared" si="22"/>
        <v>UP</v>
      </c>
      <c r="N87">
        <v>76.229272906673756</v>
      </c>
      <c r="O87" t="str">
        <f t="shared" si="23"/>
        <v>UP</v>
      </c>
      <c r="P87" t="str">
        <f t="shared" si="24"/>
        <v>UP</v>
      </c>
      <c r="Q87">
        <f t="shared" si="25"/>
        <v>5.3499999999999943</v>
      </c>
      <c r="R87">
        <f t="shared" si="26"/>
        <v>5.9499999999999886</v>
      </c>
      <c r="S87">
        <f t="shared" si="27"/>
        <v>0.89915966386554702</v>
      </c>
      <c r="T87" t="str">
        <f t="shared" si="28"/>
        <v>UP</v>
      </c>
      <c r="U87" t="str">
        <f t="shared" si="29"/>
        <v>UP</v>
      </c>
      <c r="V87">
        <v>140.61046466686179</v>
      </c>
      <c r="W87">
        <v>139.57594560524197</v>
      </c>
      <c r="X87">
        <f t="shared" si="30"/>
        <v>1.0345190616198181</v>
      </c>
      <c r="Y87">
        <v>0.28459035168187524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147.5</v>
      </c>
      <c r="D88">
        <v>149.80000000000001</v>
      </c>
      <c r="E88">
        <v>136</v>
      </c>
      <c r="F88">
        <v>145.4</v>
      </c>
      <c r="G88">
        <f>_xll.TA_TYPPRICE(D88,E88,F88)</f>
        <v>143.73333333333335</v>
      </c>
      <c r="H88">
        <v>143.46701861189126</v>
      </c>
      <c r="I88" t="str">
        <f t="shared" si="20"/>
        <v>UP</v>
      </c>
      <c r="J88">
        <v>145.05384599995296</v>
      </c>
      <c r="K88">
        <v>138.20985056095671</v>
      </c>
      <c r="L88" t="str">
        <f t="shared" si="21"/>
        <v>UP</v>
      </c>
      <c r="M88" t="str">
        <f t="shared" si="22"/>
        <v>UP</v>
      </c>
      <c r="N88">
        <v>66.630584551612458</v>
      </c>
      <c r="O88" t="str">
        <f t="shared" si="23"/>
        <v>UP</v>
      </c>
      <c r="P88" t="str">
        <f t="shared" si="24"/>
        <v>UP</v>
      </c>
      <c r="Q88">
        <f t="shared" si="25"/>
        <v>9.4000000000000057</v>
      </c>
      <c r="R88">
        <f t="shared" si="26"/>
        <v>13.800000000000011</v>
      </c>
      <c r="S88">
        <f t="shared" si="27"/>
        <v>0.68115942028985488</v>
      </c>
      <c r="T88" t="str">
        <f t="shared" si="28"/>
        <v>No Indication</v>
      </c>
      <c r="U88" t="str">
        <f t="shared" si="29"/>
        <v>No T+M+I</v>
      </c>
      <c r="V88">
        <v>141.34731625657537</v>
      </c>
      <c r="W88">
        <v>140.00735704189071</v>
      </c>
      <c r="X88">
        <f t="shared" si="30"/>
        <v>1.3399592146846544</v>
      </c>
      <c r="Y88">
        <v>0.49566412428243106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146.4</v>
      </c>
      <c r="D89">
        <v>149.1</v>
      </c>
      <c r="E89">
        <v>145.4</v>
      </c>
      <c r="F89">
        <v>147.19999999999999</v>
      </c>
      <c r="G89">
        <f>_xll.TA_TYPPRICE(D89,E89,F89)</f>
        <v>147.23333333333332</v>
      </c>
      <c r="H89">
        <v>145.35017597261231</v>
      </c>
      <c r="I89" t="str">
        <f t="shared" si="20"/>
        <v>UP</v>
      </c>
      <c r="J89">
        <v>145.95299133329675</v>
      </c>
      <c r="K89">
        <v>139.80766154741079</v>
      </c>
      <c r="L89" t="str">
        <f t="shared" si="21"/>
        <v>UP</v>
      </c>
      <c r="M89" t="str">
        <f t="shared" si="22"/>
        <v>UP</v>
      </c>
      <c r="N89">
        <v>71.650516211809574</v>
      </c>
      <c r="O89" t="str">
        <f t="shared" si="23"/>
        <v>UP</v>
      </c>
      <c r="P89" t="str">
        <f t="shared" si="24"/>
        <v>UP</v>
      </c>
      <c r="Q89">
        <f t="shared" si="25"/>
        <v>1.7999999999999829</v>
      </c>
      <c r="R89">
        <f t="shared" si="26"/>
        <v>3.6999999999999886</v>
      </c>
      <c r="S89">
        <f t="shared" si="27"/>
        <v>0.48648648648648335</v>
      </c>
      <c r="T89" t="str">
        <f t="shared" si="28"/>
        <v>No Indication</v>
      </c>
      <c r="U89" t="str">
        <f t="shared" si="29"/>
        <v>No T+M+I</v>
      </c>
      <c r="V89">
        <v>142.24772914017916</v>
      </c>
      <c r="W89">
        <v>140.54014540915807</v>
      </c>
      <c r="X89">
        <f t="shared" si="30"/>
        <v>1.7075837310210886</v>
      </c>
      <c r="Y89">
        <v>0.73804804563016257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146</v>
      </c>
      <c r="D90">
        <v>151.69999999999999</v>
      </c>
      <c r="E90">
        <v>145</v>
      </c>
      <c r="F90">
        <v>150.15</v>
      </c>
      <c r="G90">
        <f>_xll.TA_TYPPRICE(D90,E90,F90)</f>
        <v>148.95000000000002</v>
      </c>
      <c r="H90">
        <v>147.15008798630618</v>
      </c>
      <c r="I90" t="str">
        <f t="shared" si="20"/>
        <v>UP</v>
      </c>
      <c r="J90">
        <v>147.23010437034191</v>
      </c>
      <c r="K90">
        <v>140.96151453687506</v>
      </c>
      <c r="L90" t="str">
        <f t="shared" si="21"/>
        <v>UP</v>
      </c>
      <c r="M90" t="str">
        <f t="shared" si="22"/>
        <v>UP</v>
      </c>
      <c r="N90">
        <v>78.329115269682006</v>
      </c>
      <c r="O90" t="str">
        <f t="shared" si="23"/>
        <v>UP</v>
      </c>
      <c r="P90" t="str">
        <f t="shared" si="24"/>
        <v>UP</v>
      </c>
      <c r="Q90">
        <f t="shared" si="25"/>
        <v>5.1500000000000057</v>
      </c>
      <c r="R90">
        <f t="shared" si="26"/>
        <v>6.6999999999999886</v>
      </c>
      <c r="S90">
        <f t="shared" si="27"/>
        <v>0.76865671641791256</v>
      </c>
      <c r="T90" t="str">
        <f t="shared" si="28"/>
        <v>No Indication</v>
      </c>
      <c r="U90" t="str">
        <f t="shared" si="29"/>
        <v>No T+M+I</v>
      </c>
      <c r="V90">
        <v>143.46346311861313</v>
      </c>
      <c r="W90">
        <v>141.25198648996118</v>
      </c>
      <c r="X90">
        <f t="shared" si="30"/>
        <v>2.2114766286519512</v>
      </c>
      <c r="Y90">
        <v>1.0327337622345203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151</v>
      </c>
      <c r="D91">
        <v>152.4</v>
      </c>
      <c r="E91">
        <v>147.6</v>
      </c>
      <c r="F91">
        <v>149.6</v>
      </c>
      <c r="G91">
        <f>_xll.TA_TYPPRICE(D91,E91,F91)</f>
        <v>149.86666666666667</v>
      </c>
      <c r="H91">
        <v>148.50837732648642</v>
      </c>
      <c r="I91" t="str">
        <f t="shared" si="20"/>
        <v>UP</v>
      </c>
      <c r="J91">
        <v>148.37897006582148</v>
      </c>
      <c r="K91">
        <v>142.43673352868061</v>
      </c>
      <c r="L91" t="str">
        <f t="shared" si="21"/>
        <v>UP</v>
      </c>
      <c r="M91" t="str">
        <f t="shared" si="22"/>
        <v>UP</v>
      </c>
      <c r="N91">
        <v>74.252479919482056</v>
      </c>
      <c r="O91" t="str">
        <f t="shared" si="23"/>
        <v>UP</v>
      </c>
      <c r="P91" t="str">
        <f t="shared" si="24"/>
        <v>UP</v>
      </c>
      <c r="Q91">
        <f t="shared" si="25"/>
        <v>2</v>
      </c>
      <c r="R91">
        <f t="shared" si="26"/>
        <v>4.8000000000000114</v>
      </c>
      <c r="S91">
        <f t="shared" si="27"/>
        <v>0.41666666666666569</v>
      </c>
      <c r="T91" t="str">
        <f t="shared" si="28"/>
        <v>No Indication</v>
      </c>
      <c r="U91" t="str">
        <f t="shared" si="29"/>
        <v>No T+M+I</v>
      </c>
      <c r="V91">
        <v>144.40754571574956</v>
      </c>
      <c r="W91">
        <v>141.87035786107518</v>
      </c>
      <c r="X91">
        <f t="shared" si="30"/>
        <v>2.5371878546743858</v>
      </c>
      <c r="Y91">
        <v>1.3336245807224933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150.6</v>
      </c>
      <c r="D92">
        <v>150.6</v>
      </c>
      <c r="E92">
        <v>146.9</v>
      </c>
      <c r="F92">
        <v>149.19999999999999</v>
      </c>
      <c r="G92">
        <f>_xll.TA_TYPPRICE(D92,E92,F92)</f>
        <v>148.9</v>
      </c>
      <c r="H92">
        <v>148.7041886632432</v>
      </c>
      <c r="I92" t="str">
        <f t="shared" si="20"/>
        <v>UP</v>
      </c>
      <c r="J92">
        <v>148.87253227341671</v>
      </c>
      <c r="K92">
        <v>143.42857052230713</v>
      </c>
      <c r="L92" t="str">
        <f t="shared" si="21"/>
        <v>UP</v>
      </c>
      <c r="M92" t="str">
        <f t="shared" si="22"/>
        <v>UP</v>
      </c>
      <c r="N92">
        <v>70.898038737861143</v>
      </c>
      <c r="O92" t="str">
        <f t="shared" si="23"/>
        <v>UP</v>
      </c>
      <c r="P92" t="str">
        <f t="shared" si="24"/>
        <v>UP</v>
      </c>
      <c r="Q92">
        <f t="shared" si="25"/>
        <v>2.2999999999999829</v>
      </c>
      <c r="R92">
        <f t="shared" si="26"/>
        <v>3.6999999999999886</v>
      </c>
      <c r="S92">
        <f t="shared" si="27"/>
        <v>0.62162162162161894</v>
      </c>
      <c r="T92" t="str">
        <f t="shared" si="28"/>
        <v>No Indication</v>
      </c>
      <c r="U92" t="str">
        <f t="shared" si="29"/>
        <v>No T+M+I</v>
      </c>
      <c r="V92">
        <v>145.14484637486501</v>
      </c>
      <c r="W92">
        <v>142.41329431581036</v>
      </c>
      <c r="X92">
        <f t="shared" si="30"/>
        <v>2.7315520590546498</v>
      </c>
      <c r="Y92">
        <v>1.6132100763889246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150.44999999999999</v>
      </c>
      <c r="D93">
        <v>150.44999999999999</v>
      </c>
      <c r="E93">
        <v>146</v>
      </c>
      <c r="F93">
        <v>146.30000000000001</v>
      </c>
      <c r="G93">
        <f>_xll.TA_TYPPRICE(D93,E93,F93)</f>
        <v>147.58333333333334</v>
      </c>
      <c r="H93">
        <v>148.14376099828826</v>
      </c>
      <c r="I93" t="str">
        <f t="shared" si="20"/>
        <v>DOWN</v>
      </c>
      <c r="J93">
        <v>149.22308065710189</v>
      </c>
      <c r="K93">
        <v>143.99999929512776</v>
      </c>
      <c r="L93" t="str">
        <f t="shared" si="21"/>
        <v>No Confirmation</v>
      </c>
      <c r="M93" t="str">
        <f t="shared" si="22"/>
        <v>No Trend</v>
      </c>
      <c r="N93">
        <v>50.303386557638895</v>
      </c>
      <c r="O93" t="str">
        <f t="shared" si="23"/>
        <v>No Momentum</v>
      </c>
      <c r="P93" t="str">
        <f t="shared" si="24"/>
        <v>No Trend + Momentum</v>
      </c>
      <c r="Q93">
        <f t="shared" si="25"/>
        <v>0.30000000000001137</v>
      </c>
      <c r="R93">
        <f t="shared" si="26"/>
        <v>4.4499999999999886</v>
      </c>
      <c r="S93">
        <f t="shared" si="27"/>
        <v>6.7415730337081384E-2</v>
      </c>
      <c r="T93" t="str">
        <f t="shared" si="28"/>
        <v>DOWN</v>
      </c>
      <c r="U93" t="str">
        <f t="shared" si="29"/>
        <v>No T+M+I</v>
      </c>
      <c r="V93">
        <v>145.32256231719347</v>
      </c>
      <c r="W93">
        <v>142.70119844056515</v>
      </c>
      <c r="X93">
        <f t="shared" si="30"/>
        <v>2.6213638766283225</v>
      </c>
      <c r="Y93">
        <v>1.8148408364368041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147</v>
      </c>
      <c r="D94">
        <v>156.25</v>
      </c>
      <c r="E94">
        <v>146.6</v>
      </c>
      <c r="F94">
        <v>153.5</v>
      </c>
      <c r="G94">
        <f>_xll.TA_TYPPRICE(D94,E94,F94)</f>
        <v>152.11666666666667</v>
      </c>
      <c r="H94">
        <v>150.13021383247747</v>
      </c>
      <c r="I94" t="str">
        <f t="shared" si="20"/>
        <v>UP</v>
      </c>
      <c r="J94">
        <v>150.78461828885702</v>
      </c>
      <c r="K94">
        <v>144.57777722954381</v>
      </c>
      <c r="L94" t="str">
        <f t="shared" si="21"/>
        <v>UP</v>
      </c>
      <c r="M94" t="str">
        <f t="shared" si="22"/>
        <v>UP</v>
      </c>
      <c r="N94">
        <v>73.86449299468606</v>
      </c>
      <c r="O94" t="str">
        <f t="shared" si="23"/>
        <v>UP</v>
      </c>
      <c r="P94" t="str">
        <f t="shared" si="24"/>
        <v>UP</v>
      </c>
      <c r="Q94">
        <f t="shared" si="25"/>
        <v>6.9000000000000057</v>
      </c>
      <c r="R94">
        <f t="shared" si="26"/>
        <v>9.6500000000000057</v>
      </c>
      <c r="S94">
        <f t="shared" si="27"/>
        <v>0.7150259067357515</v>
      </c>
      <c r="T94" t="str">
        <f t="shared" si="28"/>
        <v>No Indication</v>
      </c>
      <c r="U94" t="str">
        <f t="shared" si="29"/>
        <v>No T+M+I</v>
      </c>
      <c r="V94">
        <v>146.58062965300985</v>
      </c>
      <c r="W94">
        <v>143.50110966718995</v>
      </c>
      <c r="X94">
        <f t="shared" si="30"/>
        <v>3.0795199858198998</v>
      </c>
      <c r="Y94">
        <v>2.0677766663134234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154</v>
      </c>
      <c r="D95">
        <v>155.44999999999999</v>
      </c>
      <c r="E95">
        <v>150</v>
      </c>
      <c r="F95">
        <v>151.30000000000001</v>
      </c>
      <c r="G95">
        <f>_xll.TA_TYPPRICE(D95,E95,F95)</f>
        <v>152.25</v>
      </c>
      <c r="H95">
        <v>151.19010691623873</v>
      </c>
      <c r="I95" t="str">
        <f t="shared" si="20"/>
        <v>UP</v>
      </c>
      <c r="J95">
        <v>151.82136978022211</v>
      </c>
      <c r="K95">
        <v>145.78271562297851</v>
      </c>
      <c r="L95" t="str">
        <f t="shared" si="21"/>
        <v>No Confirmation</v>
      </c>
      <c r="M95" t="str">
        <f t="shared" si="22"/>
        <v>No Trend</v>
      </c>
      <c r="N95">
        <v>62.539819111835918</v>
      </c>
      <c r="O95" t="str">
        <f t="shared" si="23"/>
        <v>UP</v>
      </c>
      <c r="P95" t="str">
        <f t="shared" si="24"/>
        <v>No Trend + Momentum</v>
      </c>
      <c r="Q95">
        <f t="shared" si="25"/>
        <v>1.3000000000000114</v>
      </c>
      <c r="R95">
        <f t="shared" si="26"/>
        <v>5.4499999999999886</v>
      </c>
      <c r="S95">
        <f t="shared" si="27"/>
        <v>0.23853211009174571</v>
      </c>
      <c r="T95" t="str">
        <f t="shared" si="28"/>
        <v>No Indication</v>
      </c>
      <c r="U95" t="str">
        <f t="shared" si="29"/>
        <v>No T+M+I</v>
      </c>
      <c r="V95">
        <v>147.30668662946988</v>
      </c>
      <c r="W95">
        <v>144.07880524739809</v>
      </c>
      <c r="X95">
        <f t="shared" si="30"/>
        <v>3.2278813820717858</v>
      </c>
      <c r="Y95">
        <v>2.299797609465096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151</v>
      </c>
      <c r="D96">
        <v>154.69999999999999</v>
      </c>
      <c r="E96">
        <v>150.5</v>
      </c>
      <c r="F96">
        <v>152.5</v>
      </c>
      <c r="G96">
        <f>_xll.TA_TYPPRICE(D96,E96,F96)</f>
        <v>152.56666666666666</v>
      </c>
      <c r="H96">
        <v>151.8783867914527</v>
      </c>
      <c r="I96" t="str">
        <f t="shared" si="20"/>
        <v>UP</v>
      </c>
      <c r="J96">
        <v>152.4610653846172</v>
      </c>
      <c r="K96">
        <v>146.83100104009441</v>
      </c>
      <c r="L96" t="str">
        <f t="shared" si="21"/>
        <v>UP</v>
      </c>
      <c r="M96" t="str">
        <f t="shared" si="22"/>
        <v>UP</v>
      </c>
      <c r="N96">
        <v>66.085088565769681</v>
      </c>
      <c r="O96" t="str">
        <f t="shared" si="23"/>
        <v>UP</v>
      </c>
      <c r="P96" t="str">
        <f t="shared" si="24"/>
        <v>UP</v>
      </c>
      <c r="Q96">
        <f t="shared" si="25"/>
        <v>2</v>
      </c>
      <c r="R96">
        <f t="shared" si="26"/>
        <v>4.1999999999999886</v>
      </c>
      <c r="S96">
        <f t="shared" si="27"/>
        <v>0.4761904761904775</v>
      </c>
      <c r="T96" t="str">
        <f t="shared" si="28"/>
        <v>No Indication</v>
      </c>
      <c r="U96" t="str">
        <f t="shared" si="29"/>
        <v>No T+M+I</v>
      </c>
      <c r="V96">
        <v>148.10565791724375</v>
      </c>
      <c r="W96">
        <v>144.70259745129454</v>
      </c>
      <c r="X96">
        <f t="shared" si="30"/>
        <v>3.4030604659492099</v>
      </c>
      <c r="Y96">
        <v>2.5204501807619186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152</v>
      </c>
      <c r="D97">
        <v>158.6</v>
      </c>
      <c r="E97">
        <v>151.6</v>
      </c>
      <c r="F97">
        <v>157</v>
      </c>
      <c r="G97">
        <f>_xll.TA_TYPPRICE(D97,E97,F97)</f>
        <v>155.73333333333332</v>
      </c>
      <c r="H97">
        <v>153.80586006239301</v>
      </c>
      <c r="I97" t="str">
        <f t="shared" si="20"/>
        <v>UP</v>
      </c>
      <c r="J97">
        <v>153.82527307692447</v>
      </c>
      <c r="K97">
        <v>147.89077858674008</v>
      </c>
      <c r="L97" t="str">
        <f t="shared" si="21"/>
        <v>UP</v>
      </c>
      <c r="M97" t="str">
        <f t="shared" si="22"/>
        <v>UP</v>
      </c>
      <c r="N97">
        <v>76.507195485794682</v>
      </c>
      <c r="O97" t="str">
        <f t="shared" si="23"/>
        <v>UP</v>
      </c>
      <c r="P97" t="str">
        <f t="shared" si="24"/>
        <v>UP</v>
      </c>
      <c r="Q97">
        <f t="shared" si="25"/>
        <v>5.4000000000000057</v>
      </c>
      <c r="R97">
        <f t="shared" si="26"/>
        <v>7</v>
      </c>
      <c r="S97">
        <f t="shared" si="27"/>
        <v>0.77142857142857224</v>
      </c>
      <c r="T97" t="str">
        <f t="shared" si="28"/>
        <v>No Indication</v>
      </c>
      <c r="U97" t="str">
        <f t="shared" si="29"/>
        <v>No T+M+I</v>
      </c>
      <c r="V97">
        <v>149.47401823766779</v>
      </c>
      <c r="W97">
        <v>145.61351615860605</v>
      </c>
      <c r="X97">
        <f t="shared" si="30"/>
        <v>3.8605020790617459</v>
      </c>
      <c r="Y97">
        <v>2.7884605604218842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160</v>
      </c>
      <c r="D98">
        <v>161.4</v>
      </c>
      <c r="E98">
        <v>158.6</v>
      </c>
      <c r="F98">
        <v>159.1</v>
      </c>
      <c r="G98">
        <f>_xll.TA_TYPPRICE(D98,E98,F98)</f>
        <v>159.70000000000002</v>
      </c>
      <c r="H98">
        <v>156.75293003119651</v>
      </c>
      <c r="I98" t="str">
        <f t="shared" si="20"/>
        <v>UP</v>
      </c>
      <c r="J98">
        <v>155.50854572649681</v>
      </c>
      <c r="K98">
        <v>150.27060556746451</v>
      </c>
      <c r="L98" t="str">
        <f t="shared" si="21"/>
        <v>UP</v>
      </c>
      <c r="M98" t="str">
        <f t="shared" si="22"/>
        <v>UP</v>
      </c>
      <c r="N98">
        <v>80.078338113892258</v>
      </c>
      <c r="O98" t="str">
        <f t="shared" si="23"/>
        <v>UP</v>
      </c>
      <c r="P98" t="str">
        <f t="shared" si="24"/>
        <v>UP</v>
      </c>
      <c r="Q98">
        <f t="shared" si="25"/>
        <v>0.5</v>
      </c>
      <c r="R98">
        <f t="shared" si="26"/>
        <v>2.8000000000000114</v>
      </c>
      <c r="S98">
        <f t="shared" si="27"/>
        <v>0.17857142857142785</v>
      </c>
      <c r="T98" t="str">
        <f t="shared" si="28"/>
        <v>DOWN</v>
      </c>
      <c r="U98" t="str">
        <f t="shared" si="29"/>
        <v>No T+M+I</v>
      </c>
      <c r="V98">
        <v>150.95493850879583</v>
      </c>
      <c r="W98">
        <v>146.61251496167228</v>
      </c>
      <c r="X98">
        <f t="shared" si="30"/>
        <v>4.342423547123559</v>
      </c>
      <c r="Y98">
        <v>3.0992531577622193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159.1</v>
      </c>
      <c r="D99">
        <v>159.94999999999999</v>
      </c>
      <c r="E99">
        <v>156.85</v>
      </c>
      <c r="F99">
        <v>158.75</v>
      </c>
      <c r="G99">
        <f>_xll.TA_TYPPRICE(D99,E99,F99)</f>
        <v>158.51666666666665</v>
      </c>
      <c r="H99">
        <v>157.63479834893158</v>
      </c>
      <c r="I99" t="str">
        <f t="shared" si="20"/>
        <v>UP</v>
      </c>
      <c r="J99">
        <v>156.49553556505307</v>
      </c>
      <c r="K99">
        <v>151.73269321913907</v>
      </c>
      <c r="L99" t="str">
        <f t="shared" si="21"/>
        <v>UP</v>
      </c>
      <c r="M99" t="str">
        <f t="shared" si="22"/>
        <v>UP</v>
      </c>
      <c r="N99">
        <v>77.620202357261221</v>
      </c>
      <c r="O99" t="str">
        <f t="shared" si="23"/>
        <v>UP</v>
      </c>
      <c r="P99" t="str">
        <f t="shared" si="24"/>
        <v>UP</v>
      </c>
      <c r="Q99">
        <f t="shared" si="25"/>
        <v>1.9000000000000057</v>
      </c>
      <c r="R99">
        <f t="shared" si="26"/>
        <v>3.0999999999999943</v>
      </c>
      <c r="S99">
        <f t="shared" si="27"/>
        <v>0.61290322580645462</v>
      </c>
      <c r="T99" t="str">
        <f t="shared" si="28"/>
        <v>No Indication</v>
      </c>
      <c r="U99" t="str">
        <f t="shared" si="29"/>
        <v>No T+M+I</v>
      </c>
      <c r="V99">
        <v>152.15417873821187</v>
      </c>
      <c r="W99">
        <v>147.51158792747432</v>
      </c>
      <c r="X99">
        <f t="shared" si="30"/>
        <v>4.6425908107375449</v>
      </c>
      <c r="Y99">
        <v>3.4079206883572843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158.5</v>
      </c>
      <c r="D100">
        <v>159.9</v>
      </c>
      <c r="E100">
        <v>156.6</v>
      </c>
      <c r="F100">
        <v>159</v>
      </c>
      <c r="G100">
        <f>_xll.TA_TYPPRICE(D100,E100,F100)</f>
        <v>158.5</v>
      </c>
      <c r="H100">
        <v>158.06739917446578</v>
      </c>
      <c r="I100" t="str">
        <f t="shared" si="20"/>
        <v>UP</v>
      </c>
      <c r="J100">
        <v>157.2520832172635</v>
      </c>
      <c r="K100">
        <v>152.81431694821927</v>
      </c>
      <c r="L100" t="str">
        <f t="shared" si="21"/>
        <v>UP</v>
      </c>
      <c r="M100" t="str">
        <f t="shared" si="22"/>
        <v>UP</v>
      </c>
      <c r="N100">
        <v>78.217218568172569</v>
      </c>
      <c r="O100" t="str">
        <f t="shared" si="23"/>
        <v>UP</v>
      </c>
      <c r="P100" t="str">
        <f t="shared" si="24"/>
        <v>UP</v>
      </c>
      <c r="Q100">
        <f t="shared" si="25"/>
        <v>2.4000000000000057</v>
      </c>
      <c r="R100">
        <f t="shared" si="26"/>
        <v>3.3000000000000114</v>
      </c>
      <c r="S100">
        <f t="shared" si="27"/>
        <v>0.72727272727272652</v>
      </c>
      <c r="T100" t="str">
        <f t="shared" si="28"/>
        <v>No Indication</v>
      </c>
      <c r="U100" t="str">
        <f t="shared" si="29"/>
        <v>No T+M+I</v>
      </c>
      <c r="V100">
        <v>153.20738200925621</v>
      </c>
      <c r="W100">
        <v>148.36258141432808</v>
      </c>
      <c r="X100">
        <f t="shared" si="30"/>
        <v>4.844800594928131</v>
      </c>
      <c r="Y100">
        <v>3.6952966696714538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159.05000000000001</v>
      </c>
      <c r="D101">
        <v>159.5</v>
      </c>
      <c r="E101">
        <v>149.5</v>
      </c>
      <c r="F101">
        <v>153.1</v>
      </c>
      <c r="G101">
        <f>_xll.TA_TYPPRICE(D101,E101,F101)</f>
        <v>154.03333333333333</v>
      </c>
      <c r="H101">
        <v>156.05036625389954</v>
      </c>
      <c r="I101" t="str">
        <f t="shared" si="20"/>
        <v>DOWN</v>
      </c>
      <c r="J101">
        <v>157.75162028009385</v>
      </c>
      <c r="K101">
        <v>152.07780207083721</v>
      </c>
      <c r="L101" t="str">
        <f t="shared" si="21"/>
        <v>No Confirmation</v>
      </c>
      <c r="M101" t="str">
        <f t="shared" si="22"/>
        <v>No Trend</v>
      </c>
      <c r="N101">
        <v>43.771137587366646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3.5999999999999943</v>
      </c>
      <c r="R101">
        <f t="shared" si="26"/>
        <v>10</v>
      </c>
      <c r="S101">
        <f t="shared" si="27"/>
        <v>0.35999999999999943</v>
      </c>
      <c r="T101" t="str">
        <f t="shared" si="28"/>
        <v>No Indication</v>
      </c>
      <c r="U101" t="str">
        <f t="shared" si="29"/>
        <v>No T+M+I</v>
      </c>
      <c r="V101">
        <v>153.19086170013986</v>
      </c>
      <c r="W101">
        <v>148.71350130956304</v>
      </c>
      <c r="X101">
        <f t="shared" si="30"/>
        <v>4.4773603905768198</v>
      </c>
      <c r="Y101">
        <v>3.851709413852527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152.4</v>
      </c>
      <c r="D102">
        <v>153.1</v>
      </c>
      <c r="E102">
        <v>148.19999999999999</v>
      </c>
      <c r="F102">
        <v>149.35</v>
      </c>
      <c r="G102">
        <f>_xll.TA_TYPPRICE(D102,E102,F102)</f>
        <v>150.21666666666667</v>
      </c>
      <c r="H102">
        <v>153.13351646028309</v>
      </c>
      <c r="I102" t="str">
        <f t="shared" si="20"/>
        <v>DOWN</v>
      </c>
      <c r="J102">
        <v>156.71792688451742</v>
      </c>
      <c r="K102">
        <v>151.21606827731782</v>
      </c>
      <c r="L102" t="str">
        <f t="shared" si="21"/>
        <v>DOWN</v>
      </c>
      <c r="M102" t="str">
        <f t="shared" si="22"/>
        <v>DOWN</v>
      </c>
      <c r="N102">
        <v>32.425800083387387</v>
      </c>
      <c r="O102" t="str">
        <f t="shared" si="23"/>
        <v>DOWN</v>
      </c>
      <c r="P102" t="str">
        <f t="shared" si="24"/>
        <v>DOWN</v>
      </c>
      <c r="Q102">
        <f t="shared" si="25"/>
        <v>1.1500000000000057</v>
      </c>
      <c r="R102">
        <f t="shared" si="26"/>
        <v>4.9000000000000057</v>
      </c>
      <c r="S102">
        <f t="shared" si="27"/>
        <v>0.23469387755102131</v>
      </c>
      <c r="T102" t="str">
        <f t="shared" si="28"/>
        <v>No Indication</v>
      </c>
      <c r="U102" t="str">
        <f t="shared" si="29"/>
        <v>No T+M+I</v>
      </c>
      <c r="V102">
        <v>152.59995990011834</v>
      </c>
      <c r="W102">
        <v>148.76064936070651</v>
      </c>
      <c r="X102">
        <f t="shared" si="30"/>
        <v>3.8393105394118265</v>
      </c>
      <c r="Y102">
        <v>3.849229638964387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148.30000000000001</v>
      </c>
      <c r="D103">
        <v>149.4</v>
      </c>
      <c r="E103">
        <v>142.55000000000001</v>
      </c>
      <c r="F103">
        <v>143.5</v>
      </c>
      <c r="G103">
        <f>_xll.TA_TYPPRICE(D103,E103,F103)</f>
        <v>145.15</v>
      </c>
      <c r="H103">
        <v>149.14175823014153</v>
      </c>
      <c r="I103" t="str">
        <f t="shared" si="20"/>
        <v>DOWN</v>
      </c>
      <c r="J103">
        <v>155.09172091018021</v>
      </c>
      <c r="K103">
        <v>149.29027532680274</v>
      </c>
      <c r="L103" t="str">
        <f t="shared" si="21"/>
        <v>DOWN</v>
      </c>
      <c r="M103" t="str">
        <f t="shared" si="22"/>
        <v>DOWN</v>
      </c>
      <c r="N103">
        <v>21.5391750761686</v>
      </c>
      <c r="O103" t="str">
        <f t="shared" si="23"/>
        <v>DOWN</v>
      </c>
      <c r="P103" t="str">
        <f t="shared" si="24"/>
        <v>DOWN</v>
      </c>
      <c r="Q103">
        <f t="shared" si="25"/>
        <v>0.94999999999998863</v>
      </c>
      <c r="R103">
        <f t="shared" si="26"/>
        <v>6.8499999999999943</v>
      </c>
      <c r="S103">
        <f t="shared" si="27"/>
        <v>0.13868613138685976</v>
      </c>
      <c r="T103" t="str">
        <f t="shared" si="28"/>
        <v>DOWN</v>
      </c>
      <c r="U103" t="str">
        <f t="shared" si="29"/>
        <v>DOWN</v>
      </c>
      <c r="V103">
        <v>151.19996606933091</v>
      </c>
      <c r="W103">
        <v>148.3709716302838</v>
      </c>
      <c r="X103">
        <f t="shared" si="30"/>
        <v>2.8289944390471078</v>
      </c>
      <c r="Y103">
        <v>3.6451825989809312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148.6</v>
      </c>
      <c r="AE103">
        <f t="shared" si="36"/>
        <v>146.80000000000001</v>
      </c>
      <c r="AF103">
        <f t="shared" si="37"/>
        <v>146</v>
      </c>
      <c r="AG103">
        <f t="shared" si="38"/>
        <v>145.15</v>
      </c>
    </row>
    <row r="104" spans="1:33" x14ac:dyDescent="0.25">
      <c r="A104" t="s">
        <v>5</v>
      </c>
      <c r="B104" s="1">
        <v>43004</v>
      </c>
      <c r="C104">
        <v>144.25</v>
      </c>
      <c r="D104">
        <v>150.5</v>
      </c>
      <c r="E104">
        <v>142.69999999999999</v>
      </c>
      <c r="F104">
        <v>147.19999999999999</v>
      </c>
      <c r="G104">
        <f>_xll.TA_TYPPRICE(D104,E104,F104)</f>
        <v>146.79999999999998</v>
      </c>
      <c r="H104">
        <v>147.97087911507077</v>
      </c>
      <c r="I104" t="str">
        <f t="shared" si="20"/>
        <v>DOWN</v>
      </c>
      <c r="J104">
        <v>154.07133848569572</v>
      </c>
      <c r="K104">
        <v>147.82576969862436</v>
      </c>
      <c r="L104" t="str">
        <f t="shared" si="21"/>
        <v>DOWN</v>
      </c>
      <c r="M104" t="str">
        <f t="shared" si="22"/>
        <v>DOWN</v>
      </c>
      <c r="N104">
        <v>37.996961044809233</v>
      </c>
      <c r="O104" t="str">
        <f t="shared" si="23"/>
        <v>DOWN</v>
      </c>
      <c r="P104" t="str">
        <f t="shared" si="24"/>
        <v>DOWN</v>
      </c>
      <c r="Q104">
        <f t="shared" si="25"/>
        <v>4.5</v>
      </c>
      <c r="R104">
        <f t="shared" si="26"/>
        <v>7.8000000000000114</v>
      </c>
      <c r="S104">
        <f t="shared" si="27"/>
        <v>0.57692307692307609</v>
      </c>
      <c r="T104" t="str">
        <f t="shared" si="28"/>
        <v>No Indication</v>
      </c>
      <c r="U104" t="str">
        <f t="shared" si="29"/>
        <v>No T+M+I</v>
      </c>
      <c r="V104">
        <v>150.58458667404923</v>
      </c>
      <c r="W104">
        <v>148.28423299100353</v>
      </c>
      <c r="X104">
        <f t="shared" si="30"/>
        <v>2.3003536830456994</v>
      </c>
      <c r="Y104">
        <v>3.3762168157938848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142</v>
      </c>
      <c r="D105">
        <v>145.9</v>
      </c>
      <c r="E105">
        <v>142</v>
      </c>
      <c r="F105">
        <v>142.75</v>
      </c>
      <c r="G105">
        <f>_xll.TA_TYPPRICE(D105,E105,F105)</f>
        <v>143.54999999999998</v>
      </c>
      <c r="H105">
        <v>145.76043955753539</v>
      </c>
      <c r="I105" t="str">
        <f t="shared" si="20"/>
        <v>DOWN</v>
      </c>
      <c r="J105">
        <v>152.25548548887446</v>
      </c>
      <c r="K105">
        <v>146.53115421004117</v>
      </c>
      <c r="L105" t="str">
        <f t="shared" si="21"/>
        <v>DOWN</v>
      </c>
      <c r="M105" t="str">
        <f t="shared" si="22"/>
        <v>DOWN</v>
      </c>
      <c r="N105">
        <v>28.887434370039809</v>
      </c>
      <c r="O105" t="str">
        <f t="shared" si="23"/>
        <v>DOWN</v>
      </c>
      <c r="P105" t="str">
        <f t="shared" si="24"/>
        <v>DOWN</v>
      </c>
      <c r="Q105">
        <f t="shared" si="25"/>
        <v>0.75</v>
      </c>
      <c r="R105">
        <f t="shared" si="26"/>
        <v>3.9000000000000057</v>
      </c>
      <c r="S105">
        <f t="shared" si="27"/>
        <v>0.19230769230769204</v>
      </c>
      <c r="T105" t="str">
        <f t="shared" si="28"/>
        <v>DOWN</v>
      </c>
      <c r="U105" t="str">
        <f t="shared" si="29"/>
        <v>DOWN</v>
      </c>
      <c r="V105">
        <v>149.37926564727243</v>
      </c>
      <c r="W105">
        <v>147.87428980648477</v>
      </c>
      <c r="X105">
        <f t="shared" si="30"/>
        <v>1.5049758407876652</v>
      </c>
      <c r="Y105">
        <v>3.001968620792641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145.45000000000002</v>
      </c>
      <c r="AE105">
        <f t="shared" si="36"/>
        <v>144.4</v>
      </c>
      <c r="AF105">
        <f t="shared" si="37"/>
        <v>143.95000000000002</v>
      </c>
      <c r="AG105">
        <f t="shared" si="38"/>
        <v>143.5</v>
      </c>
    </row>
    <row r="106" spans="1:33" x14ac:dyDescent="0.25">
      <c r="A106" t="s">
        <v>5</v>
      </c>
      <c r="B106" s="1">
        <v>43007</v>
      </c>
      <c r="C106">
        <v>143.1</v>
      </c>
      <c r="D106">
        <v>146.30000000000001</v>
      </c>
      <c r="E106">
        <v>143.1</v>
      </c>
      <c r="F106">
        <v>144.25</v>
      </c>
      <c r="G106">
        <f>_xll.TA_TYPPRICE(D106,E106,F106)</f>
        <v>144.54999999999998</v>
      </c>
      <c r="H106">
        <v>145.15521977876767</v>
      </c>
      <c r="I106" t="str">
        <f t="shared" si="20"/>
        <v>DOWN</v>
      </c>
      <c r="J106">
        <v>150.93204426912459</v>
      </c>
      <c r="K106">
        <v>145.76867549669868</v>
      </c>
      <c r="L106" t="str">
        <f t="shared" si="21"/>
        <v>DOWN</v>
      </c>
      <c r="M106" t="str">
        <f t="shared" si="22"/>
        <v>DOWN</v>
      </c>
      <c r="N106">
        <v>35.411842292501646</v>
      </c>
      <c r="O106" t="str">
        <f t="shared" si="23"/>
        <v>DOWN</v>
      </c>
      <c r="P106" t="str">
        <f t="shared" si="24"/>
        <v>DOWN</v>
      </c>
      <c r="Q106">
        <f t="shared" si="25"/>
        <v>1.1500000000000057</v>
      </c>
      <c r="R106">
        <f t="shared" si="26"/>
        <v>3.2000000000000171</v>
      </c>
      <c r="S106">
        <f t="shared" si="27"/>
        <v>0.35937499999999989</v>
      </c>
      <c r="T106" t="str">
        <f t="shared" si="28"/>
        <v>No Indication</v>
      </c>
      <c r="U106" t="str">
        <f t="shared" si="29"/>
        <v>No T+M+I</v>
      </c>
      <c r="V106">
        <v>148.59014785538437</v>
      </c>
      <c r="W106">
        <v>147.60582389489329</v>
      </c>
      <c r="X106">
        <f t="shared" si="30"/>
        <v>0.98432396049108206</v>
      </c>
      <c r="Y106">
        <v>2.5984396887323293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146</v>
      </c>
      <c r="D107">
        <v>146.5</v>
      </c>
      <c r="E107">
        <v>142.5</v>
      </c>
      <c r="F107">
        <v>142.75</v>
      </c>
      <c r="G107">
        <f>_xll.TA_TYPPRICE(D107,E107,F107)</f>
        <v>143.91666666666666</v>
      </c>
      <c r="H107">
        <v>144.53594322271715</v>
      </c>
      <c r="I107" t="str">
        <f t="shared" si="20"/>
        <v>DOWN</v>
      </c>
      <c r="J107">
        <v>149.94714554265246</v>
      </c>
      <c r="K107">
        <v>145.04230316409897</v>
      </c>
      <c r="L107" t="str">
        <f t="shared" si="21"/>
        <v>DOWN</v>
      </c>
      <c r="M107" t="str">
        <f t="shared" si="22"/>
        <v>DOWN</v>
      </c>
      <c r="N107">
        <v>31.768488665449844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4</v>
      </c>
      <c r="S107">
        <f t="shared" si="27"/>
        <v>6.25E-2</v>
      </c>
      <c r="T107" t="str">
        <f t="shared" si="28"/>
        <v>DOWN</v>
      </c>
      <c r="U107" t="str">
        <f t="shared" si="29"/>
        <v>DOWN</v>
      </c>
      <c r="V107">
        <v>147.69166356994063</v>
      </c>
      <c r="W107">
        <v>147.2461332360123</v>
      </c>
      <c r="X107">
        <f t="shared" si="30"/>
        <v>0.44553033392833186</v>
      </c>
      <c r="Y107">
        <v>2.1678578177715297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146.05000000000001</v>
      </c>
      <c r="AE107">
        <f t="shared" si="36"/>
        <v>144.95000000000002</v>
      </c>
      <c r="AF107">
        <f t="shared" si="37"/>
        <v>144.5</v>
      </c>
      <c r="AG107">
        <f t="shared" si="38"/>
        <v>144.05000000000001</v>
      </c>
    </row>
    <row r="108" spans="1:33" x14ac:dyDescent="0.25">
      <c r="A108" t="s">
        <v>5</v>
      </c>
      <c r="B108" s="1">
        <v>43012</v>
      </c>
      <c r="C108">
        <v>144</v>
      </c>
      <c r="D108">
        <v>146.9</v>
      </c>
      <c r="E108">
        <v>143.44999999999999</v>
      </c>
      <c r="F108">
        <v>143.80000000000001</v>
      </c>
      <c r="G108">
        <f>_xll.TA_TYPPRICE(D108,E108,F108)</f>
        <v>144.71666666666667</v>
      </c>
      <c r="H108">
        <v>144.62630494469192</v>
      </c>
      <c r="I108" t="str">
        <f t="shared" si="20"/>
        <v>DOWN</v>
      </c>
      <c r="J108">
        <v>149.27000208872968</v>
      </c>
      <c r="K108">
        <v>144.68845801652142</v>
      </c>
      <c r="L108" t="str">
        <f t="shared" si="21"/>
        <v>DOWN</v>
      </c>
      <c r="M108" t="str">
        <f t="shared" si="22"/>
        <v>DOWN</v>
      </c>
      <c r="N108">
        <v>37.403691826387671</v>
      </c>
      <c r="O108" t="str">
        <f t="shared" si="23"/>
        <v>DOWN</v>
      </c>
      <c r="P108" t="str">
        <f t="shared" si="24"/>
        <v>DOWN</v>
      </c>
      <c r="Q108">
        <f t="shared" si="25"/>
        <v>0.35000000000002274</v>
      </c>
      <c r="R108">
        <f t="shared" si="26"/>
        <v>3.4500000000000171</v>
      </c>
      <c r="S108">
        <f t="shared" si="27"/>
        <v>0.10144927536232493</v>
      </c>
      <c r="T108" t="str">
        <f t="shared" si="28"/>
        <v>DOWN</v>
      </c>
      <c r="U108" t="str">
        <f t="shared" si="29"/>
        <v>DOWN</v>
      </c>
      <c r="V108">
        <v>147.09294609764208</v>
      </c>
      <c r="W108">
        <v>146.99086410741879</v>
      </c>
      <c r="X108">
        <f t="shared" si="30"/>
        <v>0.10208199022329723</v>
      </c>
      <c r="Y108">
        <v>1.7547026522618832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146.5</v>
      </c>
      <c r="AE108">
        <f t="shared" si="36"/>
        <v>145.6</v>
      </c>
      <c r="AF108">
        <f t="shared" si="37"/>
        <v>145.20000000000002</v>
      </c>
      <c r="AG108">
        <f t="shared" si="38"/>
        <v>144.75</v>
      </c>
    </row>
    <row r="109" spans="1:33" x14ac:dyDescent="0.25">
      <c r="A109" t="s">
        <v>5</v>
      </c>
      <c r="B109" s="1">
        <v>43013</v>
      </c>
      <c r="C109">
        <v>144.6</v>
      </c>
      <c r="D109">
        <v>146.05000000000001</v>
      </c>
      <c r="E109">
        <v>142.80000000000001</v>
      </c>
      <c r="F109">
        <v>143</v>
      </c>
      <c r="G109">
        <f>_xll.TA_TYPPRICE(D109,E109,F109)</f>
        <v>143.95000000000002</v>
      </c>
      <c r="H109">
        <v>144.28815247234598</v>
      </c>
      <c r="I109" t="str">
        <f t="shared" si="20"/>
        <v>DOWN</v>
      </c>
      <c r="J109">
        <v>148.55444606901199</v>
      </c>
      <c r="K109">
        <v>144.26880067951666</v>
      </c>
      <c r="L109" t="str">
        <f t="shared" si="21"/>
        <v>DOWN</v>
      </c>
      <c r="M109" t="str">
        <f t="shared" si="22"/>
        <v>DOWN</v>
      </c>
      <c r="N109">
        <v>34.676180616692022</v>
      </c>
      <c r="O109" t="str">
        <f t="shared" si="23"/>
        <v>DOWN</v>
      </c>
      <c r="P109" t="str">
        <f t="shared" si="24"/>
        <v>DOWN</v>
      </c>
      <c r="Q109">
        <f t="shared" si="25"/>
        <v>0.19999999999998863</v>
      </c>
      <c r="R109">
        <f t="shared" si="26"/>
        <v>3.25</v>
      </c>
      <c r="S109">
        <f t="shared" si="27"/>
        <v>6.1538461538458038E-2</v>
      </c>
      <c r="T109" t="str">
        <f t="shared" si="28"/>
        <v>DOWN</v>
      </c>
      <c r="U109" t="str">
        <f t="shared" si="29"/>
        <v>DOWN</v>
      </c>
      <c r="V109">
        <v>146.46326208262022</v>
      </c>
      <c r="W109">
        <v>146.69524454390628</v>
      </c>
      <c r="X109">
        <f t="shared" si="30"/>
        <v>-0.2319824612860657</v>
      </c>
      <c r="Y109">
        <v>1.3573656295522933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143.1</v>
      </c>
      <c r="D110">
        <v>145.69999999999999</v>
      </c>
      <c r="E110">
        <v>141.5</v>
      </c>
      <c r="F110">
        <v>143.05000000000001</v>
      </c>
      <c r="G110">
        <f>_xll.TA_TYPPRICE(D110,E110,F110)</f>
        <v>143.41666666666666</v>
      </c>
      <c r="H110">
        <v>143.85240956950634</v>
      </c>
      <c r="I110" t="str">
        <f t="shared" si="20"/>
        <v>DOWN</v>
      </c>
      <c r="J110">
        <v>147.92012472034264</v>
      </c>
      <c r="K110">
        <v>143.65351163962407</v>
      </c>
      <c r="L110" t="str">
        <f t="shared" si="21"/>
        <v>DOWN</v>
      </c>
      <c r="M110" t="str">
        <f t="shared" si="22"/>
        <v>DOWN</v>
      </c>
      <c r="N110">
        <v>35.046218801926969</v>
      </c>
      <c r="O110" t="str">
        <f t="shared" si="23"/>
        <v>DOWN</v>
      </c>
      <c r="P110" t="str">
        <f t="shared" si="24"/>
        <v>DOWN</v>
      </c>
      <c r="Q110">
        <f t="shared" si="25"/>
        <v>1.5500000000000114</v>
      </c>
      <c r="R110">
        <f t="shared" si="26"/>
        <v>4.1999999999999886</v>
      </c>
      <c r="S110">
        <f t="shared" si="27"/>
        <v>0.36904761904762273</v>
      </c>
      <c r="T110" t="str">
        <f t="shared" si="28"/>
        <v>No Indication</v>
      </c>
      <c r="U110" t="str">
        <f t="shared" si="29"/>
        <v>No T+M+I</v>
      </c>
      <c r="V110">
        <v>145.93814483914019</v>
      </c>
      <c r="W110">
        <v>146.42522642954285</v>
      </c>
      <c r="X110">
        <f t="shared" si="30"/>
        <v>-0.48708159040265286</v>
      </c>
      <c r="Y110">
        <v>0.98847618556130401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144</v>
      </c>
      <c r="D111">
        <v>146.4</v>
      </c>
      <c r="E111">
        <v>143</v>
      </c>
      <c r="F111">
        <v>145</v>
      </c>
      <c r="G111">
        <f>_xll.TA_TYPPRICE(D111,E111,F111)</f>
        <v>144.79999999999998</v>
      </c>
      <c r="H111">
        <v>144.32620478475314</v>
      </c>
      <c r="I111" t="str">
        <f t="shared" si="20"/>
        <v>UP</v>
      </c>
      <c r="J111">
        <v>147.58231922693318</v>
      </c>
      <c r="K111">
        <v>143.50828683081872</v>
      </c>
      <c r="L111" t="str">
        <f t="shared" si="21"/>
        <v>No Confirmation</v>
      </c>
      <c r="M111" t="str">
        <f t="shared" si="22"/>
        <v>No Trend</v>
      </c>
      <c r="N111">
        <v>49.101881373166982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</v>
      </c>
      <c r="R111">
        <f t="shared" si="26"/>
        <v>3.4000000000000057</v>
      </c>
      <c r="S111">
        <f t="shared" si="27"/>
        <v>0.58823529411764608</v>
      </c>
      <c r="T111" t="str">
        <f t="shared" si="28"/>
        <v>No Indication</v>
      </c>
      <c r="U111" t="str">
        <f t="shared" si="29"/>
        <v>No T+M+I</v>
      </c>
      <c r="V111">
        <v>145.79381486388786</v>
      </c>
      <c r="W111">
        <v>146.31965410142857</v>
      </c>
      <c r="X111">
        <f t="shared" si="30"/>
        <v>-0.52583923754070838</v>
      </c>
      <c r="Y111">
        <v>0.68561310094090144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145.5</v>
      </c>
      <c r="D112">
        <v>149.19999999999999</v>
      </c>
      <c r="E112">
        <v>145.19999999999999</v>
      </c>
      <c r="F112">
        <v>145.80000000000001</v>
      </c>
      <c r="G112">
        <f>_xll.TA_TYPPRICE(D112,E112,F112)</f>
        <v>146.73333333333332</v>
      </c>
      <c r="H112">
        <v>145.52976905904325</v>
      </c>
      <c r="I112" t="str">
        <f t="shared" si="20"/>
        <v>UP</v>
      </c>
      <c r="J112">
        <v>147.94180384317025</v>
      </c>
      <c r="K112">
        <v>143.88422309063677</v>
      </c>
      <c r="L112" t="str">
        <f t="shared" si="21"/>
        <v>No Confirmation</v>
      </c>
      <c r="M112" t="str">
        <f t="shared" si="22"/>
        <v>No Trend</v>
      </c>
      <c r="N112">
        <v>54.185945306236107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0.60000000000002274</v>
      </c>
      <c r="R112">
        <f t="shared" si="26"/>
        <v>4</v>
      </c>
      <c r="S112">
        <f t="shared" si="27"/>
        <v>0.15000000000000568</v>
      </c>
      <c r="T112" t="str">
        <f t="shared" si="28"/>
        <v>DOWN</v>
      </c>
      <c r="U112" t="str">
        <f t="shared" si="29"/>
        <v>No T+M+I</v>
      </c>
      <c r="V112">
        <v>145.79476642328973</v>
      </c>
      <c r="W112">
        <v>146.28116120502645</v>
      </c>
      <c r="X112">
        <f t="shared" si="30"/>
        <v>-0.48639478173672046</v>
      </c>
      <c r="Y112">
        <v>0.45121152440537704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146.80000000000001</v>
      </c>
      <c r="D113">
        <v>149</v>
      </c>
      <c r="E113">
        <v>144.55000000000001</v>
      </c>
      <c r="F113">
        <v>145.5</v>
      </c>
      <c r="G113">
        <f>_xll.TA_TYPPRICE(D113,E113,F113)</f>
        <v>146.35</v>
      </c>
      <c r="H113">
        <v>145.93988452952163</v>
      </c>
      <c r="I113" t="str">
        <f t="shared" si="20"/>
        <v>DOWN</v>
      </c>
      <c r="J113">
        <v>148.17695854468798</v>
      </c>
      <c r="K113">
        <v>144.0321735149397</v>
      </c>
      <c r="L113" t="str">
        <f t="shared" si="21"/>
        <v>No Confirmation</v>
      </c>
      <c r="M113" t="str">
        <f t="shared" si="22"/>
        <v>No Trend</v>
      </c>
      <c r="N113">
        <v>51.762326348350129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0.94999999999998863</v>
      </c>
      <c r="R113">
        <f t="shared" si="26"/>
        <v>4.4499999999999886</v>
      </c>
      <c r="S113">
        <f t="shared" si="27"/>
        <v>0.21348314606741373</v>
      </c>
      <c r="T113" t="str">
        <f t="shared" si="28"/>
        <v>No Indication</v>
      </c>
      <c r="U113" t="str">
        <f t="shared" si="29"/>
        <v>No T+M+I</v>
      </c>
      <c r="V113">
        <v>145.74941774278361</v>
      </c>
      <c r="W113">
        <v>146.22329741206153</v>
      </c>
      <c r="X113">
        <f t="shared" si="30"/>
        <v>-0.47387966927792036</v>
      </c>
      <c r="Y113">
        <v>0.26619328566871758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133.4</v>
      </c>
      <c r="D114">
        <v>134.44999999999999</v>
      </c>
      <c r="E114">
        <v>131.05000000000001</v>
      </c>
      <c r="F114">
        <v>131.19999999999999</v>
      </c>
      <c r="G114">
        <f>_xll.TA_TYPPRICE(D114,E114,F114)</f>
        <v>132.23333333333332</v>
      </c>
      <c r="H114">
        <v>139.08660893142746</v>
      </c>
      <c r="I114" t="str">
        <f t="shared" si="20"/>
        <v>DOWN</v>
      </c>
      <c r="J114">
        <v>145.12652331253508</v>
      </c>
      <c r="K114">
        <v>141.14724606717533</v>
      </c>
      <c r="L114" t="str">
        <f t="shared" si="21"/>
        <v>DOWN</v>
      </c>
      <c r="M114" t="str">
        <f t="shared" si="22"/>
        <v>DOWN</v>
      </c>
      <c r="N114">
        <v>14.123293232878432</v>
      </c>
      <c r="O114" t="str">
        <f t="shared" si="23"/>
        <v>DOWN</v>
      </c>
      <c r="P114" t="str">
        <f t="shared" si="24"/>
        <v>DOWN</v>
      </c>
      <c r="Q114">
        <f t="shared" si="25"/>
        <v>0.14999999999997726</v>
      </c>
      <c r="R114">
        <f t="shared" si="26"/>
        <v>3.3999999999999773</v>
      </c>
      <c r="S114">
        <f t="shared" si="27"/>
        <v>4.4117647058817135E-2</v>
      </c>
      <c r="T114" t="str">
        <f t="shared" si="28"/>
        <v>DOWN</v>
      </c>
      <c r="U114" t="str">
        <f t="shared" si="29"/>
        <v>DOWN</v>
      </c>
      <c r="V114">
        <v>143.51104578235535</v>
      </c>
      <c r="W114">
        <v>145.11046056672365</v>
      </c>
      <c r="X114">
        <f t="shared" si="30"/>
        <v>-1.5994147843682924</v>
      </c>
      <c r="Y114">
        <v>-0.10692832833868443</v>
      </c>
      <c r="Z114" t="str">
        <f t="shared" si="31"/>
        <v>DOWN</v>
      </c>
      <c r="AA114" t="str">
        <f t="shared" si="32"/>
        <v>DOWN</v>
      </c>
      <c r="AB114" t="str">
        <f t="shared" si="33"/>
        <v>DOWN</v>
      </c>
      <c r="AC114" t="str">
        <f t="shared" si="34"/>
        <v>DOWN</v>
      </c>
      <c r="AD114">
        <f t="shared" si="35"/>
        <v>134.05000000000001</v>
      </c>
      <c r="AE114">
        <f t="shared" si="36"/>
        <v>133.15</v>
      </c>
      <c r="AF114">
        <f t="shared" si="37"/>
        <v>132.75</v>
      </c>
      <c r="AG114">
        <f t="shared" si="38"/>
        <v>132.35</v>
      </c>
    </row>
    <row r="115" spans="1:33" x14ac:dyDescent="0.25">
      <c r="A115" t="s">
        <v>5</v>
      </c>
      <c r="B115" s="1">
        <v>43021</v>
      </c>
      <c r="C115">
        <v>131.5</v>
      </c>
      <c r="D115">
        <v>131.5</v>
      </c>
      <c r="E115">
        <v>127.8</v>
      </c>
      <c r="F115">
        <v>130</v>
      </c>
      <c r="G115">
        <f>_xll.TA_TYPPRICE(D115,E115,F115)</f>
        <v>129.76666666666668</v>
      </c>
      <c r="H115">
        <v>134.42663779904706</v>
      </c>
      <c r="I115" t="str">
        <f t="shared" si="20"/>
        <v>DOWN</v>
      </c>
      <c r="J115">
        <v>142.09840702086063</v>
      </c>
      <c r="K115">
        <v>138.1811913855808</v>
      </c>
      <c r="L115" t="str">
        <f t="shared" si="21"/>
        <v>DOWN</v>
      </c>
      <c r="M115" t="str">
        <f t="shared" si="22"/>
        <v>DOWN</v>
      </c>
      <c r="N115">
        <v>13.12238840993113</v>
      </c>
      <c r="O115" t="str">
        <f t="shared" si="23"/>
        <v>DOWN</v>
      </c>
      <c r="P115" t="str">
        <f t="shared" si="24"/>
        <v>DOWN</v>
      </c>
      <c r="Q115">
        <f t="shared" si="25"/>
        <v>2.2000000000000028</v>
      </c>
      <c r="R115">
        <f t="shared" si="26"/>
        <v>3.7000000000000028</v>
      </c>
      <c r="S115">
        <f t="shared" si="27"/>
        <v>0.59459459459459496</v>
      </c>
      <c r="T115" t="str">
        <f t="shared" si="28"/>
        <v>No Indication</v>
      </c>
      <c r="U115" t="str">
        <f t="shared" si="29"/>
        <v>No T+M+I</v>
      </c>
      <c r="V115">
        <v>141.43242335430068</v>
      </c>
      <c r="W115">
        <v>143.9911671914108</v>
      </c>
      <c r="X115">
        <f t="shared" si="30"/>
        <v>-2.5587438371101143</v>
      </c>
      <c r="Y115">
        <v>-0.59729143009297037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130</v>
      </c>
      <c r="D116">
        <v>131.30000000000001</v>
      </c>
      <c r="E116">
        <v>128.05000000000001</v>
      </c>
      <c r="F116">
        <v>128.25</v>
      </c>
      <c r="G116">
        <f>_xll.TA_TYPPRICE(D116,E116,F116)</f>
        <v>129.20000000000002</v>
      </c>
      <c r="H116">
        <v>131.81331889952355</v>
      </c>
      <c r="I116" t="str">
        <f t="shared" si="20"/>
        <v>DOWN</v>
      </c>
      <c r="J116">
        <v>139.69876101622495</v>
      </c>
      <c r="K116">
        <v>135.92981552211842</v>
      </c>
      <c r="L116" t="str">
        <f t="shared" si="21"/>
        <v>DOWN</v>
      </c>
      <c r="M116" t="str">
        <f t="shared" si="22"/>
        <v>DOWN</v>
      </c>
      <c r="N116">
        <v>11.621079403357561</v>
      </c>
      <c r="O116" t="str">
        <f t="shared" si="23"/>
        <v>DOWN</v>
      </c>
      <c r="P116" t="str">
        <f t="shared" si="24"/>
        <v>DOWN</v>
      </c>
      <c r="Q116">
        <f t="shared" si="25"/>
        <v>0.19999999999998863</v>
      </c>
      <c r="R116">
        <f t="shared" si="26"/>
        <v>3.25</v>
      </c>
      <c r="S116">
        <f t="shared" si="27"/>
        <v>6.1538461538458038E-2</v>
      </c>
      <c r="T116" t="str">
        <f t="shared" si="28"/>
        <v>DOWN</v>
      </c>
      <c r="U116" t="str">
        <f t="shared" si="29"/>
        <v>DOWN</v>
      </c>
      <c r="V116">
        <v>139.4043582228698</v>
      </c>
      <c r="W116">
        <v>142.82515480686186</v>
      </c>
      <c r="X116">
        <f t="shared" si="30"/>
        <v>-3.4207965839920575</v>
      </c>
      <c r="Y116">
        <v>-1.1619924608727878</v>
      </c>
      <c r="Z116" t="str">
        <f t="shared" si="31"/>
        <v>DOWN</v>
      </c>
      <c r="AA116" t="str">
        <f t="shared" si="32"/>
        <v>DOWN</v>
      </c>
      <c r="AB116" t="str">
        <f t="shared" si="33"/>
        <v>DOWN</v>
      </c>
      <c r="AC116" t="str">
        <f t="shared" si="34"/>
        <v>DOWN</v>
      </c>
      <c r="AD116">
        <f t="shared" si="35"/>
        <v>130.95000000000002</v>
      </c>
      <c r="AE116">
        <f t="shared" si="36"/>
        <v>130.05000000000001</v>
      </c>
      <c r="AF116">
        <f t="shared" si="37"/>
        <v>129.70000000000002</v>
      </c>
      <c r="AG116">
        <f t="shared" si="38"/>
        <v>129.30000000000001</v>
      </c>
    </row>
    <row r="117" spans="1:33" x14ac:dyDescent="0.25">
      <c r="A117" t="s">
        <v>5</v>
      </c>
      <c r="B117" s="1">
        <v>43025</v>
      </c>
      <c r="C117">
        <v>130</v>
      </c>
      <c r="D117">
        <v>130.19999999999999</v>
      </c>
      <c r="E117">
        <v>127.25</v>
      </c>
      <c r="F117">
        <v>127.5</v>
      </c>
      <c r="G117">
        <f>_xll.TA_TYPPRICE(D117,E117,F117)</f>
        <v>128.31666666666666</v>
      </c>
      <c r="H117">
        <v>130.06499278309511</v>
      </c>
      <c r="I117" t="str">
        <f t="shared" si="20"/>
        <v>DOWN</v>
      </c>
      <c r="J117">
        <v>137.58792523484163</v>
      </c>
      <c r="K117">
        <v>134.00096762831433</v>
      </c>
      <c r="L117" t="str">
        <f t="shared" si="21"/>
        <v>DOWN</v>
      </c>
      <c r="M117" t="str">
        <f t="shared" si="22"/>
        <v>DOWN</v>
      </c>
      <c r="N117">
        <v>10.949955388865193</v>
      </c>
      <c r="O117" t="str">
        <f t="shared" si="23"/>
        <v>DOWN</v>
      </c>
      <c r="P117" t="str">
        <f t="shared" si="24"/>
        <v>DOWN</v>
      </c>
      <c r="Q117">
        <f t="shared" si="25"/>
        <v>0.25</v>
      </c>
      <c r="R117">
        <f t="shared" si="26"/>
        <v>2.9499999999999886</v>
      </c>
      <c r="S117">
        <f t="shared" si="27"/>
        <v>8.4745762711864736E-2</v>
      </c>
      <c r="T117" t="str">
        <f t="shared" si="28"/>
        <v>DOWN</v>
      </c>
      <c r="U117" t="str">
        <f t="shared" si="29"/>
        <v>DOWN</v>
      </c>
      <c r="V117">
        <v>137.57291849627444</v>
      </c>
      <c r="W117">
        <v>141.68995815450171</v>
      </c>
      <c r="X117">
        <f t="shared" si="30"/>
        <v>-4.1170396582272701</v>
      </c>
      <c r="Y117">
        <v>-1.7530019003436843</v>
      </c>
      <c r="Z117" t="str">
        <f t="shared" si="31"/>
        <v>DOWN</v>
      </c>
      <c r="AA117" t="str">
        <f t="shared" si="32"/>
        <v>DOWN</v>
      </c>
      <c r="AB117" t="str">
        <f t="shared" si="33"/>
        <v>DOWN</v>
      </c>
      <c r="AC117" t="str">
        <f t="shared" si="34"/>
        <v>DOWN</v>
      </c>
      <c r="AD117">
        <f t="shared" si="35"/>
        <v>129.85</v>
      </c>
      <c r="AE117">
        <f t="shared" si="36"/>
        <v>129.05000000000001</v>
      </c>
      <c r="AF117">
        <f t="shared" si="37"/>
        <v>128.70000000000002</v>
      </c>
      <c r="AG117">
        <f t="shared" si="38"/>
        <v>128.4</v>
      </c>
    </row>
    <row r="118" spans="1:33" x14ac:dyDescent="0.25">
      <c r="A118" t="s">
        <v>5</v>
      </c>
      <c r="B118" s="1">
        <v>43026</v>
      </c>
      <c r="C118">
        <v>128.19999999999999</v>
      </c>
      <c r="D118">
        <v>128.19999999999999</v>
      </c>
      <c r="E118">
        <v>123.2</v>
      </c>
      <c r="F118">
        <v>125.8</v>
      </c>
      <c r="G118">
        <f>_xll.TA_TYPPRICE(D118,E118,F118)</f>
        <v>125.73333333333333</v>
      </c>
      <c r="H118">
        <v>127.89916305821421</v>
      </c>
      <c r="I118" t="str">
        <f t="shared" si="20"/>
        <v>DOWN</v>
      </c>
      <c r="J118">
        <v>135.50171962709905</v>
      </c>
      <c r="K118">
        <v>131.60075259980005</v>
      </c>
      <c r="L118" t="str">
        <f t="shared" si="21"/>
        <v>DOWN</v>
      </c>
      <c r="M118" t="str">
        <f t="shared" si="22"/>
        <v>DOWN</v>
      </c>
      <c r="N118">
        <v>9.4101966401241288</v>
      </c>
      <c r="O118" t="str">
        <f t="shared" si="23"/>
        <v>DOWN</v>
      </c>
      <c r="P118" t="str">
        <f t="shared" si="24"/>
        <v>DOWN</v>
      </c>
      <c r="Q118">
        <f t="shared" si="25"/>
        <v>2.5999999999999943</v>
      </c>
      <c r="R118">
        <f t="shared" si="26"/>
        <v>4.9999999999999858</v>
      </c>
      <c r="S118">
        <f t="shared" si="27"/>
        <v>0.52000000000000035</v>
      </c>
      <c r="T118" t="str">
        <f t="shared" si="28"/>
        <v>No Indication</v>
      </c>
      <c r="U118" t="str">
        <f t="shared" si="29"/>
        <v>No T+M+I</v>
      </c>
      <c r="V118">
        <v>135.76170026607838</v>
      </c>
      <c r="W118">
        <v>140.5129242171312</v>
      </c>
      <c r="X118">
        <f t="shared" si="30"/>
        <v>-4.7512239510528218</v>
      </c>
      <c r="Y118">
        <v>-2.352646310485512</v>
      </c>
      <c r="Z118" t="str">
        <f t="shared" si="31"/>
        <v>DOWN</v>
      </c>
      <c r="AA118" t="str">
        <f t="shared" si="32"/>
        <v>No TMIM</v>
      </c>
      <c r="AB118" t="str">
        <f t="shared" si="33"/>
        <v>DOWN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126</v>
      </c>
      <c r="D119">
        <v>129.30000000000001</v>
      </c>
      <c r="E119">
        <v>126</v>
      </c>
      <c r="F119">
        <v>127.9</v>
      </c>
      <c r="G119">
        <f>_xll.TA_TYPPRICE(D119,E119,F119)</f>
        <v>127.73333333333335</v>
      </c>
      <c r="H119">
        <v>127.81624819577378</v>
      </c>
      <c r="I119" t="str">
        <f t="shared" si="20"/>
        <v>UP</v>
      </c>
      <c r="J119">
        <v>134.12355970996592</v>
      </c>
      <c r="K119">
        <v>130.35614091095559</v>
      </c>
      <c r="L119" t="str">
        <f t="shared" si="21"/>
        <v>DOWN</v>
      </c>
      <c r="M119" t="str">
        <f t="shared" si="22"/>
        <v>No Trend</v>
      </c>
      <c r="N119">
        <v>25.570998624598257</v>
      </c>
      <c r="O119" t="str">
        <f t="shared" si="23"/>
        <v>DOWN</v>
      </c>
      <c r="P119" t="str">
        <f t="shared" si="24"/>
        <v>No Trend + Momentum</v>
      </c>
      <c r="Q119">
        <f t="shared" si="25"/>
        <v>1.9000000000000057</v>
      </c>
      <c r="R119">
        <f t="shared" si="26"/>
        <v>3.3000000000000114</v>
      </c>
      <c r="S119">
        <f t="shared" si="27"/>
        <v>0.57575757575757547</v>
      </c>
      <c r="T119" t="str">
        <f t="shared" si="28"/>
        <v>No Indication</v>
      </c>
      <c r="U119" t="str">
        <f t="shared" si="29"/>
        <v>No T+M+I</v>
      </c>
      <c r="V119">
        <v>134.55220791745094</v>
      </c>
      <c r="W119">
        <v>139.57863353438074</v>
      </c>
      <c r="X119">
        <f t="shared" si="30"/>
        <v>-5.0264256169297994</v>
      </c>
      <c r="Y119">
        <v>-2.8874021717743696</v>
      </c>
      <c r="Z119" t="str">
        <f t="shared" si="31"/>
        <v>DOWN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129.5</v>
      </c>
      <c r="D120">
        <v>132.44999999999999</v>
      </c>
      <c r="E120">
        <v>123.75</v>
      </c>
      <c r="F120">
        <v>129.65</v>
      </c>
      <c r="G120">
        <f>_xll.TA_TYPPRICE(D120,E120,F120)</f>
        <v>128.61666666666667</v>
      </c>
      <c r="H120">
        <v>128.21645743122022</v>
      </c>
      <c r="I120" t="str">
        <f t="shared" si="20"/>
        <v>UP</v>
      </c>
      <c r="J120">
        <v>133.75165755219572</v>
      </c>
      <c r="K120">
        <v>128.88810959740991</v>
      </c>
      <c r="L120" t="str">
        <f t="shared" si="21"/>
        <v>No Confirmation</v>
      </c>
      <c r="M120" t="str">
        <f t="shared" si="22"/>
        <v>No Trend</v>
      </c>
      <c r="N120">
        <v>37.234599806193465</v>
      </c>
      <c r="O120" t="str">
        <f t="shared" si="23"/>
        <v>DOWN</v>
      </c>
      <c r="P120" t="str">
        <f t="shared" si="24"/>
        <v>No Trend + Momentum</v>
      </c>
      <c r="Q120">
        <f t="shared" si="25"/>
        <v>5.9000000000000057</v>
      </c>
      <c r="R120">
        <f t="shared" si="26"/>
        <v>8.6999999999999886</v>
      </c>
      <c r="S120">
        <f t="shared" si="27"/>
        <v>0.67816091954023139</v>
      </c>
      <c r="T120" t="str">
        <f t="shared" si="28"/>
        <v>No Indication</v>
      </c>
      <c r="U120" t="str">
        <f t="shared" si="29"/>
        <v>No T+M+I</v>
      </c>
      <c r="V120">
        <v>133.79802208399695</v>
      </c>
      <c r="W120">
        <v>138.84317919850068</v>
      </c>
      <c r="X120">
        <f t="shared" si="30"/>
        <v>-5.0451571145037235</v>
      </c>
      <c r="Y120">
        <v>-3.3189531603202402</v>
      </c>
      <c r="Z120" t="str">
        <f t="shared" si="31"/>
        <v>DOWN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131</v>
      </c>
      <c r="D121">
        <v>131</v>
      </c>
      <c r="E121">
        <v>127.05</v>
      </c>
      <c r="F121">
        <v>127.2</v>
      </c>
      <c r="G121">
        <f>_xll.TA_TYPPRICE(D121,E121,F121)</f>
        <v>128.41666666666666</v>
      </c>
      <c r="H121">
        <v>128.31656204894344</v>
      </c>
      <c r="I121" t="str">
        <f t="shared" si="20"/>
        <v>DOWN</v>
      </c>
      <c r="J121">
        <v>133.14017809615223</v>
      </c>
      <c r="K121">
        <v>128.4796407979855</v>
      </c>
      <c r="L121" t="str">
        <f t="shared" si="21"/>
        <v>DOWN</v>
      </c>
      <c r="M121" t="str">
        <f t="shared" si="22"/>
        <v>DOWN</v>
      </c>
      <c r="N121">
        <v>29.221058764828349</v>
      </c>
      <c r="O121" t="str">
        <f t="shared" si="23"/>
        <v>DOWN</v>
      </c>
      <c r="P121" t="str">
        <f t="shared" si="24"/>
        <v>DOWN</v>
      </c>
      <c r="Q121">
        <f t="shared" si="25"/>
        <v>0.15000000000000568</v>
      </c>
      <c r="R121">
        <f t="shared" si="26"/>
        <v>3.9500000000000028</v>
      </c>
      <c r="S121">
        <f t="shared" si="27"/>
        <v>3.7974683544305207E-2</v>
      </c>
      <c r="T121" t="str">
        <f t="shared" si="28"/>
        <v>DOWN</v>
      </c>
      <c r="U121" t="str">
        <f t="shared" si="29"/>
        <v>DOWN</v>
      </c>
      <c r="V121">
        <v>132.78294176338204</v>
      </c>
      <c r="W121">
        <v>137.98072148009322</v>
      </c>
      <c r="X121">
        <f t="shared" si="30"/>
        <v>-5.1977797167111817</v>
      </c>
      <c r="Y121">
        <v>-3.6947184715984287</v>
      </c>
      <c r="Z121" t="str">
        <f t="shared" si="31"/>
        <v>DOWN</v>
      </c>
      <c r="AA121" t="str">
        <f t="shared" si="32"/>
        <v>DOWN</v>
      </c>
      <c r="AB121" t="str">
        <f t="shared" si="33"/>
        <v>DOWN</v>
      </c>
      <c r="AC121" t="str">
        <f t="shared" si="34"/>
        <v>DOWN</v>
      </c>
      <c r="AD121">
        <f t="shared" si="35"/>
        <v>130.55000000000001</v>
      </c>
      <c r="AE121">
        <f t="shared" si="36"/>
        <v>129.5</v>
      </c>
      <c r="AF121">
        <f t="shared" si="37"/>
        <v>129.05000000000001</v>
      </c>
      <c r="AG121">
        <f t="shared" si="38"/>
        <v>128.55000000000001</v>
      </c>
    </row>
    <row r="122" spans="1:33" x14ac:dyDescent="0.25">
      <c r="A122" t="s">
        <v>5</v>
      </c>
      <c r="B122" s="1">
        <v>43033</v>
      </c>
      <c r="C122">
        <v>130</v>
      </c>
      <c r="D122">
        <v>131</v>
      </c>
      <c r="E122">
        <v>124.9</v>
      </c>
      <c r="F122">
        <v>125.15</v>
      </c>
      <c r="G122">
        <f>_xll.TA_TYPPRICE(D122,E122,F122)</f>
        <v>127.01666666666667</v>
      </c>
      <c r="H122">
        <v>127.66661435780506</v>
      </c>
      <c r="I122" t="str">
        <f t="shared" si="20"/>
        <v>DOWN</v>
      </c>
      <c r="J122">
        <v>132.66458296367395</v>
      </c>
      <c r="K122">
        <v>127.68416506509983</v>
      </c>
      <c r="L122" t="str">
        <f t="shared" si="21"/>
        <v>DOWN</v>
      </c>
      <c r="M122" t="str">
        <f t="shared" si="22"/>
        <v>DOWN</v>
      </c>
      <c r="N122">
        <v>23.851977718080906</v>
      </c>
      <c r="O122" t="str">
        <f t="shared" si="23"/>
        <v>DOWN</v>
      </c>
      <c r="P122" t="str">
        <f t="shared" si="24"/>
        <v>DOWN</v>
      </c>
      <c r="Q122">
        <f t="shared" si="25"/>
        <v>0.25</v>
      </c>
      <c r="R122">
        <f t="shared" si="26"/>
        <v>6.0999999999999943</v>
      </c>
      <c r="S122">
        <f t="shared" si="27"/>
        <v>4.0983606557377088E-2</v>
      </c>
      <c r="T122" t="str">
        <f t="shared" si="28"/>
        <v>DOWN</v>
      </c>
      <c r="U122" t="str">
        <f t="shared" si="29"/>
        <v>DOWN</v>
      </c>
      <c r="V122">
        <v>131.60864303055405</v>
      </c>
      <c r="W122">
        <v>137.03029766675297</v>
      </c>
      <c r="X122">
        <f t="shared" si="30"/>
        <v>-5.4216546361989231</v>
      </c>
      <c r="Y122">
        <v>-4.0401057045185276</v>
      </c>
      <c r="Z122" t="str">
        <f t="shared" si="31"/>
        <v>DOWN</v>
      </c>
      <c r="AA122" t="str">
        <f t="shared" si="32"/>
        <v>DOWN</v>
      </c>
      <c r="AB122" t="str">
        <f t="shared" si="33"/>
        <v>DOWN</v>
      </c>
      <c r="AC122" t="str">
        <f t="shared" si="34"/>
        <v>DOWN</v>
      </c>
      <c r="AD122">
        <f t="shared" si="35"/>
        <v>130.30000000000001</v>
      </c>
      <c r="AE122">
        <f t="shared" si="36"/>
        <v>128.65</v>
      </c>
      <c r="AF122">
        <f t="shared" si="37"/>
        <v>127.95</v>
      </c>
      <c r="AG122">
        <f t="shared" si="38"/>
        <v>127.25</v>
      </c>
    </row>
    <row r="123" spans="1:33" x14ac:dyDescent="0.25">
      <c r="A123" t="s">
        <v>5</v>
      </c>
      <c r="B123" s="1">
        <v>43034</v>
      </c>
      <c r="C123">
        <v>125.15</v>
      </c>
      <c r="D123">
        <v>127.75</v>
      </c>
      <c r="E123">
        <v>125.05</v>
      </c>
      <c r="F123">
        <v>126.85</v>
      </c>
      <c r="G123">
        <f>_xll.TA_TYPPRICE(D123,E123,F123)</f>
        <v>126.55</v>
      </c>
      <c r="H123">
        <v>127.10830717890252</v>
      </c>
      <c r="I123" t="str">
        <f t="shared" si="20"/>
        <v>DOWN</v>
      </c>
      <c r="J123">
        <v>131.57245341619085</v>
      </c>
      <c r="K123">
        <v>127.0987950506332</v>
      </c>
      <c r="L123" t="str">
        <f t="shared" si="21"/>
        <v>DOWN</v>
      </c>
      <c r="M123" t="str">
        <f t="shared" si="22"/>
        <v>DOWN</v>
      </c>
      <c r="N123">
        <v>36.034916373484236</v>
      </c>
      <c r="O123" t="str">
        <f t="shared" si="23"/>
        <v>DOWN</v>
      </c>
      <c r="P123" t="str">
        <f t="shared" si="24"/>
        <v>DOWN</v>
      </c>
      <c r="Q123">
        <f t="shared" si="25"/>
        <v>1.7999999999999972</v>
      </c>
      <c r="R123">
        <f t="shared" si="26"/>
        <v>2.7000000000000028</v>
      </c>
      <c r="S123">
        <f t="shared" si="27"/>
        <v>0.66666666666666496</v>
      </c>
      <c r="T123" t="str">
        <f t="shared" si="28"/>
        <v>No Indication</v>
      </c>
      <c r="U123" t="str">
        <f t="shared" si="29"/>
        <v>No T+M+I</v>
      </c>
      <c r="V123">
        <v>130.87654410277651</v>
      </c>
      <c r="W123">
        <v>136.2762015432898</v>
      </c>
      <c r="X123">
        <f t="shared" si="30"/>
        <v>-5.3996574405132947</v>
      </c>
      <c r="Y123">
        <v>-4.3120160517174808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126.15</v>
      </c>
      <c r="D124">
        <v>130</v>
      </c>
      <c r="E124">
        <v>126</v>
      </c>
      <c r="F124">
        <v>126.75</v>
      </c>
      <c r="G124">
        <f>_xll.TA_TYPPRICE(D124,E124,F124)</f>
        <v>127.58333333333333</v>
      </c>
      <c r="H124">
        <v>127.34582025611792</v>
      </c>
      <c r="I124" t="str">
        <f t="shared" si="20"/>
        <v>DOWN</v>
      </c>
      <c r="J124">
        <v>131.22301932370399</v>
      </c>
      <c r="K124">
        <v>126.85461837271471</v>
      </c>
      <c r="L124" t="str">
        <f t="shared" si="21"/>
        <v>DOWN</v>
      </c>
      <c r="M124" t="str">
        <f t="shared" si="22"/>
        <v>DOWN</v>
      </c>
      <c r="N124">
        <v>35.615931038396646</v>
      </c>
      <c r="O124" t="str">
        <f t="shared" si="23"/>
        <v>DOWN</v>
      </c>
      <c r="P124" t="str">
        <f t="shared" si="24"/>
        <v>DOWN</v>
      </c>
      <c r="Q124">
        <f t="shared" si="25"/>
        <v>0.75</v>
      </c>
      <c r="R124">
        <f t="shared" si="26"/>
        <v>4</v>
      </c>
      <c r="S124">
        <f t="shared" si="27"/>
        <v>0.1875</v>
      </c>
      <c r="T124" t="str">
        <f t="shared" si="28"/>
        <v>DOWN</v>
      </c>
      <c r="U124" t="str">
        <f t="shared" si="29"/>
        <v>DOWN</v>
      </c>
      <c r="V124">
        <v>130.24169116388782</v>
      </c>
      <c r="W124">
        <v>135.5705569845276</v>
      </c>
      <c r="X124">
        <f t="shared" si="30"/>
        <v>-5.328865820639777</v>
      </c>
      <c r="Y124">
        <v>-4.5153860055019397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127.5</v>
      </c>
      <c r="D125">
        <v>128.9</v>
      </c>
      <c r="E125">
        <v>126</v>
      </c>
      <c r="F125">
        <v>126.6</v>
      </c>
      <c r="G125">
        <f>_xll.TA_TYPPRICE(D125,E125,F125)</f>
        <v>127.16666666666667</v>
      </c>
      <c r="H125">
        <v>127.2562434613923</v>
      </c>
      <c r="I125" t="str">
        <f t="shared" si="20"/>
        <v>DOWN</v>
      </c>
      <c r="J125">
        <v>130.70679280732534</v>
      </c>
      <c r="K125">
        <v>126.66470317877811</v>
      </c>
      <c r="L125" t="str">
        <f t="shared" si="21"/>
        <v>DOWN</v>
      </c>
      <c r="M125" t="str">
        <f t="shared" si="22"/>
        <v>DOWN</v>
      </c>
      <c r="N125">
        <v>34.856034351600599</v>
      </c>
      <c r="O125" t="str">
        <f t="shared" si="23"/>
        <v>DOWN</v>
      </c>
      <c r="P125" t="str">
        <f t="shared" si="24"/>
        <v>DOWN</v>
      </c>
      <c r="Q125">
        <f t="shared" si="25"/>
        <v>0.59999999999999432</v>
      </c>
      <c r="R125">
        <f t="shared" si="26"/>
        <v>2.9000000000000057</v>
      </c>
      <c r="S125">
        <f t="shared" si="27"/>
        <v>0.20689655172413557</v>
      </c>
      <c r="T125" t="str">
        <f t="shared" si="28"/>
        <v>No Indication</v>
      </c>
      <c r="U125" t="str">
        <f t="shared" si="29"/>
        <v>No T+M+I</v>
      </c>
      <c r="V125">
        <v>129.68143098482815</v>
      </c>
      <c r="W125">
        <v>134.90607128196999</v>
      </c>
      <c r="X125">
        <f t="shared" si="30"/>
        <v>-5.224640297141832</v>
      </c>
      <c r="Y125">
        <v>-4.657236863829918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126.95</v>
      </c>
      <c r="D126">
        <v>127.6</v>
      </c>
      <c r="E126">
        <v>125.5</v>
      </c>
      <c r="F126">
        <v>126.75</v>
      </c>
      <c r="G126">
        <f>_xll.TA_TYPPRICE(D126,E126,F126)</f>
        <v>126.61666666666667</v>
      </c>
      <c r="H126">
        <v>126.93645506402949</v>
      </c>
      <c r="I126" t="str">
        <f t="shared" si="20"/>
        <v>DOWN</v>
      </c>
      <c r="J126">
        <v>130.0163944056975</v>
      </c>
      <c r="K126">
        <v>126.40588025016075</v>
      </c>
      <c r="L126" t="str">
        <f t="shared" si="21"/>
        <v>No Confirmation</v>
      </c>
      <c r="M126" t="str">
        <f t="shared" si="22"/>
        <v>No Trend</v>
      </c>
      <c r="N126">
        <v>36.548280969101363</v>
      </c>
      <c r="O126" t="str">
        <f t="shared" si="23"/>
        <v>DOWN</v>
      </c>
      <c r="P126" t="str">
        <f t="shared" si="24"/>
        <v>No Trend + Momentum</v>
      </c>
      <c r="Q126">
        <f t="shared" si="25"/>
        <v>1.25</v>
      </c>
      <c r="R126">
        <f t="shared" si="26"/>
        <v>2.0999999999999943</v>
      </c>
      <c r="S126">
        <f t="shared" si="27"/>
        <v>0.5952380952380969</v>
      </c>
      <c r="T126" t="str">
        <f t="shared" si="28"/>
        <v>No Indication</v>
      </c>
      <c r="U126" t="str">
        <f t="shared" si="29"/>
        <v>No T+M+I</v>
      </c>
      <c r="V126">
        <v>129.2304416025469</v>
      </c>
      <c r="W126">
        <v>134.30191785367592</v>
      </c>
      <c r="X126">
        <f t="shared" si="30"/>
        <v>-5.0714762511290132</v>
      </c>
      <c r="Y126">
        <v>-4.7400847412897367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2017-07-05T06:00:37Z</dcterms:created>
  <dcterms:modified xsi:type="dcterms:W3CDTF">2017-11-01T04:18:39Z</dcterms:modified>
</cp:coreProperties>
</file>