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7" i="1"/>
  <c r="N85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3" i="1"/>
  <c r="N81" i="1"/>
  <c r="N89" i="1"/>
  <c r="N93" i="1"/>
  <c r="N97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115" i="1"/>
  <c r="K123" i="1"/>
  <c r="J5" i="1"/>
  <c r="J9" i="1"/>
  <c r="J13" i="1"/>
  <c r="J17" i="1"/>
  <c r="J21" i="1"/>
  <c r="J25" i="1"/>
  <c r="J3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49" i="1"/>
  <c r="J53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J85" i="1"/>
  <c r="J126" i="1"/>
  <c r="J114" i="1"/>
  <c r="J118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7" i="1"/>
  <c r="G107" i="1"/>
  <c r="G12" i="1"/>
  <c r="G32" i="1"/>
  <c r="G48" i="1"/>
  <c r="G64" i="1"/>
  <c r="G80" i="1"/>
  <c r="G96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4" i="1"/>
  <c r="G38" i="1"/>
  <c r="G46" i="1"/>
  <c r="G50" i="1"/>
  <c r="G54" i="1"/>
  <c r="G58" i="1"/>
  <c r="G62" i="1"/>
  <c r="G66" i="1"/>
  <c r="G74" i="1"/>
  <c r="G78" i="1"/>
  <c r="G82" i="1"/>
  <c r="G86" i="1"/>
  <c r="G90" i="1"/>
  <c r="G94" i="1"/>
  <c r="G102" i="1"/>
  <c r="G106" i="1"/>
  <c r="G110" i="1"/>
  <c r="G114" i="1"/>
  <c r="G118" i="1"/>
  <c r="G122" i="1"/>
  <c r="G79" i="1"/>
  <c r="G83" i="1"/>
  <c r="G91" i="1"/>
  <c r="G99" i="1"/>
  <c r="G103" i="1"/>
  <c r="G111" i="1"/>
  <c r="G119" i="1"/>
  <c r="G123" i="1"/>
  <c r="G8" i="1"/>
  <c r="G16" i="1"/>
  <c r="G24" i="1"/>
  <c r="G28" i="1"/>
  <c r="G36" i="1"/>
  <c r="G44" i="1"/>
  <c r="G52" i="1"/>
  <c r="G60" i="1"/>
  <c r="G68" i="1"/>
  <c r="G76" i="1"/>
  <c r="G84" i="1"/>
  <c r="G92" i="1"/>
  <c r="G100" i="1"/>
  <c r="G104" i="1"/>
  <c r="G116" i="1"/>
  <c r="G120" i="1"/>
  <c r="G6" i="1"/>
  <c r="G10" i="1"/>
  <c r="G14" i="1"/>
  <c r="G22" i="1"/>
  <c r="G42" i="1"/>
  <c r="G70" i="1"/>
  <c r="G98" i="1"/>
  <c r="G126" i="1"/>
  <c r="G95" i="1"/>
  <c r="G115" i="1"/>
  <c r="G4" i="1"/>
  <c r="G20" i="1"/>
  <c r="G40" i="1"/>
  <c r="G56" i="1"/>
  <c r="G72" i="1"/>
  <c r="G88" i="1"/>
  <c r="G108" i="1"/>
  <c r="G2" i="1"/>
  <c r="H5" i="1" l="1"/>
  <c r="H1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4" i="1"/>
  <c r="H118" i="1"/>
  <c r="H122" i="1"/>
  <c r="H79" i="1"/>
  <c r="H87" i="1"/>
  <c r="H91" i="1"/>
  <c r="H95" i="1"/>
  <c r="H99" i="1"/>
  <c r="H103" i="1"/>
  <c r="H107" i="1"/>
  <c r="H111" i="1"/>
  <c r="H115" i="1"/>
  <c r="H123" i="1"/>
  <c r="AH51" i="1" l="1"/>
  <c r="AH23" i="1"/>
  <c r="AH7" i="1"/>
  <c r="AH15" i="1"/>
  <c r="AH19" i="1"/>
  <c r="AH47" i="1"/>
  <c r="AH55" i="1"/>
  <c r="AH41" i="1"/>
  <c r="AH40" i="1"/>
  <c r="AH53" i="1"/>
  <c r="AH43" i="1"/>
  <c r="AH31" i="1"/>
  <c r="AH32" i="1"/>
  <c r="AH8" i="1"/>
  <c r="AH11" i="1" l="1"/>
  <c r="AH27" i="1"/>
  <c r="AH39" i="1"/>
  <c r="AH35" i="1"/>
  <c r="AH3" i="1"/>
  <c r="AH48" i="1"/>
  <c r="AH16" i="1"/>
  <c r="AH44" i="1"/>
  <c r="AH28" i="1"/>
  <c r="AH20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6" i="1"/>
  <c r="AH52" i="1"/>
  <c r="AH36" i="1"/>
  <c r="AH24" i="1"/>
  <c r="AH12" i="1"/>
  <c r="AH4" i="1"/>
  <c r="AH49" i="1"/>
  <c r="AH33" i="1"/>
  <c r="AH25" i="1"/>
  <c r="AH17" i="1"/>
  <c r="AH9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<sst xmlns="http://schemas.openxmlformats.org/spreadsheetml/2006/main" count="159" uniqueCount="35">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</sst>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219</v>
      </c>
      <c r="D2">
        <v>221.3</v>
      </c>
      <c r="E2">
        <v>216</v>
      </c>
      <c r="F2">
        <v>217</v>
      </c>
      <c r="G2">
        <f>_xll.TA_TYPPRICE(D2,E2,F2)</f>
        <v>218.1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5.3000000000000114</v>
      </c>
      <c r="S2">
        <f>Q2/R2</f>
        <v>0.18867924528301847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216.75</v>
      </c>
      <c r="D3">
        <v>219.5</v>
      </c>
      <c r="E3">
        <v>215</v>
      </c>
      <c r="F3">
        <v>215</v>
      </c>
      <c r="G3">
        <f>_xll.TA_TYPPRICE(D3,E3,F3)</f>
        <v>216.5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4.5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215.95</v>
      </c>
      <c r="D4">
        <v>220.05</v>
      </c>
      <c r="E4">
        <v>214</v>
      </c>
      <c r="F4">
        <v>215</v>
      </c>
      <c r="G4">
        <f>_xll.TA_TYPPRICE(D4,E4,F4)</f>
        <v>216.35</v>
      </c>
      <c r="H4">
        <v>216.98333333333335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6.0500000000000114</v>
      </c>
      <c r="S4">
        <f t="shared" si="7"/>
        <v>0.16528925619834681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215.9</v>
      </c>
      <c r="D5">
        <v>217.3</v>
      </c>
      <c r="E5">
        <v>210.2</v>
      </c>
      <c r="F5">
        <v>212</v>
      </c>
      <c r="G5">
        <f>_xll.TA_TYPPRICE(D5,E5,F5)</f>
        <v>213.16666666666666</v>
      </c>
      <c r="H5">
        <v>215.07499999999999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7.1000000000000227</v>
      </c>
      <c r="S5">
        <f t="shared" si="7"/>
        <v>0.25352112676056415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211.7</v>
      </c>
      <c r="D6">
        <v>220.9</v>
      </c>
      <c r="E6">
        <v>209.15</v>
      </c>
      <c r="F6">
        <v>220</v>
      </c>
      <c r="G6">
        <f>_xll.TA_TYPPRICE(D6,E6,F6)</f>
        <v>216.68333333333331</v>
      </c>
      <c r="H6">
        <v>215.87916666666666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10.849999999999994</v>
      </c>
      <c r="R6">
        <f t="shared" si="6"/>
        <v>11.75</v>
      </c>
      <c r="S6">
        <f t="shared" si="7"/>
        <v>0.92340425531914849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220</v>
      </c>
      <c r="D7">
        <v>224</v>
      </c>
      <c r="E7">
        <v>219.95</v>
      </c>
      <c r="F7">
        <v>221</v>
      </c>
      <c r="G7">
        <f>_xll.TA_TYPPRICE(D7,E7,F7)</f>
        <v>221.65</v>
      </c>
      <c r="H7">
        <v>218.76458333333335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64.285714285714292</v>
      </c>
      <c r="O7" t="str">
        <f t="shared" si="3"/>
        <v>UP</v>
      </c>
      <c r="P7" t="e">
        <f t="shared" si="4"/>
        <v>#N/A</v>
      </c>
      <c r="Q7">
        <f t="shared" si="5"/>
        <v>1.0500000000000114</v>
      </c>
      <c r="R7">
        <f t="shared" si="6"/>
        <v>4.0500000000000114</v>
      </c>
      <c r="S7">
        <f t="shared" si="7"/>
        <v>0.25925925925926135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222</v>
      </c>
      <c r="D8">
        <v>239.8</v>
      </c>
      <c r="E8">
        <v>220.35</v>
      </c>
      <c r="F8">
        <v>237</v>
      </c>
      <c r="G8">
        <f>_xll.TA_TYPPRICE(D8,E8,F8)</f>
        <v>232.38333333333333</v>
      </c>
      <c r="H8">
        <v>225.57395833333334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85.294117647058826</v>
      </c>
      <c r="O8" t="str">
        <f t="shared" si="3"/>
        <v>UP</v>
      </c>
      <c r="P8" t="e">
        <f t="shared" si="4"/>
        <v>#N/A</v>
      </c>
      <c r="Q8">
        <f t="shared" si="5"/>
        <v>16.650000000000006</v>
      </c>
      <c r="R8">
        <f t="shared" si="6"/>
        <v>19.450000000000017</v>
      </c>
      <c r="S8">
        <f t="shared" si="7"/>
        <v>0.85604113110539803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239.8</v>
      </c>
      <c r="D9">
        <v>253.5</v>
      </c>
      <c r="E9">
        <v>235.25</v>
      </c>
      <c r="F9">
        <v>236</v>
      </c>
      <c r="G9">
        <f>_xll.TA_TYPPRICE(D9,E9,F9)</f>
        <v>241.58333333333334</v>
      </c>
      <c r="H9">
        <v>233.57864583333333</v>
      </c>
      <c r="I9" t="str">
        <f t="shared" si="0"/>
        <v>UP</v>
      </c>
      <c r="J9">
        <v>227.04375000000002</v>
      </c>
      <c r="K9">
        <v>217.48750000000001</v>
      </c>
      <c r="L9" t="str">
        <f t="shared" si="1"/>
        <v>UP</v>
      </c>
      <c r="M9" t="str">
        <f t="shared" si="2"/>
        <v>UP</v>
      </c>
      <c r="N9">
        <v>81.546572934973639</v>
      </c>
      <c r="O9" t="str">
        <f t="shared" si="3"/>
        <v>UP</v>
      </c>
      <c r="P9" t="str">
        <f t="shared" si="4"/>
        <v>UP</v>
      </c>
      <c r="Q9">
        <f t="shared" si="5"/>
        <v>0.75</v>
      </c>
      <c r="R9">
        <f t="shared" si="6"/>
        <v>18.25</v>
      </c>
      <c r="S9">
        <f t="shared" si="7"/>
        <v>4.1095890410958902E-2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237.1</v>
      </c>
      <c r="D10">
        <v>238.25</v>
      </c>
      <c r="E10">
        <v>231</v>
      </c>
      <c r="F10">
        <v>233</v>
      </c>
      <c r="G10">
        <f>_xll.TA_TYPPRICE(D10,E10,F10)</f>
        <v>234.08333333333334</v>
      </c>
      <c r="H10">
        <v>233.83098958333335</v>
      </c>
      <c r="I10" t="str">
        <f t="shared" si="0"/>
        <v>DOWN</v>
      </c>
      <c r="J10">
        <v>229.53402777777779</v>
      </c>
      <c r="K10">
        <v>220.49027777777778</v>
      </c>
      <c r="L10" t="str">
        <f t="shared" si="1"/>
        <v>UP</v>
      </c>
      <c r="M10" t="str">
        <f t="shared" si="2"/>
        <v>No Trend</v>
      </c>
      <c r="N10">
        <v>70.011316484345514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7.25</v>
      </c>
      <c r="S10">
        <f t="shared" si="7"/>
        <v>0.27586206896551724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233</v>
      </c>
      <c r="D11">
        <v>239</v>
      </c>
      <c r="E11">
        <v>228.05</v>
      </c>
      <c r="F11">
        <v>234</v>
      </c>
      <c r="G11">
        <f>_xll.TA_TYPPRICE(D11,E11,F11)</f>
        <v>233.68333333333331</v>
      </c>
      <c r="H11">
        <v>233.75716145833331</v>
      </c>
      <c r="I11" t="str">
        <f t="shared" si="0"/>
        <v>UP</v>
      </c>
      <c r="J11">
        <v>231.63757716049383</v>
      </c>
      <c r="K11">
        <v>222.17021604938273</v>
      </c>
      <c r="L11" t="str">
        <f t="shared" si="1"/>
        <v>UP</v>
      </c>
      <c r="M11" t="str">
        <f t="shared" si="2"/>
        <v>UP</v>
      </c>
      <c r="N11">
        <v>71.680470211060637</v>
      </c>
      <c r="O11" t="str">
        <f t="shared" si="3"/>
        <v>UP</v>
      </c>
      <c r="P11" t="str">
        <f t="shared" si="4"/>
        <v>UP</v>
      </c>
      <c r="Q11">
        <f t="shared" si="5"/>
        <v>5.9499999999999886</v>
      </c>
      <c r="R11">
        <f t="shared" si="6"/>
        <v>10.949999999999989</v>
      </c>
      <c r="S11">
        <f t="shared" si="7"/>
        <v>0.54337899543378954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233</v>
      </c>
      <c r="D12">
        <v>250</v>
      </c>
      <c r="E12">
        <v>231.5</v>
      </c>
      <c r="F12">
        <v>247</v>
      </c>
      <c r="G12">
        <f>_xll.TA_TYPPRICE(D12,E12,F12)</f>
        <v>242.83333333333334</v>
      </c>
      <c r="H12">
        <v>238.29524739583331</v>
      </c>
      <c r="I12" t="str">
        <f t="shared" si="0"/>
        <v>UP</v>
      </c>
      <c r="J12">
        <v>235.71811556927298</v>
      </c>
      <c r="K12">
        <v>224.24350137174213</v>
      </c>
      <c r="L12" t="str">
        <f t="shared" si="1"/>
        <v>UP</v>
      </c>
      <c r="M12" t="str">
        <f t="shared" si="2"/>
        <v>UP</v>
      </c>
      <c r="N12">
        <v>85.129937690698029</v>
      </c>
      <c r="O12" t="str">
        <f t="shared" si="3"/>
        <v>UP</v>
      </c>
      <c r="P12" t="str">
        <f t="shared" si="4"/>
        <v>UP</v>
      </c>
      <c r="Q12">
        <f t="shared" si="5"/>
        <v>15.5</v>
      </c>
      <c r="R12">
        <f t="shared" si="6"/>
        <v>18.5</v>
      </c>
      <c r="S12">
        <f t="shared" si="7"/>
        <v>0.83783783783783783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248.7</v>
      </c>
      <c r="D13">
        <v>248.8</v>
      </c>
      <c r="E13">
        <v>241.5</v>
      </c>
      <c r="F13">
        <v>246</v>
      </c>
      <c r="G13">
        <f>_xll.TA_TYPPRICE(D13,E13,F13)</f>
        <v>245.43333333333331</v>
      </c>
      <c r="H13">
        <v>241.86429036458333</v>
      </c>
      <c r="I13" t="str">
        <f t="shared" si="0"/>
        <v>UP</v>
      </c>
      <c r="J13">
        <v>238.62520099832344</v>
      </c>
      <c r="K13">
        <v>228.07827884468833</v>
      </c>
      <c r="L13" t="str">
        <f t="shared" si="1"/>
        <v>UP</v>
      </c>
      <c r="M13" t="str">
        <f t="shared" si="2"/>
        <v>UP</v>
      </c>
      <c r="N13">
        <v>81.412228995301689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7.3000000000000114</v>
      </c>
      <c r="S13">
        <f t="shared" si="7"/>
        <v>0.61643835616438258</v>
      </c>
      <c r="T13" t="str">
        <f t="shared" si="8"/>
        <v>No Indication</v>
      </c>
      <c r="U13" t="str">
        <f t="shared" si="9"/>
        <v>No T+M+I</v>
      </c>
      <c r="V13">
        <v>227.75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243</v>
      </c>
      <c r="D14">
        <v>246</v>
      </c>
      <c r="E14">
        <v>234.9</v>
      </c>
      <c r="F14">
        <v>236</v>
      </c>
      <c r="G14">
        <f>_xll.TA_TYPPRICE(D14,E14,F14)</f>
        <v>238.96666666666667</v>
      </c>
      <c r="H14">
        <v>240.41547851562501</v>
      </c>
      <c r="I14" t="str">
        <f t="shared" si="0"/>
        <v>DOWN</v>
      </c>
      <c r="J14">
        <v>240.26404522091823</v>
      </c>
      <c r="K14">
        <v>229.59421687920204</v>
      </c>
      <c r="L14" t="str">
        <f t="shared" si="1"/>
        <v>No Confirmation</v>
      </c>
      <c r="M14" t="str">
        <f t="shared" si="2"/>
        <v>No Trend</v>
      </c>
      <c r="N14">
        <v>52.663751589898055</v>
      </c>
      <c r="O14" t="str">
        <f t="shared" si="3"/>
        <v>No Momentum</v>
      </c>
      <c r="P14" t="str">
        <f t="shared" si="4"/>
        <v>No Trend + Momentum</v>
      </c>
      <c r="Q14">
        <f t="shared" si="5"/>
        <v>1.0999999999999943</v>
      </c>
      <c r="R14">
        <f t="shared" si="6"/>
        <v>11.099999999999994</v>
      </c>
      <c r="S14">
        <f t="shared" si="7"/>
        <v>9.9099099099098642E-2</v>
      </c>
      <c r="T14" t="str">
        <f t="shared" si="8"/>
        <v>DOWN</v>
      </c>
      <c r="U14" t="str">
        <f t="shared" si="9"/>
        <v>No T+M+I</v>
      </c>
      <c r="V14">
        <v>229.01923076923077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239</v>
      </c>
      <c r="D15">
        <v>249</v>
      </c>
      <c r="E15">
        <v>232.4</v>
      </c>
      <c r="F15">
        <v>244</v>
      </c>
      <c r="G15">
        <f>_xll.TA_TYPPRICE(D15,E15,F15)</f>
        <v>241.79999999999998</v>
      </c>
      <c r="H15">
        <v>241.10773925781251</v>
      </c>
      <c r="I15" t="str">
        <f t="shared" si="0"/>
        <v>UP</v>
      </c>
      <c r="J15">
        <v>242.20536850515862</v>
      </c>
      <c r="K15">
        <v>230.21772423937935</v>
      </c>
      <c r="L15" t="str">
        <f t="shared" si="1"/>
        <v>UP</v>
      </c>
      <c r="M15" t="str">
        <f t="shared" si="2"/>
        <v>UP</v>
      </c>
      <c r="N15">
        <v>65.017022663926653</v>
      </c>
      <c r="O15" t="str">
        <f t="shared" si="3"/>
        <v>UP</v>
      </c>
      <c r="P15" t="str">
        <f t="shared" si="4"/>
        <v>UP</v>
      </c>
      <c r="Q15">
        <f t="shared" si="5"/>
        <v>11.599999999999994</v>
      </c>
      <c r="R15">
        <f t="shared" si="6"/>
        <v>16.599999999999994</v>
      </c>
      <c r="S15">
        <f t="shared" si="7"/>
        <v>0.69879518072289148</v>
      </c>
      <c r="T15" t="str">
        <f t="shared" si="8"/>
        <v>No Indication</v>
      </c>
      <c r="U15" t="str">
        <f t="shared" si="9"/>
        <v>No T+M+I</v>
      </c>
      <c r="V15">
        <v>231.32396449704143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249.3</v>
      </c>
      <c r="D16">
        <v>251.75</v>
      </c>
      <c r="E16">
        <v>242</v>
      </c>
      <c r="F16">
        <v>244</v>
      </c>
      <c r="G16">
        <f>_xll.TA_TYPPRICE(D16,E16,F16)</f>
        <v>245.91666666666666</v>
      </c>
      <c r="H16">
        <v>243.5122029622396</v>
      </c>
      <c r="I16" t="str">
        <f t="shared" si="0"/>
        <v>UP</v>
      </c>
      <c r="J16">
        <v>244.32639772623449</v>
      </c>
      <c r="K16">
        <v>232.83600774173951</v>
      </c>
      <c r="L16" t="str">
        <f t="shared" si="1"/>
        <v>No Confirmation</v>
      </c>
      <c r="M16" t="str">
        <f t="shared" si="2"/>
        <v>No Trend</v>
      </c>
      <c r="N16">
        <v>65.017022663926653</v>
      </c>
      <c r="O16" t="str">
        <f t="shared" si="3"/>
        <v>UP</v>
      </c>
      <c r="P16" t="str">
        <f t="shared" si="4"/>
        <v>No Trend + Momentum</v>
      </c>
      <c r="Q16">
        <f t="shared" si="5"/>
        <v>2</v>
      </c>
      <c r="R16">
        <f t="shared" si="6"/>
        <v>9.75</v>
      </c>
      <c r="S16">
        <f t="shared" si="7"/>
        <v>0.20512820512820512</v>
      </c>
      <c r="T16" t="str">
        <f t="shared" si="8"/>
        <v>No Indication</v>
      </c>
      <c r="U16" t="str">
        <f t="shared" si="9"/>
        <v>No T+M+I</v>
      </c>
      <c r="V16">
        <v>233.27412380518891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244.9</v>
      </c>
      <c r="D17">
        <v>247.25</v>
      </c>
      <c r="E17">
        <v>235.35</v>
      </c>
      <c r="F17">
        <v>244</v>
      </c>
      <c r="G17">
        <f>_xll.TA_TYPPRICE(D17,E17,F17)</f>
        <v>242.20000000000002</v>
      </c>
      <c r="H17">
        <v>242.85610148111982</v>
      </c>
      <c r="I17" t="str">
        <f t="shared" si="0"/>
        <v>UP</v>
      </c>
      <c r="J17">
        <v>244.9760871204046</v>
      </c>
      <c r="K17">
        <v>233.39467268801963</v>
      </c>
      <c r="L17" t="str">
        <f t="shared" si="1"/>
        <v>No Confirmation</v>
      </c>
      <c r="M17" t="str">
        <f t="shared" si="2"/>
        <v>No Trend</v>
      </c>
      <c r="N17">
        <v>65.017022663926653</v>
      </c>
      <c r="O17" t="str">
        <f t="shared" si="3"/>
        <v>UP</v>
      </c>
      <c r="P17" t="str">
        <f t="shared" si="4"/>
        <v>No Trend + Momentum</v>
      </c>
      <c r="Q17">
        <f t="shared" si="5"/>
        <v>8.6500000000000057</v>
      </c>
      <c r="R17">
        <f t="shared" si="6"/>
        <v>11.900000000000006</v>
      </c>
      <c r="S17">
        <f t="shared" si="7"/>
        <v>0.72689075630252109</v>
      </c>
      <c r="T17" t="str">
        <f t="shared" si="8"/>
        <v>No Indication</v>
      </c>
      <c r="U17" t="str">
        <f t="shared" si="9"/>
        <v>No T+M+I</v>
      </c>
      <c r="V17">
        <v>234.92425860439062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244</v>
      </c>
      <c r="D18">
        <v>248</v>
      </c>
      <c r="E18">
        <v>240.3</v>
      </c>
      <c r="F18">
        <v>245</v>
      </c>
      <c r="G18">
        <f>_xll.TA_TYPPRICE(D18,E18,F18)</f>
        <v>244.43333333333331</v>
      </c>
      <c r="H18">
        <v>243.64471740722655</v>
      </c>
      <c r="I18" t="str">
        <f t="shared" si="0"/>
        <v>UP</v>
      </c>
      <c r="J18">
        <v>245.64806776031469</v>
      </c>
      <c r="K18">
        <v>234.9291898684597</v>
      </c>
      <c r="L18" t="str">
        <f t="shared" si="1"/>
        <v>No Confirmation</v>
      </c>
      <c r="M18" t="str">
        <f t="shared" si="2"/>
        <v>No Trend</v>
      </c>
      <c r="N18">
        <v>67.112391507087949</v>
      </c>
      <c r="O18" t="str">
        <f t="shared" si="3"/>
        <v>UP</v>
      </c>
      <c r="P18" t="str">
        <f t="shared" si="4"/>
        <v>No Trend + Momentum</v>
      </c>
      <c r="Q18">
        <f t="shared" si="5"/>
        <v>4.6999999999999886</v>
      </c>
      <c r="R18">
        <f t="shared" si="6"/>
        <v>7.6999999999999886</v>
      </c>
      <c r="S18">
        <f t="shared" si="7"/>
        <v>0.61038961038960982</v>
      </c>
      <c r="T18" t="str">
        <f t="shared" si="8"/>
        <v>No Indication</v>
      </c>
      <c r="U18" t="str">
        <f t="shared" si="9"/>
        <v>No T+M+I</v>
      </c>
      <c r="V18">
        <v>236.47437266525361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245.5</v>
      </c>
      <c r="D19">
        <v>253</v>
      </c>
      <c r="E19">
        <v>242.65</v>
      </c>
      <c r="F19">
        <v>249</v>
      </c>
      <c r="G19">
        <f>_xll.TA_TYPPRICE(D19,E19,F19)</f>
        <v>248.21666666666667</v>
      </c>
      <c r="H19">
        <v>245.9306920369466</v>
      </c>
      <c r="I19" t="str">
        <f t="shared" si="0"/>
        <v>UP</v>
      </c>
      <c r="J19">
        <v>247.28183048024476</v>
      </c>
      <c r="K19">
        <v>236.64492545324643</v>
      </c>
      <c r="L19" t="str">
        <f t="shared" si="1"/>
        <v>UP</v>
      </c>
      <c r="M19" t="str">
        <f t="shared" si="2"/>
        <v>UP</v>
      </c>
      <c r="N19">
        <v>74.691795452117844</v>
      </c>
      <c r="O19" t="str">
        <f t="shared" si="3"/>
        <v>UP</v>
      </c>
      <c r="P19" t="str">
        <f t="shared" si="4"/>
        <v>UP</v>
      </c>
      <c r="Q19">
        <f t="shared" si="5"/>
        <v>6.3499999999999943</v>
      </c>
      <c r="R19">
        <f t="shared" si="6"/>
        <v>10.349999999999994</v>
      </c>
      <c r="S19">
        <f t="shared" si="7"/>
        <v>0.61352657004830902</v>
      </c>
      <c r="T19" t="str">
        <f t="shared" si="8"/>
        <v>No Indication</v>
      </c>
      <c r="U19" t="str">
        <f t="shared" si="9"/>
        <v>No T+M+I</v>
      </c>
      <c r="V19">
        <v>238.4013922552146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252</v>
      </c>
      <c r="D20">
        <v>257.35000000000002</v>
      </c>
      <c r="E20">
        <v>251</v>
      </c>
      <c r="F20">
        <v>254</v>
      </c>
      <c r="G20">
        <f>_xll.TA_TYPPRICE(D20,E20,F20)</f>
        <v>254.11666666666667</v>
      </c>
      <c r="H20">
        <v>250.02367935180663</v>
      </c>
      <c r="I20" t="str">
        <f t="shared" si="0"/>
        <v>UP</v>
      </c>
      <c r="J20">
        <v>249.51920148463483</v>
      </c>
      <c r="K20">
        <v>239.83494201919166</v>
      </c>
      <c r="L20" t="str">
        <f t="shared" si="1"/>
        <v>UP</v>
      </c>
      <c r="M20" t="str">
        <f t="shared" si="2"/>
        <v>UP</v>
      </c>
      <c r="N20">
        <v>81.392390465946278</v>
      </c>
      <c r="O20" t="str">
        <f t="shared" si="3"/>
        <v>UP</v>
      </c>
      <c r="P20" t="str">
        <f t="shared" si="4"/>
        <v>UP</v>
      </c>
      <c r="Q20">
        <f t="shared" si="5"/>
        <v>3</v>
      </c>
      <c r="R20">
        <f t="shared" si="6"/>
        <v>6.3500000000000227</v>
      </c>
      <c r="S20">
        <f t="shared" si="7"/>
        <v>0.47244094488188809</v>
      </c>
      <c r="T20" t="str">
        <f t="shared" si="8"/>
        <v>No Indication</v>
      </c>
      <c r="U20" t="str">
        <f t="shared" si="9"/>
        <v>No T+M+I</v>
      </c>
      <c r="V20">
        <v>240.80117806210467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252.6</v>
      </c>
      <c r="D21">
        <v>256.60000000000002</v>
      </c>
      <c r="E21">
        <v>249</v>
      </c>
      <c r="F21">
        <v>252</v>
      </c>
      <c r="G21">
        <f>_xll.TA_TYPPRICE(D21,E21,F21)</f>
        <v>252.53333333333333</v>
      </c>
      <c r="H21">
        <v>251.27850634256998</v>
      </c>
      <c r="I21" t="str">
        <f t="shared" si="0"/>
        <v>UP</v>
      </c>
      <c r="J21">
        <v>251.09271226582709</v>
      </c>
      <c r="K21">
        <v>241.8716215704824</v>
      </c>
      <c r="L21" t="str">
        <f t="shared" si="1"/>
        <v>UP</v>
      </c>
      <c r="M21" t="str">
        <f t="shared" si="2"/>
        <v>UP</v>
      </c>
      <c r="N21">
        <v>71.877283139734487</v>
      </c>
      <c r="O21" t="str">
        <f t="shared" si="3"/>
        <v>UP</v>
      </c>
      <c r="P21" t="str">
        <f t="shared" si="4"/>
        <v>UP</v>
      </c>
      <c r="Q21">
        <f t="shared" si="5"/>
        <v>3</v>
      </c>
      <c r="R21">
        <f t="shared" si="6"/>
        <v>7.6000000000000227</v>
      </c>
      <c r="S21">
        <f t="shared" si="7"/>
        <v>0.394736842105262</v>
      </c>
      <c r="T21" t="str">
        <f t="shared" si="8"/>
        <v>No Indication</v>
      </c>
      <c r="U21" t="str">
        <f t="shared" si="9"/>
        <v>No T+M+I</v>
      </c>
      <c r="V21">
        <v>242.52407374485779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250</v>
      </c>
      <c r="D22">
        <v>252</v>
      </c>
      <c r="E22">
        <v>242.55</v>
      </c>
      <c r="F22">
        <v>249</v>
      </c>
      <c r="G22">
        <f>_xll.TA_TYPPRICE(D22,E22,F22)</f>
        <v>247.85</v>
      </c>
      <c r="H22">
        <v>249.56425317128497</v>
      </c>
      <c r="I22" t="str">
        <f t="shared" si="0"/>
        <v>DOWN</v>
      </c>
      <c r="J22">
        <v>251.29433176230995</v>
      </c>
      <c r="K22">
        <v>242.02237233259743</v>
      </c>
      <c r="L22" t="str">
        <f t="shared" si="1"/>
        <v>No Confirmation</v>
      </c>
      <c r="M22" t="str">
        <f t="shared" si="2"/>
        <v>No Trend</v>
      </c>
      <c r="N22">
        <v>58.954693693686913</v>
      </c>
      <c r="O22" t="str">
        <f t="shared" si="3"/>
        <v>No Momentum</v>
      </c>
      <c r="P22" t="str">
        <f t="shared" si="4"/>
        <v>No Trend + Momentum</v>
      </c>
      <c r="Q22">
        <f t="shared" si="5"/>
        <v>6.4499999999999886</v>
      </c>
      <c r="R22">
        <f t="shared" si="6"/>
        <v>9.4499999999999886</v>
      </c>
      <c r="S22">
        <f t="shared" si="7"/>
        <v>0.68253968253968211</v>
      </c>
      <c r="T22" t="str">
        <f t="shared" si="8"/>
        <v>No Indication</v>
      </c>
      <c r="U22" t="str">
        <f t="shared" si="9"/>
        <v>No T+M+I</v>
      </c>
      <c r="V22">
        <v>243.52037009180273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251.35</v>
      </c>
      <c r="D23">
        <v>268.95</v>
      </c>
      <c r="E23">
        <v>247.2</v>
      </c>
      <c r="F23">
        <v>261</v>
      </c>
      <c r="G23">
        <f>_xll.TA_TYPPRICE(D23,E23,F23)</f>
        <v>259.05</v>
      </c>
      <c r="H23">
        <v>254.30712658564249</v>
      </c>
      <c r="I23" t="str">
        <f t="shared" si="0"/>
        <v>UP</v>
      </c>
      <c r="J23">
        <v>255.21781359290773</v>
      </c>
      <c r="K23">
        <v>243.1729562586869</v>
      </c>
      <c r="L23" t="str">
        <f t="shared" si="1"/>
        <v>UP</v>
      </c>
      <c r="M23" t="str">
        <f t="shared" si="2"/>
        <v>UP</v>
      </c>
      <c r="N23">
        <v>78.385082251388454</v>
      </c>
      <c r="O23" t="str">
        <f t="shared" si="3"/>
        <v>UP</v>
      </c>
      <c r="P23" t="str">
        <f t="shared" si="4"/>
        <v>UP</v>
      </c>
      <c r="Q23">
        <f t="shared" si="5"/>
        <v>13.800000000000011</v>
      </c>
      <c r="R23">
        <f t="shared" si="6"/>
        <v>21.75</v>
      </c>
      <c r="S23">
        <f t="shared" si="7"/>
        <v>0.63448275862069015</v>
      </c>
      <c r="T23" t="str">
        <f t="shared" si="8"/>
        <v>No Indication</v>
      </c>
      <c r="U23" t="str">
        <f t="shared" si="9"/>
        <v>No T+M+I</v>
      </c>
      <c r="V23">
        <v>246.20954392383308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258.39999999999998</v>
      </c>
      <c r="D24">
        <v>283.35000000000002</v>
      </c>
      <c r="E24">
        <v>257</v>
      </c>
      <c r="F24">
        <v>267</v>
      </c>
      <c r="G24">
        <f>_xll.TA_TYPPRICE(D24,E24,F24)</f>
        <v>269.11666666666667</v>
      </c>
      <c r="H24">
        <v>261.71189662615461</v>
      </c>
      <c r="I24" t="str">
        <f t="shared" si="0"/>
        <v>UP</v>
      </c>
      <c r="J24">
        <v>261.46941057226155</v>
      </c>
      <c r="K24">
        <v>246.24563264564537</v>
      </c>
      <c r="L24" t="str">
        <f t="shared" si="1"/>
        <v>UP</v>
      </c>
      <c r="M24" t="str">
        <f t="shared" si="2"/>
        <v>UP</v>
      </c>
      <c r="N24">
        <v>83.320123899467021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26.350000000000023</v>
      </c>
      <c r="S24">
        <f t="shared" si="7"/>
        <v>0.37950664136622358</v>
      </c>
      <c r="T24" t="str">
        <f t="shared" si="8"/>
        <v>No Indication</v>
      </c>
      <c r="U24" t="str">
        <f t="shared" si="9"/>
        <v>No T+M+I</v>
      </c>
      <c r="V24">
        <v>249.40807562785875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267.10000000000002</v>
      </c>
      <c r="D25">
        <v>276.39999999999998</v>
      </c>
      <c r="E25">
        <v>263.5</v>
      </c>
      <c r="F25">
        <v>267</v>
      </c>
      <c r="G25">
        <f>_xll.TA_TYPPRICE(D25,E25,F25)</f>
        <v>268.96666666666664</v>
      </c>
      <c r="H25">
        <v>265.33928164641065</v>
      </c>
      <c r="I25" t="str">
        <f t="shared" si="0"/>
        <v>UP</v>
      </c>
      <c r="J25">
        <v>264.7873193339812</v>
      </c>
      <c r="K25">
        <v>250.07993650216864</v>
      </c>
      <c r="L25" t="str">
        <f t="shared" si="1"/>
        <v>UP</v>
      </c>
      <c r="M25" t="str">
        <f t="shared" si="2"/>
        <v>UP</v>
      </c>
      <c r="N25">
        <v>83.320123899467021</v>
      </c>
      <c r="O25" t="str">
        <f t="shared" si="3"/>
        <v>UP</v>
      </c>
      <c r="P25" t="str">
        <f t="shared" si="4"/>
        <v>UP</v>
      </c>
      <c r="Q25">
        <f t="shared" si="5"/>
        <v>3.5</v>
      </c>
      <c r="R25">
        <f t="shared" si="6"/>
        <v>12.899999999999977</v>
      </c>
      <c r="S25">
        <f t="shared" si="7"/>
        <v>0.27131782945736482</v>
      </c>
      <c r="T25" t="str">
        <f t="shared" si="8"/>
        <v>No Indication</v>
      </c>
      <c r="U25" t="str">
        <f t="shared" si="9"/>
        <v>No T+M+I</v>
      </c>
      <c r="V25">
        <v>252.11452553126509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267</v>
      </c>
      <c r="D26">
        <v>274.3</v>
      </c>
      <c r="E26">
        <v>262</v>
      </c>
      <c r="F26">
        <v>264</v>
      </c>
      <c r="G26">
        <f>_xll.TA_TYPPRICE(D26,E26,F26)</f>
        <v>266.76666666666665</v>
      </c>
      <c r="H26">
        <v>266.05297415653865</v>
      </c>
      <c r="I26" t="str">
        <f t="shared" si="0"/>
        <v>DOWN</v>
      </c>
      <c r="J26">
        <v>266.90124837087427</v>
      </c>
      <c r="K26">
        <v>252.72883950168671</v>
      </c>
      <c r="L26" t="str">
        <f t="shared" si="1"/>
        <v>No Confirmation</v>
      </c>
      <c r="M26" t="str">
        <f t="shared" si="2"/>
        <v>No Trend</v>
      </c>
      <c r="N26">
        <v>70.707812946987417</v>
      </c>
      <c r="O26" t="str">
        <f t="shared" si="3"/>
        <v>UP</v>
      </c>
      <c r="P26" t="str">
        <f t="shared" si="4"/>
        <v>No Trend + Momentum</v>
      </c>
      <c r="Q26">
        <f t="shared" si="5"/>
        <v>2</v>
      </c>
      <c r="R26">
        <f t="shared" si="6"/>
        <v>12.300000000000011</v>
      </c>
      <c r="S26">
        <f t="shared" si="7"/>
        <v>0.16260162601626002</v>
      </c>
      <c r="T26" t="str">
        <f t="shared" si="8"/>
        <v>DOWN</v>
      </c>
      <c r="U26" t="str">
        <f t="shared" si="9"/>
        <v>No T+M+I</v>
      </c>
      <c r="V26">
        <v>253.94306006491661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264.95</v>
      </c>
      <c r="D27">
        <v>272.60000000000002</v>
      </c>
      <c r="E27">
        <v>264.95</v>
      </c>
      <c r="F27">
        <v>267</v>
      </c>
      <c r="G27">
        <f>_xll.TA_TYPPRICE(D27,E27,F27)</f>
        <v>268.18333333333334</v>
      </c>
      <c r="H27">
        <v>267.11815374493597</v>
      </c>
      <c r="I27" t="str">
        <f t="shared" si="0"/>
        <v>DOWN</v>
      </c>
      <c r="J27">
        <v>268.16763762179113</v>
      </c>
      <c r="K27">
        <v>255.44465294575633</v>
      </c>
      <c r="L27" t="str">
        <f t="shared" si="1"/>
        <v>No Confirmation</v>
      </c>
      <c r="M27" t="str">
        <f t="shared" si="2"/>
        <v>No Trend</v>
      </c>
      <c r="N27">
        <v>75.368461132752429</v>
      </c>
      <c r="O27" t="str">
        <f t="shared" si="3"/>
        <v>UP</v>
      </c>
      <c r="P27" t="str">
        <f t="shared" si="4"/>
        <v>No Trend + Momentum</v>
      </c>
      <c r="Q27">
        <f t="shared" si="5"/>
        <v>2.0500000000000114</v>
      </c>
      <c r="R27">
        <f t="shared" si="6"/>
        <v>7.6500000000000341</v>
      </c>
      <c r="S27">
        <f t="shared" si="7"/>
        <v>0.2679738562091506</v>
      </c>
      <c r="T27" t="str">
        <f t="shared" si="8"/>
        <v>No Indication</v>
      </c>
      <c r="U27" t="str">
        <f t="shared" si="9"/>
        <v>No T+M+I</v>
      </c>
      <c r="V27">
        <v>255.95182005492944</v>
      </c>
      <c r="W27">
        <v>241.38461538461539</v>
      </c>
      <c r="X27">
        <f t="shared" si="10"/>
        <v>14.567204670314055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268.45</v>
      </c>
      <c r="D28">
        <v>271.7</v>
      </c>
      <c r="E28">
        <v>263</v>
      </c>
      <c r="F28">
        <v>264</v>
      </c>
      <c r="G28">
        <f>_xll.TA_TYPPRICE(D28,E28,F28)</f>
        <v>266.23333333333335</v>
      </c>
      <c r="H28">
        <v>266.67574353913466</v>
      </c>
      <c r="I28" t="str">
        <f t="shared" si="0"/>
        <v>DOWN</v>
      </c>
      <c r="J28">
        <v>268.95260703917086</v>
      </c>
      <c r="K28">
        <v>257.12361895781049</v>
      </c>
      <c r="L28" t="str">
        <f t="shared" si="1"/>
        <v>No Confirmation</v>
      </c>
      <c r="M28" t="str">
        <f t="shared" si="2"/>
        <v>No Trend</v>
      </c>
      <c r="N28">
        <v>62.865403270804279</v>
      </c>
      <c r="O28" t="str">
        <f t="shared" si="3"/>
        <v>UP</v>
      </c>
      <c r="P28" t="str">
        <f t="shared" si="4"/>
        <v>No Trend + Momentum</v>
      </c>
      <c r="Q28">
        <f t="shared" si="5"/>
        <v>1</v>
      </c>
      <c r="R28">
        <f t="shared" si="6"/>
        <v>8.6999999999999886</v>
      </c>
      <c r="S28">
        <f t="shared" si="7"/>
        <v>0.11494252873563233</v>
      </c>
      <c r="T28" t="str">
        <f t="shared" si="8"/>
        <v>DOWN</v>
      </c>
      <c r="U28" t="str">
        <f t="shared" si="9"/>
        <v>No T+M+I</v>
      </c>
      <c r="V28">
        <v>257.19000158494032</v>
      </c>
      <c r="W28">
        <v>243.05982905982907</v>
      </c>
      <c r="X28">
        <f t="shared" si="10"/>
        <v>14.130172525111249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266.39999999999998</v>
      </c>
      <c r="D29">
        <v>268.89999999999998</v>
      </c>
      <c r="E29">
        <v>258.89999999999998</v>
      </c>
      <c r="F29">
        <v>261</v>
      </c>
      <c r="G29">
        <f>_xll.TA_TYPPRICE(D29,E29,F29)</f>
        <v>262.93333333333334</v>
      </c>
      <c r="H29">
        <v>264.804538436234</v>
      </c>
      <c r="I29" t="str">
        <f t="shared" si="0"/>
        <v>DOWN</v>
      </c>
      <c r="J29">
        <v>268.94091658602179</v>
      </c>
      <c r="K29">
        <v>257.51837030051928</v>
      </c>
      <c r="L29" t="str">
        <f t="shared" si="1"/>
        <v>No Confirmation</v>
      </c>
      <c r="M29" t="str">
        <f t="shared" si="2"/>
        <v>No Trend</v>
      </c>
      <c r="N29">
        <v>52.068243389742285</v>
      </c>
      <c r="O29" t="str">
        <f t="shared" si="3"/>
        <v>No Momentum</v>
      </c>
      <c r="P29" t="str">
        <f t="shared" si="4"/>
        <v>No Trend + Momentum</v>
      </c>
      <c r="Q29">
        <f t="shared" si="5"/>
        <v>2.1000000000000227</v>
      </c>
      <c r="R29">
        <f t="shared" si="6"/>
        <v>10</v>
      </c>
      <c r="S29">
        <f t="shared" si="7"/>
        <v>0.21000000000000227</v>
      </c>
      <c r="T29" t="str">
        <f t="shared" si="8"/>
        <v>No Indication</v>
      </c>
      <c r="U29" t="str">
        <f t="shared" si="9"/>
        <v>No T+M+I</v>
      </c>
      <c r="V29">
        <v>257.77615518725719</v>
      </c>
      <c r="W29">
        <v>244.38873061095285</v>
      </c>
      <c r="X29">
        <f t="shared" si="10"/>
        <v>13.38742457630434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261</v>
      </c>
      <c r="D30">
        <v>264.45</v>
      </c>
      <c r="E30">
        <v>256.60000000000002</v>
      </c>
      <c r="F30">
        <v>261</v>
      </c>
      <c r="G30">
        <f>_xll.TA_TYPPRICE(D30,E30,F30)</f>
        <v>260.68333333333334</v>
      </c>
      <c r="H30">
        <v>262.7439358847837</v>
      </c>
      <c r="I30" t="str">
        <f t="shared" si="0"/>
        <v>DOWN</v>
      </c>
      <c r="J30">
        <v>267.94293512246139</v>
      </c>
      <c r="K30">
        <v>257.31428801151498</v>
      </c>
      <c r="L30" t="str">
        <f t="shared" si="1"/>
        <v>No Confirmation</v>
      </c>
      <c r="M30" t="str">
        <f t="shared" si="2"/>
        <v>No Trend</v>
      </c>
      <c r="N30">
        <v>52.068243389742285</v>
      </c>
      <c r="O30" t="str">
        <f t="shared" si="3"/>
        <v>No Momentum</v>
      </c>
      <c r="P30" t="str">
        <f t="shared" si="4"/>
        <v>No Trend + Momentum</v>
      </c>
      <c r="Q30">
        <f t="shared" si="5"/>
        <v>4.3999999999999773</v>
      </c>
      <c r="R30">
        <f t="shared" si="6"/>
        <v>7.8499999999999659</v>
      </c>
      <c r="S30">
        <f t="shared" si="7"/>
        <v>0.56050955414012693</v>
      </c>
      <c r="T30" t="str">
        <f t="shared" si="8"/>
        <v>No Indication</v>
      </c>
      <c r="U30" t="str">
        <f t="shared" si="9"/>
        <v>No T+M+I</v>
      </c>
      <c r="V30">
        <v>258.27213131229456</v>
      </c>
      <c r="W30">
        <v>245.61919501014154</v>
      </c>
      <c r="X30">
        <f t="shared" si="10"/>
        <v>12.652936302153023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262</v>
      </c>
      <c r="D31">
        <v>266.89999999999998</v>
      </c>
      <c r="E31">
        <v>257.89999999999998</v>
      </c>
      <c r="F31">
        <v>262</v>
      </c>
      <c r="G31">
        <f>_xll.TA_TYPPRICE(D31,E31,F31)</f>
        <v>262.26666666666665</v>
      </c>
      <c r="H31">
        <v>262.50530127572517</v>
      </c>
      <c r="I31" t="str">
        <f t="shared" si="0"/>
        <v>DOWN</v>
      </c>
      <c r="J31">
        <v>267.71117176191439</v>
      </c>
      <c r="K31">
        <v>257.44444623117829</v>
      </c>
      <c r="L31" t="str">
        <f t="shared" si="1"/>
        <v>No Confirmation</v>
      </c>
      <c r="M31" t="str">
        <f t="shared" si="2"/>
        <v>No Trend</v>
      </c>
      <c r="N31">
        <v>56.003846593857133</v>
      </c>
      <c r="O31" t="str">
        <f t="shared" si="3"/>
        <v>No Momentum</v>
      </c>
      <c r="P31" t="str">
        <f t="shared" si="4"/>
        <v>No Trend + Momentum</v>
      </c>
      <c r="Q31">
        <f t="shared" si="5"/>
        <v>4.1000000000000227</v>
      </c>
      <c r="R31">
        <f t="shared" si="6"/>
        <v>9</v>
      </c>
      <c r="S31">
        <f t="shared" si="7"/>
        <v>0.4555555555555581</v>
      </c>
      <c r="T31" t="str">
        <f t="shared" si="8"/>
        <v>No Indication</v>
      </c>
      <c r="U31" t="str">
        <f t="shared" si="9"/>
        <v>No T+M+I</v>
      </c>
      <c r="V31">
        <v>258.84564957194158</v>
      </c>
      <c r="W31">
        <v>246.83258797235328</v>
      </c>
      <c r="X31">
        <f t="shared" si="10"/>
        <v>12.013061599588298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262</v>
      </c>
      <c r="D32">
        <v>262.5</v>
      </c>
      <c r="E32">
        <v>256.10000000000002</v>
      </c>
      <c r="F32">
        <v>257</v>
      </c>
      <c r="G32">
        <f>_xll.TA_TYPPRICE(D32,E32,F32)</f>
        <v>258.53333333333336</v>
      </c>
      <c r="H32">
        <v>260.5193173045293</v>
      </c>
      <c r="I32" t="str">
        <f t="shared" si="0"/>
        <v>DOWN</v>
      </c>
      <c r="J32">
        <v>266.55313359260009</v>
      </c>
      <c r="K32">
        <v>257.14568040202755</v>
      </c>
      <c r="L32" t="str">
        <f t="shared" si="1"/>
        <v>DOWN</v>
      </c>
      <c r="M32" t="str">
        <f t="shared" si="2"/>
        <v>DOWN</v>
      </c>
      <c r="N32">
        <v>37.010747503353571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6.3999999999999773</v>
      </c>
      <c r="S32">
        <f t="shared" si="7"/>
        <v>0.14062499999999695</v>
      </c>
      <c r="T32" t="str">
        <f t="shared" si="8"/>
        <v>DOWN</v>
      </c>
      <c r="U32" t="str">
        <f t="shared" si="9"/>
        <v>DOWN</v>
      </c>
      <c r="V32">
        <v>258.56170348395057</v>
      </c>
      <c r="W32">
        <v>247.5857296040308</v>
      </c>
      <c r="X32">
        <f t="shared" si="10"/>
        <v>10.975973879919763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257.5</v>
      </c>
      <c r="D33">
        <v>261.89999999999998</v>
      </c>
      <c r="E33">
        <v>254.6</v>
      </c>
      <c r="F33">
        <v>258</v>
      </c>
      <c r="G33">
        <f>_xll.TA_TYPPRICE(D33,E33,F33)</f>
        <v>258.16666666666669</v>
      </c>
      <c r="H33">
        <v>259.34299198559802</v>
      </c>
      <c r="I33" t="str">
        <f t="shared" si="0"/>
        <v>DOWN</v>
      </c>
      <c r="J33">
        <v>265.51910390535562</v>
      </c>
      <c r="K33">
        <v>256.57997364602141</v>
      </c>
      <c r="L33" t="str">
        <f t="shared" si="1"/>
        <v>No Confirmation</v>
      </c>
      <c r="M33" t="str">
        <f t="shared" si="2"/>
        <v>No Trend</v>
      </c>
      <c r="N33">
        <v>41.933872356429021</v>
      </c>
      <c r="O33" t="str">
        <f t="shared" si="3"/>
        <v>No Momentum</v>
      </c>
      <c r="P33" t="str">
        <f t="shared" si="4"/>
        <v>No Trend + Momentum</v>
      </c>
      <c r="Q33">
        <f t="shared" si="5"/>
        <v>3.4000000000000057</v>
      </c>
      <c r="R33">
        <f t="shared" si="6"/>
        <v>7.2999999999999829</v>
      </c>
      <c r="S33">
        <f t="shared" si="7"/>
        <v>0.46575342465753611</v>
      </c>
      <c r="T33" t="str">
        <f t="shared" si="8"/>
        <v>No Indication</v>
      </c>
      <c r="U33" t="str">
        <f t="shared" si="9"/>
        <v>No T+M+I</v>
      </c>
      <c r="V33">
        <v>258.47528756334276</v>
      </c>
      <c r="W33">
        <v>248.35715704076927</v>
      </c>
      <c r="X33">
        <f t="shared" si="10"/>
        <v>10.118130522573495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254.55</v>
      </c>
      <c r="D34">
        <v>257.14999999999998</v>
      </c>
      <c r="E34">
        <v>248.5</v>
      </c>
      <c r="F34">
        <v>250</v>
      </c>
      <c r="G34">
        <f>_xll.TA_TYPPRICE(D34,E34,F34)</f>
        <v>251.88333333333333</v>
      </c>
      <c r="H34">
        <v>255.61316265946567</v>
      </c>
      <c r="I34" t="str">
        <f t="shared" si="0"/>
        <v>DOWN</v>
      </c>
      <c r="J34">
        <v>263.65930303749883</v>
      </c>
      <c r="K34">
        <v>254.78442394690555</v>
      </c>
      <c r="L34" t="str">
        <f t="shared" si="1"/>
        <v>DOWN</v>
      </c>
      <c r="M34" t="str">
        <f t="shared" si="2"/>
        <v>DOWN</v>
      </c>
      <c r="N34">
        <v>23.537439682044379</v>
      </c>
      <c r="O34" t="str">
        <f t="shared" si="3"/>
        <v>DOWN</v>
      </c>
      <c r="P34" t="str">
        <f t="shared" si="4"/>
        <v>DOWN</v>
      </c>
      <c r="Q34">
        <f t="shared" si="5"/>
        <v>1.5</v>
      </c>
      <c r="R34">
        <f t="shared" si="6"/>
        <v>8.6499999999999773</v>
      </c>
      <c r="S34">
        <f t="shared" si="7"/>
        <v>0.17341040462427793</v>
      </c>
      <c r="T34" t="str">
        <f t="shared" si="8"/>
        <v>DOWN</v>
      </c>
      <c r="U34" t="str">
        <f t="shared" si="9"/>
        <v>DOWN</v>
      </c>
      <c r="V34">
        <v>257.17139716898231</v>
      </c>
      <c r="W34">
        <v>248.47884911182339</v>
      </c>
      <c r="X34">
        <f t="shared" si="10"/>
        <v>8.6925480571589162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252</v>
      </c>
      <c r="D35">
        <v>263.8</v>
      </c>
      <c r="E35">
        <v>249.6</v>
      </c>
      <c r="F35">
        <v>254</v>
      </c>
      <c r="G35">
        <f>_xll.TA_TYPPRICE(D35,E35,F35)</f>
        <v>255.79999999999998</v>
      </c>
      <c r="H35">
        <v>255.70658132973284</v>
      </c>
      <c r="I35" t="str">
        <f t="shared" si="0"/>
        <v>DOWN</v>
      </c>
      <c r="J35">
        <v>263.69056902916577</v>
      </c>
      <c r="K35">
        <v>253.63232973648209</v>
      </c>
      <c r="L35" t="str">
        <f t="shared" si="1"/>
        <v>No Confirmation</v>
      </c>
      <c r="M35" t="str">
        <f t="shared" si="2"/>
        <v>No Trend</v>
      </c>
      <c r="N35">
        <v>39.991153598894478</v>
      </c>
      <c r="O35" t="str">
        <f t="shared" si="3"/>
        <v>DOWN</v>
      </c>
      <c r="P35" t="str">
        <f t="shared" si="4"/>
        <v>No Trend + Momentum</v>
      </c>
      <c r="Q35">
        <f t="shared" si="5"/>
        <v>4.4000000000000057</v>
      </c>
      <c r="R35">
        <f t="shared" si="6"/>
        <v>14.200000000000017</v>
      </c>
      <c r="S35">
        <f t="shared" si="7"/>
        <v>0.3098591549295775</v>
      </c>
      <c r="T35" t="str">
        <f t="shared" si="8"/>
        <v>No Indication</v>
      </c>
      <c r="U35" t="str">
        <f t="shared" si="9"/>
        <v>No T+M+I</v>
      </c>
      <c r="V35">
        <v>256.6834899122158</v>
      </c>
      <c r="W35">
        <v>248.88782325168833</v>
      </c>
      <c r="X35">
        <f t="shared" si="10"/>
        <v>7.7956666605274734</v>
      </c>
      <c r="Y35">
        <v>11.592568754850069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255.35</v>
      </c>
      <c r="D36">
        <v>256.5</v>
      </c>
      <c r="E36">
        <v>250.5</v>
      </c>
      <c r="F36">
        <v>251</v>
      </c>
      <c r="G36">
        <f>_xll.TA_TYPPRICE(D36,E36,F36)</f>
        <v>252.66666666666666</v>
      </c>
      <c r="H36">
        <v>254.18662399819976</v>
      </c>
      <c r="I36" t="str">
        <f t="shared" si="0"/>
        <v>DOWN</v>
      </c>
      <c r="J36">
        <v>262.09266480046227</v>
      </c>
      <c r="K36">
        <v>252.9362564617083</v>
      </c>
      <c r="L36" t="str">
        <f t="shared" si="1"/>
        <v>DOWN</v>
      </c>
      <c r="M36" t="str">
        <f t="shared" si="2"/>
        <v>DOWN</v>
      </c>
      <c r="N36">
        <v>33.27778112995059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6</v>
      </c>
      <c r="S36">
        <f t="shared" si="7"/>
        <v>8.3333333333333329E-2</v>
      </c>
      <c r="T36" t="str">
        <f t="shared" si="8"/>
        <v>DOWN</v>
      </c>
      <c r="U36" t="str">
        <f t="shared" si="9"/>
        <v>DOWN</v>
      </c>
      <c r="V36">
        <v>255.809106848798</v>
      </c>
      <c r="W36">
        <v>249.0442807886003</v>
      </c>
      <c r="X36">
        <f t="shared" si="10"/>
        <v>6.7648260601976915</v>
      </c>
      <c r="Y36">
        <v>10.627020215919593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254</v>
      </c>
      <c r="D37">
        <v>254.65</v>
      </c>
      <c r="E37">
        <v>248.5</v>
      </c>
      <c r="F37">
        <v>250</v>
      </c>
      <c r="G37">
        <f>_xll.TA_TYPPRICE(D37,E37,F37)</f>
        <v>251.04999999999998</v>
      </c>
      <c r="H37">
        <v>252.61831199909989</v>
      </c>
      <c r="I37" t="str">
        <f t="shared" si="0"/>
        <v>DOWN</v>
      </c>
      <c r="J37">
        <v>260.43873928924842</v>
      </c>
      <c r="K37">
        <v>251.95042169243979</v>
      </c>
      <c r="L37" t="str">
        <f t="shared" si="1"/>
        <v>DOWN</v>
      </c>
      <c r="M37" t="str">
        <f t="shared" si="2"/>
        <v>DOWN</v>
      </c>
      <c r="N37">
        <v>31.102287102280879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6.1500000000000057</v>
      </c>
      <c r="S37">
        <f t="shared" si="7"/>
        <v>0.24390243902439002</v>
      </c>
      <c r="T37" t="str">
        <f t="shared" si="8"/>
        <v>No Indication</v>
      </c>
      <c r="U37" t="str">
        <f t="shared" si="9"/>
        <v>No T+M+I</v>
      </c>
      <c r="V37">
        <v>254.91539810282907</v>
      </c>
      <c r="W37">
        <v>249.11507480425954</v>
      </c>
      <c r="X37">
        <f t="shared" si="10"/>
        <v>5.8003232985695377</v>
      </c>
      <c r="Y37">
        <v>9.6616808324495818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250.5</v>
      </c>
      <c r="D38">
        <v>250.5</v>
      </c>
      <c r="E38">
        <v>244.55</v>
      </c>
      <c r="F38">
        <v>245</v>
      </c>
      <c r="G38">
        <f>_xll.TA_TYPPRICE(D38,E38,F38)</f>
        <v>246.68333333333331</v>
      </c>
      <c r="H38">
        <v>249.65082266621658</v>
      </c>
      <c r="I38" t="str">
        <f t="shared" si="0"/>
        <v>DOWN</v>
      </c>
      <c r="J38">
        <v>258.23013055830432</v>
      </c>
      <c r="K38">
        <v>250.30588353856427</v>
      </c>
      <c r="L38" t="str">
        <f t="shared" si="1"/>
        <v>DOWN</v>
      </c>
      <c r="M38" t="str">
        <f t="shared" si="2"/>
        <v>DOWN</v>
      </c>
      <c r="N38">
        <v>22.080501756888047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5.9499999999999886</v>
      </c>
      <c r="S38">
        <f t="shared" si="7"/>
        <v>7.5630252100838569E-2</v>
      </c>
      <c r="T38" t="str">
        <f t="shared" si="8"/>
        <v>DOWN</v>
      </c>
      <c r="U38" t="str">
        <f t="shared" si="9"/>
        <v>DOWN</v>
      </c>
      <c r="V38">
        <v>253.38995224085537</v>
      </c>
      <c r="W38">
        <v>248.81025444838846</v>
      </c>
      <c r="X38">
        <f t="shared" si="10"/>
        <v>4.5796977924669022</v>
      </c>
      <c r="Y38">
        <v>8.6452842244530466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249.8</v>
      </c>
      <c r="AE38">
        <f t="shared" si="16"/>
        <v>248.25</v>
      </c>
      <c r="AF38">
        <f t="shared" si="17"/>
        <v>247.55</v>
      </c>
      <c r="AG38">
        <f t="shared" si="18"/>
        <v>246.8</v>
      </c>
      <c r="AH38">
        <f t="shared" si="19"/>
        <v>246.8</v>
      </c>
    </row>
    <row r="39" spans="1:34" x14ac:dyDescent="0.25">
      <c r="A39" t="s">
        <v>5</v>
      </c>
      <c r="B39" s="1">
        <v>42908</v>
      </c>
      <c r="C39">
        <v>245.95</v>
      </c>
      <c r="D39">
        <v>248.65</v>
      </c>
      <c r="E39">
        <v>242.6</v>
      </c>
      <c r="F39">
        <v>244</v>
      </c>
      <c r="G39">
        <f>_xll.TA_TYPPRICE(D39,E39,F39)</f>
        <v>245.08333333333334</v>
      </c>
      <c r="H39">
        <v>247.36707799977495</v>
      </c>
      <c r="I39" t="str">
        <f t="shared" si="0"/>
        <v>DOWN</v>
      </c>
      <c r="J39">
        <v>256.10121265645893</v>
      </c>
      <c r="K39">
        <v>248.59346497443889</v>
      </c>
      <c r="L39" t="str">
        <f t="shared" si="1"/>
        <v>DOWN</v>
      </c>
      <c r="M39" t="str">
        <f t="shared" si="2"/>
        <v>DOWN</v>
      </c>
      <c r="N39">
        <v>20.587552996327709</v>
      </c>
      <c r="O39" t="str">
        <f t="shared" si="3"/>
        <v>DOWN</v>
      </c>
      <c r="P39" t="str">
        <f t="shared" si="4"/>
        <v>DOWN</v>
      </c>
      <c r="Q39">
        <f t="shared" si="5"/>
        <v>1.4000000000000057</v>
      </c>
      <c r="R39">
        <f t="shared" si="6"/>
        <v>6.0500000000000114</v>
      </c>
      <c r="S39">
        <f t="shared" si="7"/>
        <v>0.23140495867768646</v>
      </c>
      <c r="T39" t="str">
        <f t="shared" si="8"/>
        <v>No Indication</v>
      </c>
      <c r="U39" t="str">
        <f t="shared" si="9"/>
        <v>No T+M+I</v>
      </c>
      <c r="V39">
        <v>251.94534420380069</v>
      </c>
      <c r="W39">
        <v>248.4539393040634</v>
      </c>
      <c r="X39">
        <f t="shared" si="10"/>
        <v>3.4914048997372902</v>
      </c>
      <c r="Y39">
        <v>7.6145083595098955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</v>
      </c>
      <c r="D40">
        <v>245.6</v>
      </c>
      <c r="E40">
        <v>238.6</v>
      </c>
      <c r="F40">
        <v>244</v>
      </c>
      <c r="G40">
        <f>_xll.TA_TYPPRICE(D40,E40,F40)</f>
        <v>242.73333333333335</v>
      </c>
      <c r="H40">
        <v>245.05020566655415</v>
      </c>
      <c r="I40" t="str">
        <f t="shared" si="0"/>
        <v>DOWN</v>
      </c>
      <c r="J40">
        <v>253.76760984391251</v>
      </c>
      <c r="K40">
        <v>246.37269498011912</v>
      </c>
      <c r="L40" t="str">
        <f t="shared" si="1"/>
        <v>DOWN</v>
      </c>
      <c r="M40" t="str">
        <f t="shared" si="2"/>
        <v>DOWN</v>
      </c>
      <c r="N40">
        <v>20.587552996327712</v>
      </c>
      <c r="O40" t="str">
        <f t="shared" si="3"/>
        <v>DOWN</v>
      </c>
      <c r="P40" t="str">
        <f t="shared" si="4"/>
        <v>DOWN</v>
      </c>
      <c r="Q40">
        <f t="shared" si="5"/>
        <v>5.4000000000000057</v>
      </c>
      <c r="R40">
        <f t="shared" si="6"/>
        <v>7</v>
      </c>
      <c r="S40">
        <f t="shared" si="7"/>
        <v>0.77142857142857224</v>
      </c>
      <c r="T40" t="str">
        <f t="shared" si="8"/>
        <v>No Indication</v>
      </c>
      <c r="U40" t="str">
        <f t="shared" si="9"/>
        <v>No T+M+I</v>
      </c>
      <c r="V40">
        <v>250.72298355706212</v>
      </c>
      <c r="W40">
        <v>248.12401787413276</v>
      </c>
      <c r="X40">
        <f t="shared" si="10"/>
        <v>2.5989656829293608</v>
      </c>
      <c r="Y40">
        <v>6.6113998241937884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243.55</v>
      </c>
      <c r="D41">
        <v>243.9</v>
      </c>
      <c r="E41">
        <v>235.95</v>
      </c>
      <c r="F41">
        <v>241</v>
      </c>
      <c r="G41">
        <f>_xll.TA_TYPPRICE(D41,E41,F41)</f>
        <v>240.28333333333333</v>
      </c>
      <c r="H41">
        <v>242.66676949994374</v>
      </c>
      <c r="I41" t="str">
        <f t="shared" si="0"/>
        <v>DOWN</v>
      </c>
      <c r="J41">
        <v>251.57480765637641</v>
      </c>
      <c r="K41">
        <v>244.05654054009264</v>
      </c>
      <c r="L41" t="str">
        <f t="shared" si="1"/>
        <v>DOWN</v>
      </c>
      <c r="M41" t="str">
        <f t="shared" si="2"/>
        <v>DOWN</v>
      </c>
      <c r="N41">
        <v>15.632869234612071</v>
      </c>
      <c r="O41" t="str">
        <f t="shared" si="3"/>
        <v>DOWN</v>
      </c>
      <c r="P41" t="str">
        <f t="shared" si="4"/>
        <v>DOWN</v>
      </c>
      <c r="Q41">
        <f t="shared" si="5"/>
        <v>5.0500000000000114</v>
      </c>
      <c r="R41">
        <f t="shared" si="6"/>
        <v>7.9500000000000171</v>
      </c>
      <c r="S41">
        <f t="shared" si="7"/>
        <v>0.6352201257861636</v>
      </c>
      <c r="T41" t="str">
        <f t="shared" si="8"/>
        <v>No Indication</v>
      </c>
      <c r="U41" t="str">
        <f t="shared" si="9"/>
        <v>No T+M+I</v>
      </c>
      <c r="V41">
        <v>249.22713993289872</v>
      </c>
      <c r="W41">
        <v>247.59631284641921</v>
      </c>
      <c r="X41">
        <f t="shared" si="10"/>
        <v>1.6308270864795134</v>
      </c>
      <c r="Y41">
        <v>5.6152852766509334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238.3</v>
      </c>
      <c r="D42">
        <v>247.4</v>
      </c>
      <c r="E42">
        <v>237</v>
      </c>
      <c r="F42">
        <v>245</v>
      </c>
      <c r="G42">
        <f>_xll.TA_TYPPRICE(D42,E42,F42)</f>
        <v>243.13333333333333</v>
      </c>
      <c r="H42">
        <v>242.90005141663852</v>
      </c>
      <c r="I42" t="str">
        <f t="shared" si="0"/>
        <v>UP</v>
      </c>
      <c r="J42">
        <v>250.64707262162611</v>
      </c>
      <c r="K42">
        <v>242.48842042007206</v>
      </c>
      <c r="L42" t="str">
        <f t="shared" si="1"/>
        <v>No Confirmation</v>
      </c>
      <c r="M42" t="str">
        <f t="shared" si="2"/>
        <v>No Trend</v>
      </c>
      <c r="N42">
        <v>39.78536513370328</v>
      </c>
      <c r="O42" t="str">
        <f t="shared" si="3"/>
        <v>DOWN</v>
      </c>
      <c r="P42" t="str">
        <f t="shared" si="4"/>
        <v>No Trend + Momentum</v>
      </c>
      <c r="Q42">
        <f t="shared" si="5"/>
        <v>8</v>
      </c>
      <c r="R42">
        <f t="shared" si="6"/>
        <v>10.400000000000006</v>
      </c>
      <c r="S42">
        <f t="shared" si="7"/>
        <v>0.76923076923076883</v>
      </c>
      <c r="T42" t="str">
        <f t="shared" si="8"/>
        <v>No Indication</v>
      </c>
      <c r="U42" t="str">
        <f t="shared" si="9"/>
        <v>No T+M+I</v>
      </c>
      <c r="V42">
        <v>248.57681071245275</v>
      </c>
      <c r="W42">
        <v>247.40399337631408</v>
      </c>
      <c r="X42">
        <f t="shared" si="10"/>
        <v>1.172817336138678</v>
      </c>
      <c r="Y42">
        <v>4.7267916885484826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246.75</v>
      </c>
      <c r="D43">
        <v>254.3</v>
      </c>
      <c r="E43">
        <v>243.95</v>
      </c>
      <c r="F43">
        <v>253</v>
      </c>
      <c r="G43">
        <f>_xll.TA_TYPPRICE(D43,E43,F43)</f>
        <v>250.41666666666666</v>
      </c>
      <c r="H43">
        <v>246.6583590416526</v>
      </c>
      <c r="I43" t="str">
        <f t="shared" si="0"/>
        <v>UP</v>
      </c>
      <c r="J43">
        <v>251.45883426126474</v>
      </c>
      <c r="K43">
        <v>242.81321588227826</v>
      </c>
      <c r="L43" t="str">
        <f t="shared" si="1"/>
        <v>UP</v>
      </c>
      <c r="M43" t="str">
        <f t="shared" si="2"/>
        <v>UP</v>
      </c>
      <c r="N43">
        <v>64.903674177840784</v>
      </c>
      <c r="O43" t="str">
        <f t="shared" si="3"/>
        <v>UP</v>
      </c>
      <c r="P43" t="str">
        <f t="shared" si="4"/>
        <v>UP</v>
      </c>
      <c r="Q43">
        <f t="shared" si="5"/>
        <v>9.0500000000000114</v>
      </c>
      <c r="R43">
        <f t="shared" si="6"/>
        <v>10.350000000000023</v>
      </c>
      <c r="S43">
        <f t="shared" si="7"/>
        <v>0.8743961352656997</v>
      </c>
      <c r="T43" t="str">
        <f t="shared" si="8"/>
        <v>UP</v>
      </c>
      <c r="U43" t="str">
        <f t="shared" si="9"/>
        <v>UP</v>
      </c>
      <c r="V43">
        <v>249.2573013720754</v>
      </c>
      <c r="W43">
        <v>247.818512385476</v>
      </c>
      <c r="X43">
        <f t="shared" si="10"/>
        <v>1.4387889865994055</v>
      </c>
      <c r="Y43">
        <v>4.0691911481586676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253.95</v>
      </c>
      <c r="D44">
        <v>258.89999999999998</v>
      </c>
      <c r="E44">
        <v>246.8</v>
      </c>
      <c r="F44">
        <v>258</v>
      </c>
      <c r="G44">
        <f>_xll.TA_TYPPRICE(D44,E44,F44)</f>
        <v>254.56666666666669</v>
      </c>
      <c r="H44">
        <v>250.61251285415966</v>
      </c>
      <c r="I44" t="str">
        <f t="shared" si="0"/>
        <v>UP</v>
      </c>
      <c r="J44">
        <v>253.11242664765035</v>
      </c>
      <c r="K44">
        <v>243.69916790843865</v>
      </c>
      <c r="L44" t="str">
        <f t="shared" si="1"/>
        <v>UP</v>
      </c>
      <c r="M44" t="str">
        <f t="shared" si="2"/>
        <v>UP</v>
      </c>
      <c r="N44">
        <v>73.53009671975515</v>
      </c>
      <c r="O44" t="str">
        <f t="shared" si="3"/>
        <v>UP</v>
      </c>
      <c r="P44" t="str">
        <f t="shared" si="4"/>
        <v>UP</v>
      </c>
      <c r="Q44">
        <f t="shared" si="5"/>
        <v>11.199999999999989</v>
      </c>
      <c r="R44">
        <f t="shared" si="6"/>
        <v>12.099999999999966</v>
      </c>
      <c r="S44">
        <f t="shared" si="7"/>
        <v>0.92561983471074549</v>
      </c>
      <c r="T44" t="str">
        <f t="shared" si="8"/>
        <v>UP</v>
      </c>
      <c r="U44" t="str">
        <f t="shared" si="9"/>
        <v>UP</v>
      </c>
      <c r="V44">
        <v>250.60233193021764</v>
      </c>
      <c r="W44">
        <v>248.57269665321851</v>
      </c>
      <c r="X44">
        <f t="shared" si="10"/>
        <v>2.0296352769991302</v>
      </c>
      <c r="Y44">
        <v>3.6612799739267601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262</v>
      </c>
      <c r="D45">
        <v>266.5</v>
      </c>
      <c r="E45">
        <v>259.60000000000002</v>
      </c>
      <c r="F45">
        <v>264</v>
      </c>
      <c r="G45">
        <f>_xll.TA_TYPPRICE(D45,E45,F45)</f>
        <v>263.36666666666667</v>
      </c>
      <c r="H45">
        <v>256.9895897604132</v>
      </c>
      <c r="I45" t="str">
        <f t="shared" si="0"/>
        <v>UP</v>
      </c>
      <c r="J45">
        <v>256.08744294817251</v>
      </c>
      <c r="K45">
        <v>247.23268615100784</v>
      </c>
      <c r="L45" t="str">
        <f t="shared" si="1"/>
        <v>UP</v>
      </c>
      <c r="M45" t="str">
        <f t="shared" si="2"/>
        <v>UP</v>
      </c>
      <c r="N45">
        <v>80.660397813161751</v>
      </c>
      <c r="O45" t="str">
        <f t="shared" si="3"/>
        <v>UP</v>
      </c>
      <c r="P45" t="str">
        <f t="shared" si="4"/>
        <v>UP</v>
      </c>
      <c r="Q45">
        <f t="shared" si="5"/>
        <v>4.3999999999999773</v>
      </c>
      <c r="R45">
        <f t="shared" si="6"/>
        <v>6.8999999999999773</v>
      </c>
      <c r="S45">
        <f t="shared" si="7"/>
        <v>0.63768115942028869</v>
      </c>
      <c r="T45" t="str">
        <f t="shared" si="8"/>
        <v>No Indication</v>
      </c>
      <c r="U45" t="str">
        <f t="shared" si="9"/>
        <v>No T+M+I</v>
      </c>
      <c r="V45">
        <v>252.66351163326109</v>
      </c>
      <c r="W45">
        <v>249.71545986409123</v>
      </c>
      <c r="X45">
        <f t="shared" si="10"/>
        <v>2.9480517691698651</v>
      </c>
      <c r="Y45">
        <v>3.5186343329753811</v>
      </c>
      <c r="Z45" t="str">
        <f t="shared" si="11"/>
        <v>DOWN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264.25</v>
      </c>
      <c r="D46">
        <v>265.75</v>
      </c>
      <c r="E46">
        <v>260</v>
      </c>
      <c r="F46">
        <v>262</v>
      </c>
      <c r="G46">
        <f>_xll.TA_TYPPRICE(D46,E46,F46)</f>
        <v>262.58333333333331</v>
      </c>
      <c r="H46">
        <v>259.78646154687328</v>
      </c>
      <c r="I46" t="str">
        <f t="shared" si="0"/>
        <v>UP</v>
      </c>
      <c r="J46">
        <v>258.2346778485786</v>
      </c>
      <c r="K46">
        <v>250.06986700633942</v>
      </c>
      <c r="L46" t="str">
        <f t="shared" si="1"/>
        <v>UP</v>
      </c>
      <c r="M46" t="str">
        <f t="shared" si="2"/>
        <v>UP</v>
      </c>
      <c r="N46">
        <v>72.520734061544161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5.75</v>
      </c>
      <c r="S46">
        <f t="shared" si="7"/>
        <v>0.34782608695652173</v>
      </c>
      <c r="T46" t="str">
        <f t="shared" si="8"/>
        <v>No Indication</v>
      </c>
      <c r="U46" t="str">
        <f t="shared" si="9"/>
        <v>No T+M+I</v>
      </c>
      <c r="V46">
        <v>254.09989445891324</v>
      </c>
      <c r="W46">
        <v>250.62542580008449</v>
      </c>
      <c r="X46">
        <f t="shared" si="10"/>
        <v>3.474468658828755</v>
      </c>
      <c r="Y46">
        <v>3.509801198146056</v>
      </c>
      <c r="Z46" t="str">
        <f t="shared" si="11"/>
        <v>DOWN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261.5</v>
      </c>
      <c r="D47">
        <v>262</v>
      </c>
      <c r="E47">
        <v>255.3</v>
      </c>
      <c r="F47">
        <v>257</v>
      </c>
      <c r="G47">
        <f>_xll.TA_TYPPRICE(D47,E47,F47)</f>
        <v>258.09999999999997</v>
      </c>
      <c r="H47">
        <v>258.94323077343665</v>
      </c>
      <c r="I47" t="str">
        <f t="shared" si="0"/>
        <v>DOWN</v>
      </c>
      <c r="J47">
        <v>259.07141610445001</v>
      </c>
      <c r="K47">
        <v>251.23211878270845</v>
      </c>
      <c r="L47" t="str">
        <f t="shared" si="1"/>
        <v>No Confirmation</v>
      </c>
      <c r="M47" t="str">
        <f t="shared" si="2"/>
        <v>No Trend</v>
      </c>
      <c r="N47">
        <v>55.134072524026415</v>
      </c>
      <c r="O47" t="str">
        <f t="shared" si="3"/>
        <v>No Momentum</v>
      </c>
      <c r="P47" t="str">
        <f t="shared" si="4"/>
        <v>No Trend + Momentum</v>
      </c>
      <c r="Q47">
        <f t="shared" si="5"/>
        <v>1.6999999999999886</v>
      </c>
      <c r="R47">
        <f t="shared" si="6"/>
        <v>6.6999999999999886</v>
      </c>
      <c r="S47">
        <f t="shared" si="7"/>
        <v>0.25373134328358082</v>
      </c>
      <c r="T47" t="str">
        <f t="shared" si="8"/>
        <v>No Indication</v>
      </c>
      <c r="U47" t="str">
        <f t="shared" si="9"/>
        <v>No T+M+I</v>
      </c>
      <c r="V47">
        <v>254.54606454215735</v>
      </c>
      <c r="W47">
        <v>251.0976164815597</v>
      </c>
      <c r="X47">
        <f t="shared" si="10"/>
        <v>3.4484480605976557</v>
      </c>
      <c r="Y47">
        <v>3.4975305706363757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259.5</v>
      </c>
      <c r="D48">
        <v>259.95</v>
      </c>
      <c r="E48">
        <v>254.55</v>
      </c>
      <c r="F48">
        <v>256</v>
      </c>
      <c r="G48">
        <f>_xll.TA_TYPPRICE(D48,E48,F48)</f>
        <v>256.83333333333331</v>
      </c>
      <c r="H48">
        <v>257.88828205338496</v>
      </c>
      <c r="I48" t="str">
        <f t="shared" si="0"/>
        <v>DOWN</v>
      </c>
      <c r="J48">
        <v>259.26665697012777</v>
      </c>
      <c r="K48">
        <v>251.96942571988436</v>
      </c>
      <c r="L48" t="str">
        <f t="shared" si="1"/>
        <v>No Confirmation</v>
      </c>
      <c r="M48" t="str">
        <f t="shared" si="2"/>
        <v>No Trend</v>
      </c>
      <c r="N48">
        <v>52.016374172482152</v>
      </c>
      <c r="O48" t="str">
        <f t="shared" si="3"/>
        <v>No Momentum</v>
      </c>
      <c r="P48" t="str">
        <f t="shared" si="4"/>
        <v>No Trend + Momentum</v>
      </c>
      <c r="Q48">
        <f t="shared" si="5"/>
        <v>1.4499999999999886</v>
      </c>
      <c r="R48">
        <f t="shared" si="6"/>
        <v>5.3999999999999773</v>
      </c>
      <c r="S48">
        <f t="shared" si="7"/>
        <v>0.26851851851851755</v>
      </c>
      <c r="T48" t="str">
        <f t="shared" si="8"/>
        <v>No Indication</v>
      </c>
      <c r="U48" t="str">
        <f t="shared" si="9"/>
        <v>No T+M+I</v>
      </c>
      <c r="V48">
        <v>254.76974692028699</v>
      </c>
      <c r="W48">
        <v>251.46075600144417</v>
      </c>
      <c r="X48">
        <f t="shared" si="10"/>
        <v>3.3089909188428237</v>
      </c>
      <c r="Y48">
        <v>3.4598226402776655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</v>
      </c>
      <c r="D49">
        <v>268.5</v>
      </c>
      <c r="E49">
        <v>255</v>
      </c>
      <c r="F49">
        <v>267</v>
      </c>
      <c r="G49">
        <f>_xll.TA_TYPPRICE(D49,E49,F49)</f>
        <v>263.5</v>
      </c>
      <c r="H49">
        <v>260.69414102669248</v>
      </c>
      <c r="I49" t="str">
        <f t="shared" si="0"/>
        <v>UP</v>
      </c>
      <c r="J49">
        <v>261.31851097676605</v>
      </c>
      <c r="K49">
        <v>252.64288667102116</v>
      </c>
      <c r="L49" t="str">
        <f t="shared" si="1"/>
        <v>UP</v>
      </c>
      <c r="M49" t="str">
        <f t="shared" si="2"/>
        <v>UP</v>
      </c>
      <c r="N49">
        <v>73.005436241196904</v>
      </c>
      <c r="O49" t="str">
        <f t="shared" si="3"/>
        <v>UP</v>
      </c>
      <c r="P49" t="str">
        <f t="shared" si="4"/>
        <v>UP</v>
      </c>
      <c r="Q49">
        <f t="shared" si="5"/>
        <v>12</v>
      </c>
      <c r="R49">
        <f t="shared" si="6"/>
        <v>13.5</v>
      </c>
      <c r="S49">
        <f t="shared" si="7"/>
        <v>0.88888888888888884</v>
      </c>
      <c r="T49" t="str">
        <f t="shared" si="8"/>
        <v>UP</v>
      </c>
      <c r="U49" t="str">
        <f t="shared" si="9"/>
        <v>UP</v>
      </c>
      <c r="V49">
        <v>256.65132431716592</v>
      </c>
      <c r="W49">
        <v>252.61181111244829</v>
      </c>
      <c r="X49">
        <f t="shared" si="10"/>
        <v>4.0395132047176219</v>
      </c>
      <c r="Y49">
        <v>3.5757607531656568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280</v>
      </c>
      <c r="D50">
        <v>280</v>
      </c>
      <c r="E50">
        <v>268.8</v>
      </c>
      <c r="F50">
        <v>272</v>
      </c>
      <c r="G50">
        <f>_xll.TA_TYPPRICE(D50,E50,F50)</f>
        <v>273.59999999999997</v>
      </c>
      <c r="H50">
        <v>267.14707051334619</v>
      </c>
      <c r="I50" t="str">
        <f t="shared" si="0"/>
        <v>UP</v>
      </c>
      <c r="J50">
        <v>265.46995298192917</v>
      </c>
      <c r="K50">
        <v>256.23335629968312</v>
      </c>
      <c r="L50" t="str">
        <f t="shared" si="1"/>
        <v>UP</v>
      </c>
      <c r="M50" t="str">
        <f t="shared" si="2"/>
        <v>UP</v>
      </c>
      <c r="N50">
        <v>78.379006666575052</v>
      </c>
      <c r="O50" t="str">
        <f t="shared" si="3"/>
        <v>UP</v>
      </c>
      <c r="P50" t="str">
        <f t="shared" si="4"/>
        <v>UP</v>
      </c>
      <c r="Q50">
        <f t="shared" si="5"/>
        <v>3.1999999999999886</v>
      </c>
      <c r="R50">
        <f t="shared" si="6"/>
        <v>11.199999999999989</v>
      </c>
      <c r="S50">
        <f t="shared" si="7"/>
        <v>0.28571428571428498</v>
      </c>
      <c r="T50" t="str">
        <f t="shared" si="8"/>
        <v>No Indication</v>
      </c>
      <c r="U50" t="str">
        <f t="shared" si="9"/>
        <v>No T+M+I</v>
      </c>
      <c r="V50">
        <v>259.01265903760191</v>
      </c>
      <c r="W50">
        <v>254.04797325226693</v>
      </c>
      <c r="X50">
        <f t="shared" si="10"/>
        <v>4.9646857853349786</v>
      </c>
      <c r="Y50">
        <v>3.8535457595995211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274.2</v>
      </c>
      <c r="D51">
        <v>288</v>
      </c>
      <c r="E51">
        <v>273</v>
      </c>
      <c r="F51">
        <v>276</v>
      </c>
      <c r="G51">
        <f>_xll.TA_TYPPRICE(D51,E51,F51)</f>
        <v>279</v>
      </c>
      <c r="H51">
        <v>273.0735352566731</v>
      </c>
      <c r="I51" t="str">
        <f t="shared" si="0"/>
        <v>UP</v>
      </c>
      <c r="J51">
        <v>270.47663009705605</v>
      </c>
      <c r="K51">
        <v>259.95927712197579</v>
      </c>
      <c r="L51" t="str">
        <f t="shared" si="1"/>
        <v>UP</v>
      </c>
      <c r="M51" t="str">
        <f t="shared" si="2"/>
        <v>UP</v>
      </c>
      <c r="N51">
        <v>81.968398927577539</v>
      </c>
      <c r="O51" t="str">
        <f t="shared" si="3"/>
        <v>UP</v>
      </c>
      <c r="P51" t="str">
        <f t="shared" si="4"/>
        <v>UP</v>
      </c>
      <c r="Q51">
        <f t="shared" si="5"/>
        <v>3</v>
      </c>
      <c r="R51">
        <f t="shared" si="6"/>
        <v>15</v>
      </c>
      <c r="S51">
        <f t="shared" si="7"/>
        <v>0.2</v>
      </c>
      <c r="T51" t="str">
        <f t="shared" si="8"/>
        <v>No Indication</v>
      </c>
      <c r="U51" t="str">
        <f t="shared" si="9"/>
        <v>No T+M+I</v>
      </c>
      <c r="V51">
        <v>261.62609610874006</v>
      </c>
      <c r="W51">
        <v>255.67404930765457</v>
      </c>
      <c r="X51">
        <f t="shared" si="10"/>
        <v>5.952046801085487</v>
      </c>
      <c r="Y51">
        <v>4.2732459678967141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278.3</v>
      </c>
      <c r="D52">
        <v>282.45</v>
      </c>
      <c r="E52">
        <v>275.5</v>
      </c>
      <c r="F52">
        <v>279</v>
      </c>
      <c r="G52">
        <f>_xll.TA_TYPPRICE(D52,E52,F52)</f>
        <v>278.98333333333335</v>
      </c>
      <c r="H52">
        <v>276.02843429500319</v>
      </c>
      <c r="I52" t="str">
        <f t="shared" si="0"/>
        <v>UP</v>
      </c>
      <c r="J52">
        <v>273.13737896437692</v>
      </c>
      <c r="K52">
        <v>263.41277109487004</v>
      </c>
      <c r="L52" t="str">
        <f t="shared" si="1"/>
        <v>UP</v>
      </c>
      <c r="M52" t="str">
        <f t="shared" si="2"/>
        <v>UP</v>
      </c>
      <c r="N52">
        <v>84.396847490350979</v>
      </c>
      <c r="O52" t="str">
        <f t="shared" si="3"/>
        <v>UP</v>
      </c>
      <c r="P52" t="str">
        <f t="shared" si="4"/>
        <v>UP</v>
      </c>
      <c r="Q52">
        <f t="shared" si="5"/>
        <v>3.5</v>
      </c>
      <c r="R52">
        <f t="shared" si="6"/>
        <v>6.9499999999999886</v>
      </c>
      <c r="S52">
        <f t="shared" si="7"/>
        <v>0.50359712230215914</v>
      </c>
      <c r="T52" t="str">
        <f t="shared" si="8"/>
        <v>No Indication</v>
      </c>
      <c r="U52" t="str">
        <f t="shared" si="9"/>
        <v>No T+M+I</v>
      </c>
      <c r="V52">
        <v>264.29900439970311</v>
      </c>
      <c r="W52">
        <v>257.40189750708754</v>
      </c>
      <c r="X52">
        <f t="shared" si="10"/>
        <v>6.8971068926155681</v>
      </c>
      <c r="Y52">
        <v>4.7980181528404851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280</v>
      </c>
      <c r="D53">
        <v>303.7</v>
      </c>
      <c r="E53">
        <v>278.85000000000002</v>
      </c>
      <c r="F53">
        <v>294</v>
      </c>
      <c r="G53">
        <f>_xll.TA_TYPPRICE(D53,E53,F53)</f>
        <v>292.18333333333334</v>
      </c>
      <c r="H53">
        <v>284.10588381416824</v>
      </c>
      <c r="I53" t="str">
        <f t="shared" si="0"/>
        <v>UP</v>
      </c>
      <c r="J53">
        <v>279.92907252784869</v>
      </c>
      <c r="K53">
        <v>266.84326640712112</v>
      </c>
      <c r="L53" t="str">
        <f t="shared" si="1"/>
        <v>UP</v>
      </c>
      <c r="M53" t="str">
        <f t="shared" si="2"/>
        <v>UP</v>
      </c>
      <c r="N53">
        <v>91.5280076532013</v>
      </c>
      <c r="O53" t="str">
        <f t="shared" si="3"/>
        <v>UP</v>
      </c>
      <c r="P53" t="str">
        <f t="shared" si="4"/>
        <v>UP</v>
      </c>
      <c r="Q53">
        <f t="shared" si="5"/>
        <v>15.149999999999977</v>
      </c>
      <c r="R53">
        <f t="shared" si="6"/>
        <v>24.849999999999966</v>
      </c>
      <c r="S53">
        <f t="shared" si="7"/>
        <v>0.60965794768611659</v>
      </c>
      <c r="T53" t="str">
        <f t="shared" si="8"/>
        <v>No Indication</v>
      </c>
      <c r="U53" t="str">
        <f t="shared" si="9"/>
        <v>No T+M+I</v>
      </c>
      <c r="V53">
        <v>268.86838833821031</v>
      </c>
      <c r="W53">
        <v>260.11286806211808</v>
      </c>
      <c r="X53">
        <f t="shared" si="10"/>
        <v>8.755520276092227</v>
      </c>
      <c r="Y53">
        <v>5.5895185774908338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296.10000000000002</v>
      </c>
      <c r="D54">
        <v>299.89999999999998</v>
      </c>
      <c r="E54">
        <v>286</v>
      </c>
      <c r="F54">
        <v>293</v>
      </c>
      <c r="G54">
        <f>_xll.TA_TYPPRICE(D54,E54,F54)</f>
        <v>292.96666666666664</v>
      </c>
      <c r="H54">
        <v>288.53627524041747</v>
      </c>
      <c r="I54" t="str">
        <f t="shared" si="0"/>
        <v>UP</v>
      </c>
      <c r="J54">
        <v>284.36705641054897</v>
      </c>
      <c r="K54">
        <v>271.10031831664975</v>
      </c>
      <c r="L54" t="str">
        <f t="shared" si="1"/>
        <v>UP</v>
      </c>
      <c r="M54" t="str">
        <f t="shared" si="2"/>
        <v>UP</v>
      </c>
      <c r="N54">
        <v>88.169957168780471</v>
      </c>
      <c r="O54" t="str">
        <f t="shared" si="3"/>
        <v>UP</v>
      </c>
      <c r="P54" t="str">
        <f t="shared" si="4"/>
        <v>UP</v>
      </c>
      <c r="Q54">
        <f t="shared" si="5"/>
        <v>7</v>
      </c>
      <c r="R54">
        <f t="shared" si="6"/>
        <v>13.899999999999977</v>
      </c>
      <c r="S54">
        <f t="shared" si="7"/>
        <v>0.50359712230215914</v>
      </c>
      <c r="T54" t="str">
        <f t="shared" si="8"/>
        <v>No Indication</v>
      </c>
      <c r="U54" t="str">
        <f t="shared" si="9"/>
        <v>No T+M+I</v>
      </c>
      <c r="V54">
        <v>272.58094397848566</v>
      </c>
      <c r="W54">
        <v>262.54895190936861</v>
      </c>
      <c r="X54">
        <f t="shared" si="10"/>
        <v>10.031992069117052</v>
      </c>
      <c r="Y54">
        <v>6.4780132758160773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294</v>
      </c>
      <c r="D55">
        <v>307</v>
      </c>
      <c r="E55">
        <v>293.25</v>
      </c>
      <c r="F55">
        <v>300</v>
      </c>
      <c r="G55">
        <f>_xll.TA_TYPPRICE(D55,E55,F55)</f>
        <v>300.08333333333331</v>
      </c>
      <c r="H55">
        <v>294.30980428687542</v>
      </c>
      <c r="I55" t="str">
        <f t="shared" si="0"/>
        <v>UP</v>
      </c>
      <c r="J55">
        <v>289.39659943042699</v>
      </c>
      <c r="K55">
        <v>276.02246980183867</v>
      </c>
      <c r="L55" t="str">
        <f t="shared" si="1"/>
        <v>UP</v>
      </c>
      <c r="M55" t="str">
        <f t="shared" si="2"/>
        <v>UP</v>
      </c>
      <c r="N55">
        <v>91.044812266884364</v>
      </c>
      <c r="O55" t="str">
        <f t="shared" si="3"/>
        <v>UP</v>
      </c>
      <c r="P55" t="str">
        <f t="shared" si="4"/>
        <v>UP</v>
      </c>
      <c r="Q55">
        <f t="shared" si="5"/>
        <v>6.75</v>
      </c>
      <c r="R55">
        <f t="shared" si="6"/>
        <v>13.75</v>
      </c>
      <c r="S55">
        <f t="shared" si="7"/>
        <v>0.49090909090909091</v>
      </c>
      <c r="T55" t="str">
        <f t="shared" si="8"/>
        <v>No Indication</v>
      </c>
      <c r="U55" t="str">
        <f t="shared" si="9"/>
        <v>No T+M+I</v>
      </c>
      <c r="V55">
        <v>276.79926028948785</v>
      </c>
      <c r="W55">
        <v>265.32310361978574</v>
      </c>
      <c r="X55">
        <f t="shared" si="10"/>
        <v>11.476156669702107</v>
      </c>
      <c r="Y55">
        <v>7.4776419545932828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297.89999999999998</v>
      </c>
      <c r="D56">
        <v>305.89999999999998</v>
      </c>
      <c r="E56">
        <v>293.64999999999998</v>
      </c>
      <c r="F56">
        <v>297</v>
      </c>
      <c r="G56">
        <f>_xll.TA_TYPPRICE(D56,E56,F56)</f>
        <v>298.84999999999997</v>
      </c>
      <c r="H56">
        <v>296.57990214343772</v>
      </c>
      <c r="I56" t="str">
        <f t="shared" si="0"/>
        <v>UP</v>
      </c>
      <c r="J56">
        <v>293.06402177922098</v>
      </c>
      <c r="K56">
        <v>279.9396987347634</v>
      </c>
      <c r="L56" t="str">
        <f t="shared" si="1"/>
        <v>UP</v>
      </c>
      <c r="M56" t="str">
        <f t="shared" si="2"/>
        <v>UP</v>
      </c>
      <c r="N56">
        <v>80.557400628706915</v>
      </c>
      <c r="O56" t="str">
        <f t="shared" si="3"/>
        <v>UP</v>
      </c>
      <c r="P56" t="str">
        <f t="shared" si="4"/>
        <v>UP</v>
      </c>
      <c r="Q56">
        <f t="shared" si="5"/>
        <v>3.3500000000000227</v>
      </c>
      <c r="R56">
        <f t="shared" si="6"/>
        <v>12.25</v>
      </c>
      <c r="S56">
        <f t="shared" si="7"/>
        <v>0.27346938775510388</v>
      </c>
      <c r="T56" t="str">
        <f t="shared" si="8"/>
        <v>No Indication</v>
      </c>
      <c r="U56" t="str">
        <f t="shared" si="9"/>
        <v>No T+M+I</v>
      </c>
      <c r="V56">
        <v>279.90706639879738</v>
      </c>
      <c r="W56">
        <v>267.66954038869051</v>
      </c>
      <c r="X56">
        <f t="shared" si="10"/>
        <v>12.237526010106876</v>
      </c>
      <c r="Y56">
        <v>8.4296187656960022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300</v>
      </c>
      <c r="D57">
        <v>314.89999999999998</v>
      </c>
      <c r="E57">
        <v>298</v>
      </c>
      <c r="F57">
        <v>313</v>
      </c>
      <c r="G57">
        <f>_xll.TA_TYPPRICE(D57,E57,F57)</f>
        <v>308.63333333333333</v>
      </c>
      <c r="H57">
        <v>302.60661773838552</v>
      </c>
      <c r="I57" t="str">
        <f t="shared" si="0"/>
        <v>UP</v>
      </c>
      <c r="J57">
        <v>297.91646138383851</v>
      </c>
      <c r="K57">
        <v>283.95309901592708</v>
      </c>
      <c r="L57" t="str">
        <f t="shared" si="1"/>
        <v>UP</v>
      </c>
      <c r="M57" t="str">
        <f t="shared" si="2"/>
        <v>UP</v>
      </c>
      <c r="N57">
        <v>89.002621622325975</v>
      </c>
      <c r="O57" t="str">
        <f t="shared" si="3"/>
        <v>UP</v>
      </c>
      <c r="P57" t="str">
        <f t="shared" si="4"/>
        <v>UP</v>
      </c>
      <c r="Q57">
        <f t="shared" si="5"/>
        <v>15</v>
      </c>
      <c r="R57">
        <f t="shared" si="6"/>
        <v>16.899999999999977</v>
      </c>
      <c r="S57">
        <f t="shared" si="7"/>
        <v>0.88757396449704262</v>
      </c>
      <c r="T57" t="str">
        <f t="shared" si="8"/>
        <v>UP</v>
      </c>
      <c r="U57" t="str">
        <f t="shared" si="9"/>
        <v>UP</v>
      </c>
      <c r="V57">
        <v>284.99828695282855</v>
      </c>
      <c r="W57">
        <v>271.0273522117505</v>
      </c>
      <c r="X57">
        <f t="shared" si="10"/>
        <v>13.970934741078054</v>
      </c>
      <c r="Y57">
        <v>9.5378819607724132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299.95</v>
      </c>
      <c r="AE57">
        <f t="shared" si="16"/>
        <v>304.45</v>
      </c>
      <c r="AF57">
        <f t="shared" si="17"/>
        <v>306.45</v>
      </c>
      <c r="AG57">
        <f t="shared" si="18"/>
        <v>308.45000000000005</v>
      </c>
    </row>
    <row r="58" spans="1:34" x14ac:dyDescent="0.25">
      <c r="A58" t="s">
        <v>5</v>
      </c>
      <c r="B58" s="1">
        <v>42936</v>
      </c>
      <c r="C58">
        <v>312.3</v>
      </c>
      <c r="D58">
        <v>317.7</v>
      </c>
      <c r="E58">
        <v>291</v>
      </c>
      <c r="F58">
        <v>297</v>
      </c>
      <c r="G58">
        <f>_xll.TA_TYPPRICE(D58,E58,F58)</f>
        <v>301.90000000000003</v>
      </c>
      <c r="H58">
        <v>302.25330886919278</v>
      </c>
      <c r="I58" t="str">
        <f t="shared" si="0"/>
        <v>DOWN</v>
      </c>
      <c r="J58">
        <v>302.31280329854104</v>
      </c>
      <c r="K58">
        <v>285.51907701238775</v>
      </c>
      <c r="L58" t="str">
        <f t="shared" si="1"/>
        <v>No Confirmation</v>
      </c>
      <c r="M58" t="str">
        <f t="shared" si="2"/>
        <v>No Trend</v>
      </c>
      <c r="N58">
        <v>57.683091750831281</v>
      </c>
      <c r="O58" t="str">
        <f t="shared" si="3"/>
        <v>No Momentum</v>
      </c>
      <c r="P58" t="str">
        <f t="shared" si="4"/>
        <v>No Trend + Momentum</v>
      </c>
      <c r="Q58">
        <f t="shared" si="5"/>
        <v>6</v>
      </c>
      <c r="R58">
        <f t="shared" si="6"/>
        <v>26.699999999999989</v>
      </c>
      <c r="S58">
        <f t="shared" si="7"/>
        <v>0.22471910112359561</v>
      </c>
      <c r="T58" t="str">
        <f t="shared" si="8"/>
        <v>No Indication</v>
      </c>
      <c r="U58" t="str">
        <f t="shared" si="9"/>
        <v>No T+M+I</v>
      </c>
      <c r="V58">
        <v>286.84470434470109</v>
      </c>
      <c r="W58">
        <v>272.95125204791714</v>
      </c>
      <c r="X58">
        <f t="shared" si="10"/>
        <v>13.893452296783948</v>
      </c>
      <c r="Y58">
        <v>10.40899602797472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298</v>
      </c>
      <c r="D59">
        <v>300.2</v>
      </c>
      <c r="E59">
        <v>292</v>
      </c>
      <c r="F59">
        <v>294</v>
      </c>
      <c r="G59">
        <f>_xll.TA_TYPPRICE(D59,E59,F59)</f>
        <v>295.40000000000003</v>
      </c>
      <c r="H59">
        <v>298.82665443459643</v>
      </c>
      <c r="I59" t="str">
        <f t="shared" si="0"/>
        <v>DOWN</v>
      </c>
      <c r="J59">
        <v>301.84329145442081</v>
      </c>
      <c r="K59">
        <v>286.95928212074602</v>
      </c>
      <c r="L59" t="str">
        <f t="shared" si="1"/>
        <v>No Confirmation</v>
      </c>
      <c r="M59" t="str">
        <f t="shared" si="2"/>
        <v>No Trend</v>
      </c>
      <c r="N59">
        <v>53.288138408467248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8.1999999999999886</v>
      </c>
      <c r="S59">
        <f t="shared" si="7"/>
        <v>0.24390243902439057</v>
      </c>
      <c r="T59" t="str">
        <f t="shared" si="8"/>
        <v>No Indication</v>
      </c>
      <c r="U59" t="str">
        <f t="shared" si="9"/>
        <v>No T+M+I</v>
      </c>
      <c r="V59">
        <v>287.94551906090089</v>
      </c>
      <c r="W59">
        <v>274.51041856288623</v>
      </c>
      <c r="X59">
        <f t="shared" si="10"/>
        <v>13.435100498014663</v>
      </c>
      <c r="Y59">
        <v>11.014216921982708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295.8</v>
      </c>
      <c r="D60">
        <v>295.8</v>
      </c>
      <c r="E60">
        <v>285</v>
      </c>
      <c r="F60">
        <v>288</v>
      </c>
      <c r="G60">
        <f>_xll.TA_TYPPRICE(D60,E60,F60)</f>
        <v>289.59999999999997</v>
      </c>
      <c r="H60">
        <v>294.21332721729823</v>
      </c>
      <c r="I60" t="str">
        <f t="shared" si="0"/>
        <v>DOWN</v>
      </c>
      <c r="J60">
        <v>300.50033779788288</v>
      </c>
      <c r="K60">
        <v>286.52388609391357</v>
      </c>
      <c r="L60" t="str">
        <f t="shared" si="1"/>
        <v>No Confirmation</v>
      </c>
      <c r="M60" t="str">
        <f t="shared" si="2"/>
        <v>No Trend</v>
      </c>
      <c r="N60">
        <v>44.761952968414157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10.800000000000011</v>
      </c>
      <c r="S60">
        <f t="shared" si="7"/>
        <v>0.27777777777777751</v>
      </c>
      <c r="T60" t="str">
        <f t="shared" si="8"/>
        <v>No Indication</v>
      </c>
      <c r="U60" t="str">
        <f t="shared" si="9"/>
        <v>No T+M+I</v>
      </c>
      <c r="V60">
        <v>287.9539007438392</v>
      </c>
      <c r="W60">
        <v>275.50964681748724</v>
      </c>
      <c r="X60">
        <f t="shared" si="10"/>
        <v>12.444253926351962</v>
      </c>
      <c r="Y60">
        <v>11.300224322856559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290.10000000000002</v>
      </c>
      <c r="D61">
        <v>298.89999999999998</v>
      </c>
      <c r="E61">
        <v>285.25</v>
      </c>
      <c r="F61">
        <v>296</v>
      </c>
      <c r="G61">
        <f>_xll.TA_TYPPRICE(D61,E61,F61)</f>
        <v>293.38333333333333</v>
      </c>
      <c r="H61">
        <v>293.79833027531578</v>
      </c>
      <c r="I61" t="str">
        <f t="shared" si="0"/>
        <v>UP</v>
      </c>
      <c r="J61">
        <v>300.14470717613113</v>
      </c>
      <c r="K61">
        <v>286.24080029526613</v>
      </c>
      <c r="L61" t="str">
        <f t="shared" si="1"/>
        <v>No Confirmation</v>
      </c>
      <c r="M61" t="str">
        <f t="shared" si="2"/>
        <v>No Trend</v>
      </c>
      <c r="N61">
        <v>56.391105192262472</v>
      </c>
      <c r="O61" t="str">
        <f t="shared" si="3"/>
        <v>No Momentum</v>
      </c>
      <c r="P61" t="str">
        <f t="shared" si="4"/>
        <v>No Trend + Momentum</v>
      </c>
      <c r="Q61">
        <f t="shared" si="5"/>
        <v>10.75</v>
      </c>
      <c r="R61">
        <f t="shared" si="6"/>
        <v>13.649999999999977</v>
      </c>
      <c r="S61">
        <f t="shared" si="7"/>
        <v>0.78754578754578886</v>
      </c>
      <c r="T61" t="str">
        <f t="shared" si="8"/>
        <v>No Indication</v>
      </c>
      <c r="U61" t="str">
        <f t="shared" si="9"/>
        <v>No T+M+I</v>
      </c>
      <c r="V61">
        <v>289.19176216786394</v>
      </c>
      <c r="W61">
        <v>277.02745075693264</v>
      </c>
      <c r="X61">
        <f t="shared" si="10"/>
        <v>12.164311410931305</v>
      </c>
      <c r="Y61">
        <v>11.473041740471508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297.8</v>
      </c>
      <c r="D62">
        <v>308</v>
      </c>
      <c r="E62">
        <v>297.8</v>
      </c>
      <c r="F62">
        <v>303</v>
      </c>
      <c r="G62">
        <f>_xll.TA_TYPPRICE(D62,E62,F62)</f>
        <v>302.93333333333334</v>
      </c>
      <c r="H62">
        <v>298.36583180432456</v>
      </c>
      <c r="I62" t="str">
        <f t="shared" si="0"/>
        <v>UP</v>
      </c>
      <c r="J62">
        <v>301.89032780365756</v>
      </c>
      <c r="K62">
        <v>288.80951134076253</v>
      </c>
      <c r="L62" t="str">
        <f t="shared" si="1"/>
        <v>UP</v>
      </c>
      <c r="M62" t="str">
        <f t="shared" si="2"/>
        <v>UP</v>
      </c>
      <c r="N62">
        <v>64.553248972281708</v>
      </c>
      <c r="O62" t="str">
        <f t="shared" si="3"/>
        <v>UP</v>
      </c>
      <c r="P62" t="str">
        <f t="shared" si="4"/>
        <v>UP</v>
      </c>
      <c r="Q62">
        <f t="shared" si="5"/>
        <v>5.1999999999999886</v>
      </c>
      <c r="R62">
        <f t="shared" si="6"/>
        <v>10.199999999999989</v>
      </c>
      <c r="S62">
        <f t="shared" si="7"/>
        <v>0.50980392156862686</v>
      </c>
      <c r="T62" t="str">
        <f t="shared" si="8"/>
        <v>No Indication</v>
      </c>
      <c r="U62" t="str">
        <f t="shared" si="9"/>
        <v>No T+M+I</v>
      </c>
      <c r="V62">
        <v>291.31610644973102</v>
      </c>
      <c r="W62">
        <v>278.95134329345615</v>
      </c>
      <c r="X62">
        <f t="shared" si="10"/>
        <v>12.364763156274876</v>
      </c>
      <c r="Y62">
        <v>11.651386023632181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304.8</v>
      </c>
      <c r="D63">
        <v>305.75</v>
      </c>
      <c r="E63">
        <v>297</v>
      </c>
      <c r="F63">
        <v>303</v>
      </c>
      <c r="G63">
        <f>_xll.TA_TYPPRICE(D63,E63,F63)</f>
        <v>301.91666666666669</v>
      </c>
      <c r="H63">
        <v>300.14124923549559</v>
      </c>
      <c r="I63" t="str">
        <f t="shared" si="0"/>
        <v>UP</v>
      </c>
      <c r="J63">
        <v>302.74803273617812</v>
      </c>
      <c r="K63">
        <v>290.62961993170421</v>
      </c>
      <c r="L63" t="str">
        <f t="shared" si="1"/>
        <v>UP</v>
      </c>
      <c r="M63" t="str">
        <f t="shared" si="2"/>
        <v>UP</v>
      </c>
      <c r="N63">
        <v>64.553248972281708</v>
      </c>
      <c r="O63" t="str">
        <f t="shared" si="3"/>
        <v>UP</v>
      </c>
      <c r="P63" t="str">
        <f t="shared" si="4"/>
        <v>UP</v>
      </c>
      <c r="Q63">
        <f t="shared" si="5"/>
        <v>6</v>
      </c>
      <c r="R63">
        <f t="shared" si="6"/>
        <v>8.75</v>
      </c>
      <c r="S63">
        <f t="shared" si="7"/>
        <v>0.68571428571428572</v>
      </c>
      <c r="T63" t="str">
        <f t="shared" si="8"/>
        <v>No Indication</v>
      </c>
      <c r="U63" t="str">
        <f t="shared" si="9"/>
        <v>No T+M+I</v>
      </c>
      <c r="V63">
        <v>293.11362853438777</v>
      </c>
      <c r="W63">
        <v>280.73272527171866</v>
      </c>
      <c r="X63">
        <f t="shared" si="10"/>
        <v>12.380903262669108</v>
      </c>
      <c r="Y63">
        <v>11.797289471439566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301.89999999999998</v>
      </c>
      <c r="D64">
        <v>304.10000000000002</v>
      </c>
      <c r="E64">
        <v>299.5</v>
      </c>
      <c r="F64">
        <v>302.85000000000002</v>
      </c>
      <c r="G64">
        <f>_xll.TA_TYPPRICE(D64,E64,F64)</f>
        <v>302.15000000000003</v>
      </c>
      <c r="H64">
        <v>301.14562461774779</v>
      </c>
      <c r="I64" t="str">
        <f t="shared" si="0"/>
        <v>UP</v>
      </c>
      <c r="J64">
        <v>303.04846990591631</v>
      </c>
      <c r="K64">
        <v>292.6008155024366</v>
      </c>
      <c r="L64" t="str">
        <f t="shared" si="1"/>
        <v>No Confirmation</v>
      </c>
      <c r="M64" t="str">
        <f t="shared" si="2"/>
        <v>No Trend</v>
      </c>
      <c r="N64">
        <v>64.151229223407796</v>
      </c>
      <c r="O64" t="str">
        <f t="shared" si="3"/>
        <v>UP</v>
      </c>
      <c r="P64" t="str">
        <f t="shared" si="4"/>
        <v>No Trend + Momentum</v>
      </c>
      <c r="Q64">
        <f t="shared" si="5"/>
        <v>3.3500000000000227</v>
      </c>
      <c r="R64">
        <f t="shared" si="6"/>
        <v>4.6000000000000227</v>
      </c>
      <c r="S64">
        <f t="shared" si="7"/>
        <v>0.72826086956521874</v>
      </c>
      <c r="T64" t="str">
        <f t="shared" si="8"/>
        <v>No Indication</v>
      </c>
      <c r="U64" t="str">
        <f t="shared" si="9"/>
        <v>No T+M+I</v>
      </c>
      <c r="V64">
        <v>294.61153183678965</v>
      </c>
      <c r="W64">
        <v>282.37104191825802</v>
      </c>
      <c r="X64">
        <f t="shared" si="10"/>
        <v>12.240489918531637</v>
      </c>
      <c r="Y64">
        <v>11.88592956085798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305</v>
      </c>
      <c r="D65">
        <v>307</v>
      </c>
      <c r="E65">
        <v>298.10000000000002</v>
      </c>
      <c r="F65">
        <v>305.5</v>
      </c>
      <c r="G65">
        <f>_xll.TA_TYPPRICE(D65,E65,F65)</f>
        <v>303.53333333333336</v>
      </c>
      <c r="H65">
        <v>302.3394789755406</v>
      </c>
      <c r="I65" t="str">
        <f t="shared" si="0"/>
        <v>UP</v>
      </c>
      <c r="J65">
        <v>303.92658770460156</v>
      </c>
      <c r="K65">
        <v>293.82285650189516</v>
      </c>
      <c r="L65" t="str">
        <f t="shared" si="1"/>
        <v>UP</v>
      </c>
      <c r="M65" t="str">
        <f t="shared" si="2"/>
        <v>UP</v>
      </c>
      <c r="N65">
        <v>68.485397282463438</v>
      </c>
      <c r="O65" t="str">
        <f t="shared" si="3"/>
        <v>UP</v>
      </c>
      <c r="P65" t="str">
        <f t="shared" si="4"/>
        <v>UP</v>
      </c>
      <c r="Q65">
        <f t="shared" si="5"/>
        <v>7.3999999999999773</v>
      </c>
      <c r="R65">
        <f t="shared" si="6"/>
        <v>8.8999999999999773</v>
      </c>
      <c r="S65">
        <f t="shared" si="7"/>
        <v>0.83146067415730296</v>
      </c>
      <c r="T65" t="str">
        <f t="shared" si="8"/>
        <v>UP</v>
      </c>
      <c r="U65" t="str">
        <f t="shared" si="9"/>
        <v>UP</v>
      </c>
      <c r="V65">
        <v>296.28668078497589</v>
      </c>
      <c r="W65">
        <v>284.08429807246114</v>
      </c>
      <c r="X65">
        <f t="shared" si="10"/>
        <v>12.202382712514748</v>
      </c>
      <c r="Y65">
        <v>11.949220191189333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304.60000000000002</v>
      </c>
      <c r="D66">
        <v>307.5</v>
      </c>
      <c r="E66">
        <v>301.35000000000002</v>
      </c>
      <c r="F66">
        <v>307.5</v>
      </c>
      <c r="G66">
        <f>_xll.TA_TYPPRICE(D66,E66,F66)</f>
        <v>305.45</v>
      </c>
      <c r="H66">
        <v>303.89473948777027</v>
      </c>
      <c r="I66" t="str">
        <f t="shared" si="0"/>
        <v>UP</v>
      </c>
      <c r="J66">
        <v>304.7206793258012</v>
      </c>
      <c r="K66">
        <v>295.49555505702955</v>
      </c>
      <c r="L66" t="str">
        <f t="shared" si="1"/>
        <v>UP</v>
      </c>
      <c r="M66" t="str">
        <f t="shared" si="2"/>
        <v>UP</v>
      </c>
      <c r="N66">
        <v>71.711882372516499</v>
      </c>
      <c r="O66" t="str">
        <f t="shared" si="3"/>
        <v>UP</v>
      </c>
      <c r="P66" t="str">
        <f t="shared" si="4"/>
        <v>UP</v>
      </c>
      <c r="Q66">
        <f t="shared" si="5"/>
        <v>6.1499999999999773</v>
      </c>
      <c r="R66">
        <f t="shared" si="6"/>
        <v>6.1499999999999773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298.01180681805653</v>
      </c>
      <c r="W66">
        <v>285.8187945115381</v>
      </c>
      <c r="X66">
        <f t="shared" si="10"/>
        <v>12.193012306518426</v>
      </c>
      <c r="Y66">
        <v>11.997978614255151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308</v>
      </c>
      <c r="D67">
        <v>311.8</v>
      </c>
      <c r="E67">
        <v>295.35000000000002</v>
      </c>
      <c r="F67">
        <v>297.25</v>
      </c>
      <c r="G67">
        <f>_xll.TA_TYPPRICE(D67,E67,F67)</f>
        <v>301.4666666666667</v>
      </c>
      <c r="H67">
        <v>302.68070307721848</v>
      </c>
      <c r="I67" t="str">
        <f t="shared" ref="I67:I126" si="20">IF(F67&gt;H67,"UP","DOWN")</f>
        <v>DOWN</v>
      </c>
      <c r="J67">
        <v>306.29386169784539</v>
      </c>
      <c r="K67">
        <v>295.46320948880077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43.307520843407168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1.8999999999999773</v>
      </c>
      <c r="R67">
        <f t="shared" ref="R67:R126" si="26">D67-E67</f>
        <v>16.449999999999989</v>
      </c>
      <c r="S67">
        <f t="shared" ref="S67:S126" si="27">Q67/R67</f>
        <v>0.1155015197568376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297.89460576912478</v>
      </c>
      <c r="W67">
        <v>286.66555047364636</v>
      </c>
      <c r="X67">
        <f t="shared" ref="X67:X126" si="30">V67-W67</f>
        <v>11.229055295478418</v>
      </c>
      <c r="Y67">
        <v>11.844193950499804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300</v>
      </c>
      <c r="D68">
        <v>306.64999999999998</v>
      </c>
      <c r="E68">
        <v>299</v>
      </c>
      <c r="F68">
        <v>303</v>
      </c>
      <c r="G68">
        <f>_xll.TA_TYPPRICE(D68,E68,F68)</f>
        <v>302.88333333333333</v>
      </c>
      <c r="H68">
        <v>302.7820182052759</v>
      </c>
      <c r="I68" t="str">
        <f t="shared" si="20"/>
        <v>UP</v>
      </c>
      <c r="J68">
        <v>306.37300354276863</v>
      </c>
      <c r="K68">
        <v>296.24916293573392</v>
      </c>
      <c r="L68" t="str">
        <f t="shared" si="21"/>
        <v>No Confirmation</v>
      </c>
      <c r="M68" t="str">
        <f t="shared" si="22"/>
        <v>No Trend</v>
      </c>
      <c r="N68">
        <v>55.630871356128864</v>
      </c>
      <c r="O68" t="str">
        <f t="shared" si="23"/>
        <v>No Momentum</v>
      </c>
      <c r="P68" t="str">
        <f t="shared" si="24"/>
        <v>No Trend + Momentum</v>
      </c>
      <c r="Q68">
        <f t="shared" si="25"/>
        <v>4</v>
      </c>
      <c r="R68">
        <f t="shared" si="26"/>
        <v>7.6499999999999773</v>
      </c>
      <c r="S68">
        <f t="shared" si="27"/>
        <v>0.52287581699346564</v>
      </c>
      <c r="T68" t="str">
        <f t="shared" si="28"/>
        <v>No Indication</v>
      </c>
      <c r="U68" t="str">
        <f t="shared" si="29"/>
        <v>No T+M+I</v>
      </c>
      <c r="V68">
        <v>298.68005103541327</v>
      </c>
      <c r="W68">
        <v>287.87550969782069</v>
      </c>
      <c r="X68">
        <f t="shared" si="30"/>
        <v>10.804541337592582</v>
      </c>
      <c r="Y68">
        <v>11.63626342791836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303.95</v>
      </c>
      <c r="D69">
        <v>303.95</v>
      </c>
      <c r="E69">
        <v>297.05</v>
      </c>
      <c r="F69">
        <v>298.25</v>
      </c>
      <c r="G69">
        <f>_xll.TA_TYPPRICE(D69,E69,F69)</f>
        <v>299.75</v>
      </c>
      <c r="H69">
        <v>301.26600910263795</v>
      </c>
      <c r="I69" t="str">
        <f t="shared" si="20"/>
        <v>DOWN</v>
      </c>
      <c r="J69">
        <v>305.83455831104226</v>
      </c>
      <c r="K69">
        <v>296.42712672779305</v>
      </c>
      <c r="L69" t="str">
        <f t="shared" si="21"/>
        <v>No Confirmation</v>
      </c>
      <c r="M69" t="str">
        <f t="shared" si="22"/>
        <v>No Trend</v>
      </c>
      <c r="N69">
        <v>45.432980519665435</v>
      </c>
      <c r="O69" t="str">
        <f t="shared" si="23"/>
        <v>No Momentum</v>
      </c>
      <c r="P69" t="str">
        <f t="shared" si="24"/>
        <v>No Trend + Momentum</v>
      </c>
      <c r="Q69">
        <f t="shared" si="25"/>
        <v>1.1999999999999886</v>
      </c>
      <c r="R69">
        <f t="shared" si="26"/>
        <v>6.8999999999999773</v>
      </c>
      <c r="S69">
        <f t="shared" si="27"/>
        <v>0.17391304347825978</v>
      </c>
      <c r="T69" t="str">
        <f t="shared" si="28"/>
        <v>DOWN</v>
      </c>
      <c r="U69" t="str">
        <f t="shared" si="29"/>
        <v>No T+M+I</v>
      </c>
      <c r="V69">
        <v>298.61388933765738</v>
      </c>
      <c r="W69">
        <v>288.64399046094508</v>
      </c>
      <c r="X69">
        <f t="shared" si="30"/>
        <v>9.9698988767123069</v>
      </c>
      <c r="Y69">
        <v>11.302990517677149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299</v>
      </c>
      <c r="D70">
        <v>306.89999999999998</v>
      </c>
      <c r="E70">
        <v>294.14999999999998</v>
      </c>
      <c r="F70">
        <v>298.55</v>
      </c>
      <c r="G70">
        <f>_xll.TA_TYPPRICE(D70,E70,F70)</f>
        <v>299.86666666666662</v>
      </c>
      <c r="H70">
        <v>300.56633788465228</v>
      </c>
      <c r="I70" t="str">
        <f t="shared" si="20"/>
        <v>DOWN</v>
      </c>
      <c r="J70">
        <v>306.07132313081064</v>
      </c>
      <c r="K70">
        <v>295.92109856606123</v>
      </c>
      <c r="L70" t="str">
        <f t="shared" si="21"/>
        <v>No Confirmation</v>
      </c>
      <c r="M70" t="str">
        <f t="shared" si="22"/>
        <v>No Trend</v>
      </c>
      <c r="N70">
        <v>46.211415370105613</v>
      </c>
      <c r="O70" t="str">
        <f t="shared" si="23"/>
        <v>No Momentum</v>
      </c>
      <c r="P70" t="str">
        <f t="shared" si="24"/>
        <v>No Trend + Momentum</v>
      </c>
      <c r="Q70">
        <f t="shared" si="25"/>
        <v>4.4000000000000341</v>
      </c>
      <c r="R70">
        <f t="shared" si="26"/>
        <v>12.75</v>
      </c>
      <c r="S70">
        <f t="shared" si="27"/>
        <v>0.34509803921568893</v>
      </c>
      <c r="T70" t="str">
        <f t="shared" si="28"/>
        <v>No Indication</v>
      </c>
      <c r="U70" t="str">
        <f t="shared" si="29"/>
        <v>No T+M+I</v>
      </c>
      <c r="V70">
        <v>298.60406020878702</v>
      </c>
      <c r="W70">
        <v>289.37776894531953</v>
      </c>
      <c r="X70">
        <f t="shared" si="30"/>
        <v>9.2262912634674876</v>
      </c>
      <c r="Y70">
        <v>10.887650666835217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300.8</v>
      </c>
      <c r="D71">
        <v>304</v>
      </c>
      <c r="E71">
        <v>294.05</v>
      </c>
      <c r="F71">
        <v>297.89999999999998</v>
      </c>
      <c r="G71">
        <f>_xll.TA_TYPPRICE(D71,E71,F71)</f>
        <v>298.64999999999998</v>
      </c>
      <c r="H71">
        <v>299.60816894232613</v>
      </c>
      <c r="I71" t="str">
        <f t="shared" si="20"/>
        <v>DOWN</v>
      </c>
      <c r="J71">
        <v>305.61102910174162</v>
      </c>
      <c r="K71">
        <v>295.50529888471431</v>
      </c>
      <c r="L71" t="str">
        <f t="shared" si="21"/>
        <v>No Confirmation</v>
      </c>
      <c r="M71" t="str">
        <f t="shared" si="22"/>
        <v>No Trend</v>
      </c>
      <c r="N71">
        <v>44.492399137203947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3.8499999999999659</v>
      </c>
      <c r="R71">
        <f t="shared" si="26"/>
        <v>9.9499999999999886</v>
      </c>
      <c r="S71">
        <f t="shared" si="27"/>
        <v>0.38693467336683118</v>
      </c>
      <c r="T71" t="str">
        <f t="shared" si="28"/>
        <v>No Indication</v>
      </c>
      <c r="U71" t="str">
        <f t="shared" si="29"/>
        <v>No T+M+I</v>
      </c>
      <c r="V71">
        <v>298.49574325358901</v>
      </c>
      <c r="W71">
        <v>290.00904531974032</v>
      </c>
      <c r="X71">
        <f t="shared" si="30"/>
        <v>8.4866979338486885</v>
      </c>
      <c r="Y71">
        <v>10.407460120237911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296</v>
      </c>
      <c r="D72">
        <v>303.5</v>
      </c>
      <c r="E72">
        <v>293.64999999999998</v>
      </c>
      <c r="F72">
        <v>300.3</v>
      </c>
      <c r="G72">
        <f>_xll.TA_TYPPRICE(D72,E72,F72)</f>
        <v>299.15000000000003</v>
      </c>
      <c r="H72">
        <v>299.37908447116308</v>
      </c>
      <c r="I72" t="str">
        <f t="shared" si="20"/>
        <v>UP</v>
      </c>
      <c r="J72">
        <v>305.14191152357682</v>
      </c>
      <c r="K72">
        <v>295.0930102436667</v>
      </c>
      <c r="L72" t="str">
        <f t="shared" si="21"/>
        <v>No Confirmation</v>
      </c>
      <c r="M72" t="str">
        <f t="shared" si="22"/>
        <v>No Trend</v>
      </c>
      <c r="N72">
        <v>52.625932941194939</v>
      </c>
      <c r="O72" t="str">
        <f t="shared" si="23"/>
        <v>No Momentum</v>
      </c>
      <c r="P72" t="str">
        <f t="shared" si="24"/>
        <v>No Trend + Momentum</v>
      </c>
      <c r="Q72">
        <f t="shared" si="25"/>
        <v>6.6500000000000341</v>
      </c>
      <c r="R72">
        <f t="shared" si="26"/>
        <v>9.8500000000000227</v>
      </c>
      <c r="S72">
        <f t="shared" si="27"/>
        <v>0.67512690355330141</v>
      </c>
      <c r="T72" t="str">
        <f t="shared" si="28"/>
        <v>No Indication</v>
      </c>
      <c r="U72" t="str">
        <f t="shared" si="29"/>
        <v>No T+M+I</v>
      </c>
      <c r="V72">
        <v>298.77332121457533</v>
      </c>
      <c r="W72">
        <v>290.77133825901882</v>
      </c>
      <c r="X72">
        <f t="shared" si="30"/>
        <v>8.0019829555565138</v>
      </c>
      <c r="Y72">
        <v>9.926364687301632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299</v>
      </c>
      <c r="D73">
        <v>300.5</v>
      </c>
      <c r="E73">
        <v>286</v>
      </c>
      <c r="F73">
        <v>288</v>
      </c>
      <c r="G73">
        <f>_xll.TA_TYPPRICE(D73,E73,F73)</f>
        <v>291.5</v>
      </c>
      <c r="H73">
        <v>295.43954223558154</v>
      </c>
      <c r="I73" t="str">
        <f t="shared" si="20"/>
        <v>DOWN</v>
      </c>
      <c r="J73">
        <v>304.11037562944864</v>
      </c>
      <c r="K73">
        <v>293.07234130062966</v>
      </c>
      <c r="L73" t="str">
        <f t="shared" si="21"/>
        <v>DOWN</v>
      </c>
      <c r="M73" t="str">
        <f t="shared" si="22"/>
        <v>DOWN</v>
      </c>
      <c r="N73">
        <v>27.144841931509632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14.5</v>
      </c>
      <c r="S73">
        <f t="shared" si="27"/>
        <v>0.13793103448275862</v>
      </c>
      <c r="T73" t="str">
        <f t="shared" si="28"/>
        <v>DOWN</v>
      </c>
      <c r="U73" t="str">
        <f t="shared" si="29"/>
        <v>DOWN</v>
      </c>
      <c r="V73">
        <v>297.11588718156372</v>
      </c>
      <c r="W73">
        <v>290.56605394353596</v>
      </c>
      <c r="X73">
        <f t="shared" si="30"/>
        <v>6.5498332380277589</v>
      </c>
      <c r="Y73">
        <v>9.2510583974468581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283.60000000000002</v>
      </c>
      <c r="D74">
        <v>285</v>
      </c>
      <c r="E74">
        <v>274.25</v>
      </c>
      <c r="F74">
        <v>280.60000000000002</v>
      </c>
      <c r="G74">
        <f>_xll.TA_TYPPRICE(D74,E74,F74)</f>
        <v>279.95</v>
      </c>
      <c r="H74">
        <v>287.69477111779076</v>
      </c>
      <c r="I74" t="str">
        <f t="shared" si="20"/>
        <v>DOWN</v>
      </c>
      <c r="J74">
        <v>299.86362548957118</v>
      </c>
      <c r="K74">
        <v>288.88959878937862</v>
      </c>
      <c r="L74" t="str">
        <f t="shared" si="21"/>
        <v>DOWN</v>
      </c>
      <c r="M74" t="str">
        <f t="shared" si="22"/>
        <v>DOWN</v>
      </c>
      <c r="N74">
        <v>19.89903389476126</v>
      </c>
      <c r="O74" t="str">
        <f t="shared" si="23"/>
        <v>DOWN</v>
      </c>
      <c r="P74" t="str">
        <f t="shared" si="24"/>
        <v>DOWN</v>
      </c>
      <c r="Q74">
        <f t="shared" si="25"/>
        <v>6.3500000000000227</v>
      </c>
      <c r="R74">
        <f t="shared" si="26"/>
        <v>10.75</v>
      </c>
      <c r="S74">
        <f t="shared" si="27"/>
        <v>0.59069767441860677</v>
      </c>
      <c r="T74" t="str">
        <f t="shared" si="28"/>
        <v>No Indication</v>
      </c>
      <c r="U74" t="str">
        <f t="shared" si="29"/>
        <v>No T+M+I</v>
      </c>
      <c r="V74">
        <v>294.57498146132315</v>
      </c>
      <c r="W74">
        <v>289.82782772549626</v>
      </c>
      <c r="X74">
        <f t="shared" si="30"/>
        <v>4.7471537358268847</v>
      </c>
      <c r="Y74">
        <v>8.3502774651228631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282.60000000000002</v>
      </c>
      <c r="D75">
        <v>292.75</v>
      </c>
      <c r="E75">
        <v>282.60000000000002</v>
      </c>
      <c r="F75">
        <v>284.5</v>
      </c>
      <c r="G75">
        <f>_xll.TA_TYPPRICE(D75,E75,F75)</f>
        <v>286.61666666666667</v>
      </c>
      <c r="H75">
        <v>287.15571889222872</v>
      </c>
      <c r="I75" t="str">
        <f t="shared" si="20"/>
        <v>DOWN</v>
      </c>
      <c r="J75">
        <v>298.28281982522202</v>
      </c>
      <c r="K75">
        <v>287.4919101695167</v>
      </c>
      <c r="L75" t="str">
        <f t="shared" si="21"/>
        <v>DOWN</v>
      </c>
      <c r="M75" t="str">
        <f t="shared" si="22"/>
        <v>DOWN</v>
      </c>
      <c r="N75">
        <v>31.878245398494105</v>
      </c>
      <c r="O75" t="str">
        <f t="shared" si="23"/>
        <v>DOWN</v>
      </c>
      <c r="P75" t="str">
        <f t="shared" si="24"/>
        <v>DOWN</v>
      </c>
      <c r="Q75">
        <f t="shared" si="25"/>
        <v>1.8999999999999773</v>
      </c>
      <c r="R75">
        <f t="shared" si="26"/>
        <v>10.149999999999977</v>
      </c>
      <c r="S75">
        <f t="shared" si="27"/>
        <v>0.18719211822659917</v>
      </c>
      <c r="T75" t="str">
        <f t="shared" si="28"/>
        <v>DOWN</v>
      </c>
      <c r="U75" t="str">
        <f t="shared" si="29"/>
        <v>DOWN</v>
      </c>
      <c r="V75">
        <v>293.0249843134273</v>
      </c>
      <c r="W75">
        <v>289.43317381990397</v>
      </c>
      <c r="X75">
        <f t="shared" si="30"/>
        <v>3.5918104935233259</v>
      </c>
      <c r="Y75">
        <v>7.398584070802956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291.60000000000002</v>
      </c>
      <c r="AE75">
        <f t="shared" si="36"/>
        <v>288.85000000000002</v>
      </c>
      <c r="AF75">
        <f t="shared" si="37"/>
        <v>287.7</v>
      </c>
      <c r="AG75">
        <f t="shared" si="38"/>
        <v>286.5</v>
      </c>
    </row>
    <row r="76" spans="1:33" x14ac:dyDescent="0.25">
      <c r="A76" t="s">
        <v>5</v>
      </c>
      <c r="B76" s="1">
        <v>42963</v>
      </c>
      <c r="C76">
        <v>287</v>
      </c>
      <c r="D76">
        <v>295.5</v>
      </c>
      <c r="E76">
        <v>282.60000000000002</v>
      </c>
      <c r="F76">
        <v>285.60000000000002</v>
      </c>
      <c r="G76">
        <f>_xll.TA_TYPPRICE(D76,E76,F76)</f>
        <v>287.90000000000003</v>
      </c>
      <c r="H76">
        <v>287.52785944611435</v>
      </c>
      <c r="I76" t="str">
        <f t="shared" si="20"/>
        <v>DOWN</v>
      </c>
      <c r="J76">
        <v>297.66441541961711</v>
      </c>
      <c r="K76">
        <v>286.4048190207352</v>
      </c>
      <c r="L76" t="str">
        <f t="shared" si="21"/>
        <v>DOWN</v>
      </c>
      <c r="M76" t="str">
        <f t="shared" si="22"/>
        <v>DOWN</v>
      </c>
      <c r="N76">
        <v>35.29016554732074</v>
      </c>
      <c r="O76" t="str">
        <f t="shared" si="23"/>
        <v>DOWN</v>
      </c>
      <c r="P76" t="str">
        <f t="shared" si="24"/>
        <v>DOWN</v>
      </c>
      <c r="Q76">
        <f t="shared" si="25"/>
        <v>3</v>
      </c>
      <c r="R76">
        <f t="shared" si="26"/>
        <v>12.899999999999977</v>
      </c>
      <c r="S76">
        <f t="shared" si="27"/>
        <v>0.23255813953488413</v>
      </c>
      <c r="T76" t="str">
        <f t="shared" si="28"/>
        <v>No Indication</v>
      </c>
      <c r="U76" t="str">
        <f t="shared" si="29"/>
        <v>No T+M+I</v>
      </c>
      <c r="V76">
        <v>291.88267903443847</v>
      </c>
      <c r="W76">
        <v>289.14923501842958</v>
      </c>
      <c r="X76">
        <f t="shared" si="30"/>
        <v>2.7334440160088889</v>
      </c>
      <c r="Y76">
        <v>6.4655560598441424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286.8</v>
      </c>
      <c r="D77">
        <v>309.89999999999998</v>
      </c>
      <c r="E77">
        <v>286.8</v>
      </c>
      <c r="F77">
        <v>300</v>
      </c>
      <c r="G77">
        <f>_xll.TA_TYPPRICE(D77,E77,F77)</f>
        <v>298.90000000000003</v>
      </c>
      <c r="H77">
        <v>293.21392972305716</v>
      </c>
      <c r="I77" t="str">
        <f t="shared" si="20"/>
        <v>UP</v>
      </c>
      <c r="J77">
        <v>300.38343421525775</v>
      </c>
      <c r="K77">
        <v>286.49263701612739</v>
      </c>
      <c r="L77" t="str">
        <f t="shared" si="21"/>
        <v>No Confirmation</v>
      </c>
      <c r="M77" t="str">
        <f t="shared" si="22"/>
        <v>No Trend</v>
      </c>
      <c r="N77">
        <v>64.436994412502941</v>
      </c>
      <c r="O77" t="str">
        <f t="shared" si="23"/>
        <v>UP</v>
      </c>
      <c r="P77" t="str">
        <f t="shared" si="24"/>
        <v>No Trend + Momentum</v>
      </c>
      <c r="Q77">
        <f t="shared" si="25"/>
        <v>13.199999999999989</v>
      </c>
      <c r="R77">
        <f t="shared" si="26"/>
        <v>23.099999999999966</v>
      </c>
      <c r="S77">
        <f t="shared" si="27"/>
        <v>0.57142857142857173</v>
      </c>
      <c r="T77" t="str">
        <f t="shared" si="28"/>
        <v>No Indication</v>
      </c>
      <c r="U77" t="str">
        <f t="shared" si="29"/>
        <v>No T+M+I</v>
      </c>
      <c r="V77">
        <v>293.13149764452487</v>
      </c>
      <c r="W77">
        <v>289.95299538743478</v>
      </c>
      <c r="X77">
        <f t="shared" si="30"/>
        <v>3.1785022570900878</v>
      </c>
      <c r="Y77">
        <v>5.8081452992933311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296.25</v>
      </c>
      <c r="D78">
        <v>299.14999999999998</v>
      </c>
      <c r="E78">
        <v>291</v>
      </c>
      <c r="F78">
        <v>294.95</v>
      </c>
      <c r="G78">
        <f>_xll.TA_TYPPRICE(D78,E78,F78)</f>
        <v>295.0333333333333</v>
      </c>
      <c r="H78">
        <v>294.12363152819523</v>
      </c>
      <c r="I78" t="str">
        <f t="shared" si="20"/>
        <v>UP</v>
      </c>
      <c r="J78">
        <v>300.10933772297824</v>
      </c>
      <c r="K78">
        <v>287.49427323476573</v>
      </c>
      <c r="L78" t="str">
        <f t="shared" si="21"/>
        <v>No Confirmation</v>
      </c>
      <c r="M78" t="str">
        <f t="shared" si="22"/>
        <v>No Trend</v>
      </c>
      <c r="N78">
        <v>53.81178865098164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3.9499999999999886</v>
      </c>
      <c r="R78">
        <f t="shared" si="26"/>
        <v>8.1499999999999773</v>
      </c>
      <c r="S78">
        <f t="shared" si="27"/>
        <v>0.48466257668711654</v>
      </c>
      <c r="T78" t="str">
        <f t="shared" si="28"/>
        <v>No Indication</v>
      </c>
      <c r="U78" t="str">
        <f t="shared" si="29"/>
        <v>No T+M+I</v>
      </c>
      <c r="V78">
        <v>293.41126723767491</v>
      </c>
      <c r="W78">
        <v>290.32314387725444</v>
      </c>
      <c r="X78">
        <f t="shared" si="30"/>
        <v>3.0881233604204681</v>
      </c>
      <c r="Y78">
        <v>5.2641409115187585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294.89999999999998</v>
      </c>
      <c r="D79">
        <v>302.5</v>
      </c>
      <c r="E79">
        <v>294.35000000000002</v>
      </c>
      <c r="F79">
        <v>297.75</v>
      </c>
      <c r="G79">
        <f>_xll.TA_TYPPRICE(D79,E79,F79)</f>
        <v>298.2</v>
      </c>
      <c r="H79">
        <v>296.16181576409758</v>
      </c>
      <c r="I79" t="str">
        <f t="shared" si="20"/>
        <v>UP</v>
      </c>
      <c r="J79">
        <v>300.64059600676086</v>
      </c>
      <c r="K79">
        <v>289.01776807148445</v>
      </c>
      <c r="L79" t="str">
        <f t="shared" si="21"/>
        <v>No Confirmation</v>
      </c>
      <c r="M79" t="str">
        <f t="shared" si="22"/>
        <v>No Trend</v>
      </c>
      <c r="N79">
        <v>58.54891181587579</v>
      </c>
      <c r="O79" t="str">
        <f t="shared" si="23"/>
        <v>No Momentum</v>
      </c>
      <c r="P79" t="str">
        <f t="shared" si="24"/>
        <v>No Trend + Momentum</v>
      </c>
      <c r="Q79">
        <f t="shared" si="25"/>
        <v>3.3999999999999773</v>
      </c>
      <c r="R79">
        <f t="shared" si="26"/>
        <v>8.1499999999999773</v>
      </c>
      <c r="S79">
        <f t="shared" si="27"/>
        <v>0.41717791411042782</v>
      </c>
      <c r="T79" t="str">
        <f t="shared" si="28"/>
        <v>No Indication</v>
      </c>
      <c r="U79" t="str">
        <f t="shared" si="29"/>
        <v>No T+M+I</v>
      </c>
      <c r="V79">
        <v>294.07876458572491</v>
      </c>
      <c r="W79">
        <v>290.87328136782816</v>
      </c>
      <c r="X79">
        <f t="shared" si="30"/>
        <v>3.2054832178967558</v>
      </c>
      <c r="Y79">
        <v>4.8524093727943578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299.89999999999998</v>
      </c>
      <c r="D80">
        <v>302.8</v>
      </c>
      <c r="E80">
        <v>295</v>
      </c>
      <c r="F80">
        <v>298.5</v>
      </c>
      <c r="G80">
        <f>_xll.TA_TYPPRICE(D80,E80,F80)</f>
        <v>298.76666666666665</v>
      </c>
      <c r="H80">
        <v>297.46424121538212</v>
      </c>
      <c r="I80" t="str">
        <f t="shared" si="20"/>
        <v>UP</v>
      </c>
      <c r="J80">
        <v>301.12046356081402</v>
      </c>
      <c r="K80">
        <v>290.3471529444879</v>
      </c>
      <c r="L80" t="str">
        <f t="shared" si="21"/>
        <v>No Confirmation</v>
      </c>
      <c r="M80" t="str">
        <f t="shared" si="22"/>
        <v>No Trend</v>
      </c>
      <c r="N80">
        <v>59.925073652740288</v>
      </c>
      <c r="O80" t="str">
        <f t="shared" si="23"/>
        <v>No Momentum</v>
      </c>
      <c r="P80" t="str">
        <f t="shared" si="24"/>
        <v>No Trend + Momentum</v>
      </c>
      <c r="Q80">
        <f t="shared" si="25"/>
        <v>3.5</v>
      </c>
      <c r="R80">
        <f t="shared" si="26"/>
        <v>7.8000000000000114</v>
      </c>
      <c r="S80">
        <f t="shared" si="27"/>
        <v>0.44871794871794807</v>
      </c>
      <c r="T80" t="str">
        <f t="shared" si="28"/>
        <v>No Indication</v>
      </c>
      <c r="U80" t="str">
        <f t="shared" si="29"/>
        <v>No T+M+I</v>
      </c>
      <c r="V80">
        <v>294.75895464945955</v>
      </c>
      <c r="W80">
        <v>291.43822348872976</v>
      </c>
      <c r="X80">
        <f t="shared" si="30"/>
        <v>3.3207311607297925</v>
      </c>
      <c r="Y80">
        <v>4.5460737303814449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301.5</v>
      </c>
      <c r="D81">
        <v>302.39999999999998</v>
      </c>
      <c r="E81">
        <v>298.60000000000002</v>
      </c>
      <c r="F81">
        <v>299.89999999999998</v>
      </c>
      <c r="G81">
        <f>_xll.TA_TYPPRICE(D81,E81,F81)</f>
        <v>300.3</v>
      </c>
      <c r="H81">
        <v>298.88212060769104</v>
      </c>
      <c r="I81" t="str">
        <f t="shared" si="20"/>
        <v>UP</v>
      </c>
      <c r="J81">
        <v>301.40480499174424</v>
      </c>
      <c r="K81">
        <v>292.18111895682392</v>
      </c>
      <c r="L81" t="str">
        <f t="shared" si="21"/>
        <v>No Confirmation</v>
      </c>
      <c r="M81" t="str">
        <f t="shared" si="22"/>
        <v>No Trend</v>
      </c>
      <c r="N81">
        <v>62.806314564063847</v>
      </c>
      <c r="O81" t="str">
        <f t="shared" si="23"/>
        <v>UP</v>
      </c>
      <c r="P81" t="str">
        <f t="shared" si="24"/>
        <v>No Trend + Momentum</v>
      </c>
      <c r="Q81">
        <f t="shared" si="25"/>
        <v>1.2999999999999545</v>
      </c>
      <c r="R81">
        <f t="shared" si="26"/>
        <v>3.7999999999999545</v>
      </c>
      <c r="S81">
        <f t="shared" si="27"/>
        <v>0.34210526315788686</v>
      </c>
      <c r="T81" t="str">
        <f t="shared" si="28"/>
        <v>No Indication</v>
      </c>
      <c r="U81" t="str">
        <f t="shared" si="29"/>
        <v>No T+M+I</v>
      </c>
      <c r="V81">
        <v>295.54988470338884</v>
      </c>
      <c r="W81">
        <v>292.06502174882382</v>
      </c>
      <c r="X81">
        <f t="shared" si="30"/>
        <v>3.4848629545650169</v>
      </c>
      <c r="Y81">
        <v>4.3338315752181593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299.95</v>
      </c>
      <c r="D82">
        <v>302</v>
      </c>
      <c r="E82">
        <v>294.8</v>
      </c>
      <c r="F82">
        <v>295.7</v>
      </c>
      <c r="G82">
        <f>_xll.TA_TYPPRICE(D82,E82,F82)</f>
        <v>297.5</v>
      </c>
      <c r="H82">
        <v>298.19106030384552</v>
      </c>
      <c r="I82" t="str">
        <f t="shared" si="20"/>
        <v>DOWN</v>
      </c>
      <c r="J82">
        <v>301.5370705491344</v>
      </c>
      <c r="K82">
        <v>292.76309252197416</v>
      </c>
      <c r="L82" t="str">
        <f t="shared" si="21"/>
        <v>No Confirmation</v>
      </c>
      <c r="M82" t="str">
        <f t="shared" si="22"/>
        <v>No Trend</v>
      </c>
      <c r="N82">
        <v>49.468931188830048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7.1999999999999886</v>
      </c>
      <c r="S82">
        <f t="shared" si="27"/>
        <v>0.12499999999999704</v>
      </c>
      <c r="T82" t="str">
        <f t="shared" si="28"/>
        <v>DOWN</v>
      </c>
      <c r="U82" t="str">
        <f t="shared" si="29"/>
        <v>No T+M+I</v>
      </c>
      <c r="V82">
        <v>295.57297936440597</v>
      </c>
      <c r="W82">
        <v>292.33427939705911</v>
      </c>
      <c r="X82">
        <f t="shared" si="30"/>
        <v>3.2386999673468608</v>
      </c>
      <c r="Y82">
        <v>4.1148052536438993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298.39999999999998</v>
      </c>
      <c r="D83">
        <v>304.8</v>
      </c>
      <c r="E83">
        <v>298.10000000000002</v>
      </c>
      <c r="F83">
        <v>304.14999999999998</v>
      </c>
      <c r="G83">
        <f>_xll.TA_TYPPRICE(D83,E83,F83)</f>
        <v>302.35000000000002</v>
      </c>
      <c r="H83">
        <v>300.2705301519228</v>
      </c>
      <c r="I83" t="str">
        <f t="shared" si="20"/>
        <v>UP</v>
      </c>
      <c r="J83">
        <v>302.26216598266006</v>
      </c>
      <c r="K83">
        <v>293.94907196153548</v>
      </c>
      <c r="L83" t="str">
        <f t="shared" si="21"/>
        <v>UP</v>
      </c>
      <c r="M83" t="str">
        <f t="shared" si="22"/>
        <v>UP</v>
      </c>
      <c r="N83">
        <v>67.06042573901712</v>
      </c>
      <c r="O83" t="str">
        <f t="shared" si="23"/>
        <v>UP</v>
      </c>
      <c r="P83" t="str">
        <f t="shared" si="24"/>
        <v>UP</v>
      </c>
      <c r="Q83">
        <f t="shared" si="25"/>
        <v>6.0499999999999545</v>
      </c>
      <c r="R83">
        <f t="shared" si="26"/>
        <v>6.6999999999999886</v>
      </c>
      <c r="S83">
        <f t="shared" si="27"/>
        <v>0.9029850746268604</v>
      </c>
      <c r="T83" t="str">
        <f t="shared" si="28"/>
        <v>UP</v>
      </c>
      <c r="U83" t="str">
        <f t="shared" si="29"/>
        <v>UP</v>
      </c>
      <c r="V83">
        <v>296.89252100065119</v>
      </c>
      <c r="W83">
        <v>293.20951796023991</v>
      </c>
      <c r="X83">
        <f t="shared" si="30"/>
        <v>3.683003040411279</v>
      </c>
      <c r="Y83">
        <v>4.0284448109973754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304.5</v>
      </c>
      <c r="D84">
        <v>314.89999999999998</v>
      </c>
      <c r="E84">
        <v>304.5</v>
      </c>
      <c r="F84">
        <v>311.75</v>
      </c>
      <c r="G84">
        <f>_xll.TA_TYPPRICE(D84,E84,F84)</f>
        <v>310.38333333333333</v>
      </c>
      <c r="H84">
        <v>305.32693174262806</v>
      </c>
      <c r="I84" t="str">
        <f t="shared" si="20"/>
        <v>UP</v>
      </c>
      <c r="J84">
        <v>305.07057354206893</v>
      </c>
      <c r="K84">
        <v>296.29372263674981</v>
      </c>
      <c r="L84" t="str">
        <f t="shared" si="21"/>
        <v>UP</v>
      </c>
      <c r="M84" t="str">
        <f t="shared" si="22"/>
        <v>UP</v>
      </c>
      <c r="N84">
        <v>76.326160270220143</v>
      </c>
      <c r="O84" t="str">
        <f t="shared" si="23"/>
        <v>UP</v>
      </c>
      <c r="P84" t="str">
        <f t="shared" si="24"/>
        <v>UP</v>
      </c>
      <c r="Q84">
        <f t="shared" si="25"/>
        <v>7.25</v>
      </c>
      <c r="R84">
        <f t="shared" si="26"/>
        <v>10.399999999999977</v>
      </c>
      <c r="S84">
        <f t="shared" si="27"/>
        <v>0.69711538461538614</v>
      </c>
      <c r="T84" t="str">
        <f t="shared" si="28"/>
        <v>No Indication</v>
      </c>
      <c r="U84" t="str">
        <f t="shared" si="29"/>
        <v>No T+M+I</v>
      </c>
      <c r="V84">
        <v>299.17828700055099</v>
      </c>
      <c r="W84">
        <v>294.58288700022212</v>
      </c>
      <c r="X84">
        <f t="shared" si="30"/>
        <v>4.5954000003288797</v>
      </c>
      <c r="Y84">
        <v>4.1418358488636766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314.7</v>
      </c>
      <c r="D85">
        <v>322.39999999999998</v>
      </c>
      <c r="E85">
        <v>313.3</v>
      </c>
      <c r="F85">
        <v>317</v>
      </c>
      <c r="G85">
        <f>_xll.TA_TYPPRICE(D85,E85,F85)</f>
        <v>317.56666666666666</v>
      </c>
      <c r="H85">
        <v>311.44679920464739</v>
      </c>
      <c r="I85" t="str">
        <f t="shared" si="20"/>
        <v>UP</v>
      </c>
      <c r="J85">
        <v>308.92155719938694</v>
      </c>
      <c r="K85">
        <v>300.07289538413875</v>
      </c>
      <c r="L85" t="str">
        <f t="shared" si="21"/>
        <v>UP</v>
      </c>
      <c r="M85" t="str">
        <f t="shared" si="22"/>
        <v>UP</v>
      </c>
      <c r="N85">
        <v>80.952654760520844</v>
      </c>
      <c r="O85" t="str">
        <f t="shared" si="23"/>
        <v>UP</v>
      </c>
      <c r="P85" t="str">
        <f t="shared" si="24"/>
        <v>UP</v>
      </c>
      <c r="Q85">
        <f t="shared" si="25"/>
        <v>3.6999999999999886</v>
      </c>
      <c r="R85">
        <f t="shared" si="26"/>
        <v>9.0999999999999659</v>
      </c>
      <c r="S85">
        <f t="shared" si="27"/>
        <v>0.40659340659340687</v>
      </c>
      <c r="T85" t="str">
        <f t="shared" si="28"/>
        <v>No Indication</v>
      </c>
      <c r="U85" t="str">
        <f t="shared" si="29"/>
        <v>No T+M+I</v>
      </c>
      <c r="V85">
        <v>301.92008900046625</v>
      </c>
      <c r="W85">
        <v>296.24341388909454</v>
      </c>
      <c r="X85">
        <f t="shared" si="30"/>
        <v>5.6766751113717078</v>
      </c>
      <c r="Y85">
        <v>4.448803701365283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317</v>
      </c>
      <c r="D86">
        <v>317.5</v>
      </c>
      <c r="E86">
        <v>311</v>
      </c>
      <c r="F86">
        <v>314.5</v>
      </c>
      <c r="G86">
        <f>_xll.TA_TYPPRICE(D86,E86,F86)</f>
        <v>314.33333333333331</v>
      </c>
      <c r="H86">
        <v>312.89006626899038</v>
      </c>
      <c r="I86" t="str">
        <f t="shared" si="20"/>
        <v>UP</v>
      </c>
      <c r="J86">
        <v>310.8278778217454</v>
      </c>
      <c r="K86">
        <v>302.50114085433012</v>
      </c>
      <c r="L86" t="str">
        <f t="shared" si="21"/>
        <v>UP</v>
      </c>
      <c r="M86" t="str">
        <f t="shared" si="22"/>
        <v>UP</v>
      </c>
      <c r="N86">
        <v>72.517085323928285</v>
      </c>
      <c r="O86" t="str">
        <f t="shared" si="23"/>
        <v>UP</v>
      </c>
      <c r="P86" t="str">
        <f t="shared" si="24"/>
        <v>UP</v>
      </c>
      <c r="Q86">
        <f t="shared" si="25"/>
        <v>3.5</v>
      </c>
      <c r="R86">
        <f t="shared" si="26"/>
        <v>6.5</v>
      </c>
      <c r="S86">
        <f t="shared" si="27"/>
        <v>0.53846153846153844</v>
      </c>
      <c r="T86" t="str">
        <f t="shared" si="28"/>
        <v>No Indication</v>
      </c>
      <c r="U86" t="str">
        <f t="shared" si="29"/>
        <v>No T+M+I</v>
      </c>
      <c r="V86">
        <v>303.85545992347141</v>
      </c>
      <c r="W86">
        <v>297.59575360101348</v>
      </c>
      <c r="X86">
        <f t="shared" si="30"/>
        <v>6.2597063224579301</v>
      </c>
      <c r="Y86">
        <v>4.8109842255838124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314.3</v>
      </c>
      <c r="D87">
        <v>316.05</v>
      </c>
      <c r="E87">
        <v>308</v>
      </c>
      <c r="F87">
        <v>310</v>
      </c>
      <c r="G87">
        <f>_xll.TA_TYPPRICE(D87,E87,F87)</f>
        <v>311.34999999999997</v>
      </c>
      <c r="H87">
        <v>312.1200331344952</v>
      </c>
      <c r="I87" t="str">
        <f t="shared" si="20"/>
        <v>DOWN</v>
      </c>
      <c r="J87">
        <v>311.98834941691308</v>
      </c>
      <c r="K87">
        <v>303.72310955336786</v>
      </c>
      <c r="L87" t="str">
        <f t="shared" si="21"/>
        <v>No Confirmation</v>
      </c>
      <c r="M87" t="str">
        <f t="shared" si="22"/>
        <v>No Trend</v>
      </c>
      <c r="N87">
        <v>58.744048697810229</v>
      </c>
      <c r="O87" t="str">
        <f t="shared" si="23"/>
        <v>No Momentum</v>
      </c>
      <c r="P87" t="str">
        <f t="shared" si="24"/>
        <v>No Trend + Momentum</v>
      </c>
      <c r="Q87">
        <f t="shared" si="25"/>
        <v>2</v>
      </c>
      <c r="R87">
        <f t="shared" si="26"/>
        <v>8.0500000000000114</v>
      </c>
      <c r="S87">
        <f t="shared" si="27"/>
        <v>0.24844720496894374</v>
      </c>
      <c r="T87" t="str">
        <f t="shared" si="28"/>
        <v>No Indication</v>
      </c>
      <c r="U87" t="str">
        <f t="shared" si="29"/>
        <v>No T+M+I</v>
      </c>
      <c r="V87">
        <v>304.8007737813989</v>
      </c>
      <c r="W87">
        <v>298.5145866676051</v>
      </c>
      <c r="X87">
        <f t="shared" si="30"/>
        <v>6.286187113793801</v>
      </c>
      <c r="Y87">
        <v>5.10602480322581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311.89999999999998</v>
      </c>
      <c r="D88">
        <v>318.39999999999998</v>
      </c>
      <c r="E88">
        <v>304</v>
      </c>
      <c r="F88">
        <v>306.5</v>
      </c>
      <c r="G88">
        <f>_xll.TA_TYPPRICE(D88,E88,F88)</f>
        <v>309.63333333333333</v>
      </c>
      <c r="H88">
        <v>310.87668323391426</v>
      </c>
      <c r="I88" t="str">
        <f t="shared" si="20"/>
        <v>DOWN</v>
      </c>
      <c r="J88">
        <v>313.41316065759906</v>
      </c>
      <c r="K88">
        <v>303.78464076373058</v>
      </c>
      <c r="L88" t="str">
        <f t="shared" si="21"/>
        <v>No Confirmation</v>
      </c>
      <c r="M88" t="str">
        <f t="shared" si="22"/>
        <v>No Trend</v>
      </c>
      <c r="N88">
        <v>49.587583473301407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14.399999999999977</v>
      </c>
      <c r="S88">
        <f t="shared" si="27"/>
        <v>0.17361111111111138</v>
      </c>
      <c r="T88" t="str">
        <f t="shared" si="28"/>
        <v>DOWN</v>
      </c>
      <c r="U88" t="str">
        <f t="shared" si="29"/>
        <v>No T+M+I</v>
      </c>
      <c r="V88">
        <v>305.06219319964521</v>
      </c>
      <c r="W88">
        <v>299.10609876630105</v>
      </c>
      <c r="X88">
        <f t="shared" si="30"/>
        <v>5.9560944333441626</v>
      </c>
      <c r="Y88">
        <v>5.2760387292494801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308.5</v>
      </c>
      <c r="D89">
        <v>309</v>
      </c>
      <c r="E89">
        <v>303</v>
      </c>
      <c r="F89">
        <v>303.55</v>
      </c>
      <c r="G89">
        <f>_xll.TA_TYPPRICE(D89,E89,F89)</f>
        <v>305.18333333333334</v>
      </c>
      <c r="H89">
        <v>308.03000828362383</v>
      </c>
      <c r="I89" t="str">
        <f t="shared" si="20"/>
        <v>DOWN</v>
      </c>
      <c r="J89">
        <v>312.4324582892437</v>
      </c>
      <c r="K89">
        <v>303.61027614956822</v>
      </c>
      <c r="L89" t="str">
        <f t="shared" si="21"/>
        <v>DOWN</v>
      </c>
      <c r="M89" t="str">
        <f t="shared" si="22"/>
        <v>DOWN</v>
      </c>
      <c r="N89">
        <v>42.592940062830088</v>
      </c>
      <c r="O89" t="str">
        <f t="shared" si="23"/>
        <v>No Momentum</v>
      </c>
      <c r="P89" t="str">
        <f t="shared" si="24"/>
        <v>No Trend + Momentum</v>
      </c>
      <c r="Q89">
        <f t="shared" si="25"/>
        <v>0.55000000000001137</v>
      </c>
      <c r="R89">
        <f t="shared" si="26"/>
        <v>6</v>
      </c>
      <c r="S89">
        <f t="shared" si="27"/>
        <v>9.1666666666668561E-2</v>
      </c>
      <c r="T89" t="str">
        <f t="shared" si="28"/>
        <v>DOWN</v>
      </c>
      <c r="U89" t="str">
        <f t="shared" si="29"/>
        <v>No T+M+I</v>
      </c>
      <c r="V89">
        <v>304.82954809200749</v>
      </c>
      <c r="W89">
        <v>299.43527663546394</v>
      </c>
      <c r="X89">
        <f t="shared" si="30"/>
        <v>5.3942714565435494</v>
      </c>
      <c r="Y89">
        <v>5.2996852747082936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303.3</v>
      </c>
      <c r="D90">
        <v>311.95</v>
      </c>
      <c r="E90">
        <v>300</v>
      </c>
      <c r="F90">
        <v>310.64999999999998</v>
      </c>
      <c r="G90">
        <f>_xll.TA_TYPPRICE(D90,E90,F90)</f>
        <v>307.53333333333336</v>
      </c>
      <c r="H90">
        <v>307.78167080847857</v>
      </c>
      <c r="I90" t="str">
        <f t="shared" si="20"/>
        <v>UP</v>
      </c>
      <c r="J90">
        <v>312.32524533607841</v>
      </c>
      <c r="K90">
        <v>302.80799256077529</v>
      </c>
      <c r="L90" t="str">
        <f t="shared" si="21"/>
        <v>No Confirmation</v>
      </c>
      <c r="M90" t="str">
        <f t="shared" si="22"/>
        <v>No Trend</v>
      </c>
      <c r="N90">
        <v>59.696368074952019</v>
      </c>
      <c r="O90" t="str">
        <f t="shared" si="23"/>
        <v>No Momentum</v>
      </c>
      <c r="P90" t="str">
        <f t="shared" si="24"/>
        <v>No Trend + Momentum</v>
      </c>
      <c r="Q90">
        <f t="shared" si="25"/>
        <v>10.649999999999977</v>
      </c>
      <c r="R90">
        <f t="shared" si="26"/>
        <v>11.949999999999989</v>
      </c>
      <c r="S90">
        <f t="shared" si="27"/>
        <v>0.89121338912133785</v>
      </c>
      <c r="T90" t="str">
        <f t="shared" si="28"/>
        <v>UP</v>
      </c>
      <c r="U90" t="str">
        <f t="shared" si="29"/>
        <v>No T+M+I</v>
      </c>
      <c r="V90">
        <v>305.72500223169862</v>
      </c>
      <c r="W90">
        <v>300.26599688468883</v>
      </c>
      <c r="X90">
        <f t="shared" si="30"/>
        <v>5.4590053470097928</v>
      </c>
      <c r="Y90">
        <v>5.3315492891685938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312.7</v>
      </c>
      <c r="D91">
        <v>316.89999999999998</v>
      </c>
      <c r="E91">
        <v>310.3</v>
      </c>
      <c r="F91">
        <v>315.05</v>
      </c>
      <c r="G91">
        <f>_xll.TA_TYPPRICE(D91,E91,F91)</f>
        <v>314.08333333333331</v>
      </c>
      <c r="H91">
        <v>310.93250207090591</v>
      </c>
      <c r="I91" t="str">
        <f t="shared" si="20"/>
        <v>UP</v>
      </c>
      <c r="J91">
        <v>313.34185748361654</v>
      </c>
      <c r="K91">
        <v>304.47288310282522</v>
      </c>
      <c r="L91" t="str">
        <f t="shared" si="21"/>
        <v>UP</v>
      </c>
      <c r="M91" t="str">
        <f t="shared" si="22"/>
        <v>UP</v>
      </c>
      <c r="N91">
        <v>67.253925347786449</v>
      </c>
      <c r="O91" t="str">
        <f t="shared" si="23"/>
        <v>UP</v>
      </c>
      <c r="P91" t="str">
        <f t="shared" si="24"/>
        <v>UP</v>
      </c>
      <c r="Q91">
        <f t="shared" si="25"/>
        <v>4.75</v>
      </c>
      <c r="R91">
        <f t="shared" si="26"/>
        <v>6.5999999999999659</v>
      </c>
      <c r="S91">
        <f t="shared" si="27"/>
        <v>0.71969696969697339</v>
      </c>
      <c r="T91" t="str">
        <f t="shared" si="28"/>
        <v>No Indication</v>
      </c>
      <c r="U91" t="str">
        <f t="shared" si="29"/>
        <v>No T+M+I</v>
      </c>
      <c r="V91">
        <v>307.15961727297577</v>
      </c>
      <c r="W91">
        <v>301.36110822656372</v>
      </c>
      <c r="X91">
        <f t="shared" si="30"/>
        <v>5.7985090464120503</v>
      </c>
      <c r="Y91">
        <v>5.4249412406172848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318</v>
      </c>
      <c r="D92">
        <v>318.89999999999998</v>
      </c>
      <c r="E92">
        <v>311</v>
      </c>
      <c r="F92">
        <v>313.39999999999998</v>
      </c>
      <c r="G92">
        <f>_xll.TA_TYPPRICE(D92,E92,F92)</f>
        <v>314.43333333333334</v>
      </c>
      <c r="H92">
        <v>312.68291770211965</v>
      </c>
      <c r="I92" t="str">
        <f t="shared" si="20"/>
        <v>UP</v>
      </c>
      <c r="J92">
        <v>314.57700026503505</v>
      </c>
      <c r="K92">
        <v>305.92335352441961</v>
      </c>
      <c r="L92" t="str">
        <f t="shared" si="21"/>
        <v>No Confirmation</v>
      </c>
      <c r="M92" t="str">
        <f t="shared" si="22"/>
        <v>No Trend</v>
      </c>
      <c r="N92">
        <v>61.820070422885387</v>
      </c>
      <c r="O92" t="str">
        <f t="shared" si="23"/>
        <v>UP</v>
      </c>
      <c r="P92" t="str">
        <f t="shared" si="24"/>
        <v>No Trend + Momentum</v>
      </c>
      <c r="Q92">
        <f t="shared" si="25"/>
        <v>2.3999999999999773</v>
      </c>
      <c r="R92">
        <f t="shared" si="26"/>
        <v>7.8999999999999773</v>
      </c>
      <c r="S92">
        <f t="shared" si="27"/>
        <v>0.30379746835442839</v>
      </c>
      <c r="T92" t="str">
        <f t="shared" si="28"/>
        <v>No Indication</v>
      </c>
      <c r="U92" t="str">
        <f t="shared" si="29"/>
        <v>No T+M+I</v>
      </c>
      <c r="V92">
        <v>308.11967615405644</v>
      </c>
      <c r="W92">
        <v>302.25287798755897</v>
      </c>
      <c r="X92">
        <f t="shared" si="30"/>
        <v>5.8667981664974604</v>
      </c>
      <c r="Y92">
        <v>5.5133126257933203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317.7</v>
      </c>
      <c r="D93">
        <v>319.89999999999998</v>
      </c>
      <c r="E93">
        <v>314</v>
      </c>
      <c r="F93">
        <v>316</v>
      </c>
      <c r="G93">
        <f>_xll.TA_TYPPRICE(D93,E93,F93)</f>
        <v>316.63333333333333</v>
      </c>
      <c r="H93">
        <v>314.65812551772649</v>
      </c>
      <c r="I93" t="str">
        <f t="shared" si="20"/>
        <v>UP</v>
      </c>
      <c r="J93">
        <v>315.75988909502723</v>
      </c>
      <c r="K93">
        <v>307.71816385232637</v>
      </c>
      <c r="L93" t="str">
        <f t="shared" si="21"/>
        <v>UP</v>
      </c>
      <c r="M93" t="str">
        <f t="shared" si="22"/>
        <v>UP</v>
      </c>
      <c r="N93">
        <v>67.061956908422061</v>
      </c>
      <c r="O93" t="str">
        <f t="shared" si="23"/>
        <v>UP</v>
      </c>
      <c r="P93" t="str">
        <f t="shared" si="24"/>
        <v>UP</v>
      </c>
      <c r="Q93">
        <f t="shared" si="25"/>
        <v>2</v>
      </c>
      <c r="R93">
        <f t="shared" si="26"/>
        <v>5.8999999999999773</v>
      </c>
      <c r="S93">
        <f t="shared" si="27"/>
        <v>0.33898305084745894</v>
      </c>
      <c r="T93" t="str">
        <f t="shared" si="28"/>
        <v>No Indication</v>
      </c>
      <c r="U93" t="str">
        <f t="shared" si="29"/>
        <v>No T+M+I</v>
      </c>
      <c r="V93">
        <v>309.33203366881696</v>
      </c>
      <c r="W93">
        <v>303.27118332181385</v>
      </c>
      <c r="X93">
        <f t="shared" si="30"/>
        <v>6.060850347003111</v>
      </c>
      <c r="Y93">
        <v>5.6228201700352782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318.39999999999998</v>
      </c>
      <c r="D94">
        <v>337.6</v>
      </c>
      <c r="E94">
        <v>316.85000000000002</v>
      </c>
      <c r="F94">
        <v>326.89999999999998</v>
      </c>
      <c r="G94">
        <f>_xll.TA_TYPPRICE(D94,E94,F94)</f>
        <v>327.11666666666667</v>
      </c>
      <c r="H94">
        <v>320.88739609219658</v>
      </c>
      <c r="I94" t="str">
        <f t="shared" si="20"/>
        <v>UP</v>
      </c>
      <c r="J94">
        <v>320.61324707391009</v>
      </c>
      <c r="K94">
        <v>309.74746077403165</v>
      </c>
      <c r="L94" t="str">
        <f t="shared" si="21"/>
        <v>UP</v>
      </c>
      <c r="M94" t="str">
        <f t="shared" si="22"/>
        <v>UP</v>
      </c>
      <c r="N94">
        <v>80.84412691854574</v>
      </c>
      <c r="O94" t="str">
        <f t="shared" si="23"/>
        <v>UP</v>
      </c>
      <c r="P94" t="str">
        <f t="shared" si="24"/>
        <v>UP</v>
      </c>
      <c r="Q94">
        <f t="shared" si="25"/>
        <v>10.049999999999955</v>
      </c>
      <c r="R94">
        <f t="shared" si="26"/>
        <v>20.75</v>
      </c>
      <c r="S94">
        <f t="shared" si="27"/>
        <v>0.48433734939758816</v>
      </c>
      <c r="T94" t="str">
        <f t="shared" si="28"/>
        <v>No Indication</v>
      </c>
      <c r="U94" t="str">
        <f t="shared" si="29"/>
        <v>No T+M+I</v>
      </c>
      <c r="V94">
        <v>312.03479771976822</v>
      </c>
      <c r="W94">
        <v>305.02146603871654</v>
      </c>
      <c r="X94">
        <f t="shared" si="30"/>
        <v>7.0133316810516817</v>
      </c>
      <c r="Y94">
        <v>5.9009224722385589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328.85</v>
      </c>
      <c r="D95">
        <v>328.9</v>
      </c>
      <c r="E95">
        <v>318.60000000000002</v>
      </c>
      <c r="F95">
        <v>322</v>
      </c>
      <c r="G95">
        <f>_xll.TA_TYPPRICE(D95,E95,F95)</f>
        <v>323.16666666666669</v>
      </c>
      <c r="H95">
        <v>322.02703137943161</v>
      </c>
      <c r="I95" t="str">
        <f t="shared" si="20"/>
        <v>DOWN</v>
      </c>
      <c r="J95">
        <v>322.4547477241523</v>
      </c>
      <c r="K95">
        <v>311.71469171313572</v>
      </c>
      <c r="L95" t="str">
        <f t="shared" si="21"/>
        <v>No Confirmation</v>
      </c>
      <c r="M95" t="str">
        <f t="shared" si="22"/>
        <v>No Trend</v>
      </c>
      <c r="N95">
        <v>65.454189493326638</v>
      </c>
      <c r="O95" t="str">
        <f t="shared" si="23"/>
        <v>UP</v>
      </c>
      <c r="P95" t="str">
        <f t="shared" si="24"/>
        <v>No Trend + Momentum</v>
      </c>
      <c r="Q95">
        <f t="shared" si="25"/>
        <v>3.3999999999999773</v>
      </c>
      <c r="R95">
        <f t="shared" si="26"/>
        <v>10.299999999999955</v>
      </c>
      <c r="S95">
        <f t="shared" si="27"/>
        <v>0.33009708737864002</v>
      </c>
      <c r="T95" t="str">
        <f t="shared" si="28"/>
        <v>No Indication</v>
      </c>
      <c r="U95" t="str">
        <f t="shared" si="29"/>
        <v>No T+M+I</v>
      </c>
      <c r="V95">
        <v>313.5679057628808</v>
      </c>
      <c r="W95">
        <v>306.27913522103381</v>
      </c>
      <c r="X95">
        <f t="shared" si="30"/>
        <v>7.2887705418469864</v>
      </c>
      <c r="Y95">
        <v>6.1784920861602446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322</v>
      </c>
      <c r="D96">
        <v>331.9</v>
      </c>
      <c r="E96">
        <v>319.45</v>
      </c>
      <c r="F96">
        <v>331</v>
      </c>
      <c r="G96">
        <f>_xll.TA_TYPPRICE(D96,E96,F96)</f>
        <v>327.45</v>
      </c>
      <c r="H96">
        <v>324.73851568971577</v>
      </c>
      <c r="I96" t="str">
        <f t="shared" si="20"/>
        <v>UP</v>
      </c>
      <c r="J96">
        <v>324.55369267434065</v>
      </c>
      <c r="K96">
        <v>313.43364911021666</v>
      </c>
      <c r="L96" t="str">
        <f t="shared" si="21"/>
        <v>UP</v>
      </c>
      <c r="M96" t="str">
        <f t="shared" si="22"/>
        <v>UP</v>
      </c>
      <c r="N96">
        <v>75.960837022861483</v>
      </c>
      <c r="O96" t="str">
        <f t="shared" si="23"/>
        <v>UP</v>
      </c>
      <c r="P96" t="str">
        <f t="shared" si="24"/>
        <v>UP</v>
      </c>
      <c r="Q96">
        <f t="shared" si="25"/>
        <v>11.550000000000011</v>
      </c>
      <c r="R96">
        <f t="shared" si="26"/>
        <v>12.449999999999989</v>
      </c>
      <c r="S96">
        <f t="shared" si="27"/>
        <v>0.92771084337349574</v>
      </c>
      <c r="T96" t="str">
        <f t="shared" si="28"/>
        <v>UP</v>
      </c>
      <c r="U96" t="str">
        <f t="shared" si="29"/>
        <v>UP</v>
      </c>
      <c r="V96">
        <v>316.2497664147453</v>
      </c>
      <c r="W96">
        <v>308.11031038984612</v>
      </c>
      <c r="X96">
        <f t="shared" si="30"/>
        <v>8.1394560248991752</v>
      </c>
      <c r="Y96">
        <v>6.5706848739080304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320.85000000000002</v>
      </c>
      <c r="AE96">
        <f t="shared" si="36"/>
        <v>324.20000000000005</v>
      </c>
      <c r="AF96">
        <f t="shared" si="37"/>
        <v>325.65000000000003</v>
      </c>
      <c r="AG96">
        <f t="shared" si="38"/>
        <v>327.15000000000003</v>
      </c>
    </row>
    <row r="97" spans="1:33" x14ac:dyDescent="0.25">
      <c r="A97" t="s">
        <v>5</v>
      </c>
      <c r="B97" s="1">
        <v>42993</v>
      </c>
      <c r="C97">
        <v>327</v>
      </c>
      <c r="D97">
        <v>330</v>
      </c>
      <c r="E97">
        <v>318.10000000000002</v>
      </c>
      <c r="F97">
        <v>319</v>
      </c>
      <c r="G97">
        <f>_xll.TA_TYPPRICE(D97,E97,F97)</f>
        <v>322.36666666666667</v>
      </c>
      <c r="H97">
        <v>323.55259117819122</v>
      </c>
      <c r="I97" t="str">
        <f t="shared" si="20"/>
        <v>DOWN</v>
      </c>
      <c r="J97">
        <v>325.76398319115384</v>
      </c>
      <c r="K97">
        <v>314.47061597461294</v>
      </c>
      <c r="L97" t="str">
        <f t="shared" si="21"/>
        <v>No Confirmation</v>
      </c>
      <c r="M97" t="str">
        <f t="shared" si="22"/>
        <v>No Trend</v>
      </c>
      <c r="N97">
        <v>50.408864142772771</v>
      </c>
      <c r="O97" t="str">
        <f t="shared" si="23"/>
        <v>No Momentum</v>
      </c>
      <c r="P97" t="str">
        <f t="shared" si="24"/>
        <v>No Trend + Momentum</v>
      </c>
      <c r="Q97">
        <f t="shared" si="25"/>
        <v>0.89999999999997726</v>
      </c>
      <c r="R97">
        <f t="shared" si="26"/>
        <v>11.899999999999977</v>
      </c>
      <c r="S97">
        <f t="shared" si="27"/>
        <v>7.5630252100838569E-2</v>
      </c>
      <c r="T97" t="str">
        <f t="shared" si="28"/>
        <v>DOWN</v>
      </c>
      <c r="U97" t="str">
        <f t="shared" si="29"/>
        <v>No T+M+I</v>
      </c>
      <c r="V97">
        <v>316.67287927401526</v>
      </c>
      <c r="W97">
        <v>308.91695406467232</v>
      </c>
      <c r="X97">
        <f t="shared" si="30"/>
        <v>7.7559252093429336</v>
      </c>
      <c r="Y97">
        <v>6.8077329409950114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321.14999999999998</v>
      </c>
      <c r="D98">
        <v>326.05</v>
      </c>
      <c r="E98">
        <v>312.60000000000002</v>
      </c>
      <c r="F98">
        <v>313.2</v>
      </c>
      <c r="G98">
        <f>_xll.TA_TYPPRICE(D98,E98,F98)</f>
        <v>317.28333333333336</v>
      </c>
      <c r="H98">
        <v>320.41796225576229</v>
      </c>
      <c r="I98" t="str">
        <f t="shared" si="20"/>
        <v>DOWN</v>
      </c>
      <c r="J98">
        <v>325.82754248200854</v>
      </c>
      <c r="K98">
        <v>314.05492353581008</v>
      </c>
      <c r="L98" t="str">
        <f t="shared" si="21"/>
        <v>DOWN</v>
      </c>
      <c r="M98" t="str">
        <f t="shared" si="22"/>
        <v>DOWN</v>
      </c>
      <c r="N98">
        <v>41.894561130934356</v>
      </c>
      <c r="O98" t="str">
        <f t="shared" si="23"/>
        <v>No Momentum</v>
      </c>
      <c r="P98" t="str">
        <f t="shared" si="24"/>
        <v>No Trend + Momentum</v>
      </c>
      <c r="Q98">
        <f t="shared" si="25"/>
        <v>0.59999999999996589</v>
      </c>
      <c r="R98">
        <f t="shared" si="26"/>
        <v>13.449999999999989</v>
      </c>
      <c r="S98">
        <f t="shared" si="27"/>
        <v>4.4609665427506794E-2</v>
      </c>
      <c r="T98" t="str">
        <f t="shared" si="28"/>
        <v>DOWN</v>
      </c>
      <c r="U98" t="str">
        <f t="shared" si="29"/>
        <v>No T+M+I</v>
      </c>
      <c r="V98">
        <v>316.13859015493597</v>
      </c>
      <c r="W98">
        <v>309.23421672654842</v>
      </c>
      <c r="X98">
        <f t="shared" si="30"/>
        <v>6.9043734283875438</v>
      </c>
      <c r="Y98">
        <v>6.8270610384735182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315</v>
      </c>
      <c r="D99">
        <v>321</v>
      </c>
      <c r="E99">
        <v>311</v>
      </c>
      <c r="F99">
        <v>313.2</v>
      </c>
      <c r="G99">
        <f>_xll.TA_TYPPRICE(D99,E99,F99)</f>
        <v>315.06666666666666</v>
      </c>
      <c r="H99">
        <v>317.74231446121451</v>
      </c>
      <c r="I99" t="str">
        <f t="shared" si="20"/>
        <v>DOWN</v>
      </c>
      <c r="J99">
        <v>324.75475526378443</v>
      </c>
      <c r="K99">
        <v>313.37605163896342</v>
      </c>
      <c r="L99" t="str">
        <f t="shared" si="21"/>
        <v>DOWN</v>
      </c>
      <c r="M99" t="str">
        <f t="shared" si="22"/>
        <v>DOWN</v>
      </c>
      <c r="N99">
        <v>41.894561130934349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2.1999999999999886</v>
      </c>
      <c r="R99">
        <f t="shared" si="26"/>
        <v>10</v>
      </c>
      <c r="S99">
        <f t="shared" si="27"/>
        <v>0.21999999999999886</v>
      </c>
      <c r="T99" t="str">
        <f t="shared" si="28"/>
        <v>No Indication</v>
      </c>
      <c r="U99" t="str">
        <f t="shared" si="29"/>
        <v>No T+M+I</v>
      </c>
      <c r="V99">
        <v>315.68649936186887</v>
      </c>
      <c r="W99">
        <v>309.52797845050782</v>
      </c>
      <c r="X99">
        <f t="shared" si="30"/>
        <v>6.1585209113610517</v>
      </c>
      <c r="Y99">
        <v>6.6933530130510253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319.2</v>
      </c>
      <c r="D100">
        <v>321.89999999999998</v>
      </c>
      <c r="E100">
        <v>313.5</v>
      </c>
      <c r="F100">
        <v>316</v>
      </c>
      <c r="G100">
        <f>_xll.TA_TYPPRICE(D100,E100,F100)</f>
        <v>317.13333333333333</v>
      </c>
      <c r="H100">
        <v>317.43782389727392</v>
      </c>
      <c r="I100" t="str">
        <f t="shared" si="20"/>
        <v>DOWN</v>
      </c>
      <c r="J100">
        <v>324.12036520516568</v>
      </c>
      <c r="K100">
        <v>313.40359571919379</v>
      </c>
      <c r="L100" t="str">
        <f t="shared" si="21"/>
        <v>No Confirmation</v>
      </c>
      <c r="M100" t="str">
        <f t="shared" si="22"/>
        <v>No Trend</v>
      </c>
      <c r="N100">
        <v>48.460977690051052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2.5</v>
      </c>
      <c r="R100">
        <f t="shared" si="26"/>
        <v>8.3999999999999773</v>
      </c>
      <c r="S100">
        <f t="shared" si="27"/>
        <v>0.29761904761904845</v>
      </c>
      <c r="T100" t="str">
        <f t="shared" si="28"/>
        <v>No Indication</v>
      </c>
      <c r="U100" t="str">
        <f t="shared" si="29"/>
        <v>No T+M+I</v>
      </c>
      <c r="V100">
        <v>315.73473022927368</v>
      </c>
      <c r="W100">
        <v>310.00738745417391</v>
      </c>
      <c r="X100">
        <f t="shared" si="30"/>
        <v>5.7273427750997712</v>
      </c>
      <c r="Y100">
        <v>6.5001509654607741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316.89999999999998</v>
      </c>
      <c r="D101">
        <v>317.64999999999998</v>
      </c>
      <c r="E101">
        <v>307</v>
      </c>
      <c r="F101">
        <v>310.2</v>
      </c>
      <c r="G101">
        <f>_xll.TA_TYPPRICE(D101,E101,F101)</f>
        <v>311.61666666666662</v>
      </c>
      <c r="H101">
        <v>314.52724528197029</v>
      </c>
      <c r="I101" t="str">
        <f t="shared" si="20"/>
        <v>DOWN</v>
      </c>
      <c r="J101">
        <v>322.68250627068443</v>
      </c>
      <c r="K101">
        <v>311.98057444826185</v>
      </c>
      <c r="L101" t="str">
        <f t="shared" si="21"/>
        <v>DOWN</v>
      </c>
      <c r="M101" t="str">
        <f t="shared" si="22"/>
        <v>DOWN</v>
      </c>
      <c r="N101">
        <v>37.490747920549047</v>
      </c>
      <c r="O101" t="str">
        <f t="shared" si="23"/>
        <v>DOWN</v>
      </c>
      <c r="P101" t="str">
        <f t="shared" si="24"/>
        <v>DOWN</v>
      </c>
      <c r="Q101">
        <f t="shared" si="25"/>
        <v>3.1999999999999886</v>
      </c>
      <c r="R101">
        <f t="shared" si="26"/>
        <v>10.649999999999977</v>
      </c>
      <c r="S101">
        <f t="shared" si="27"/>
        <v>0.30046948356807468</v>
      </c>
      <c r="T101" t="str">
        <f t="shared" si="28"/>
        <v>No Indication</v>
      </c>
      <c r="U101" t="str">
        <f t="shared" si="29"/>
        <v>No T+M+I</v>
      </c>
      <c r="V101">
        <v>314.88323327092388</v>
      </c>
      <c r="W101">
        <v>310.02165505016103</v>
      </c>
      <c r="X101">
        <f t="shared" si="30"/>
        <v>4.8615782207628513</v>
      </c>
      <c r="Y101">
        <v>6.1724364165211894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309.5</v>
      </c>
      <c r="D102">
        <v>309.5</v>
      </c>
      <c r="E102">
        <v>304.10000000000002</v>
      </c>
      <c r="F102">
        <v>307.5</v>
      </c>
      <c r="G102">
        <f>_xll.TA_TYPPRICE(D102,E102,F102)</f>
        <v>307.03333333333336</v>
      </c>
      <c r="H102">
        <v>310.78028930765186</v>
      </c>
      <c r="I102" t="str">
        <f t="shared" si="20"/>
        <v>DOWN</v>
      </c>
      <c r="J102">
        <v>319.75306043275458</v>
      </c>
      <c r="K102">
        <v>310.22933568198147</v>
      </c>
      <c r="L102" t="str">
        <f t="shared" si="21"/>
        <v>DOWN</v>
      </c>
      <c r="M102" t="str">
        <f t="shared" si="22"/>
        <v>DOWN</v>
      </c>
      <c r="N102">
        <v>33.127072902955476</v>
      </c>
      <c r="O102" t="str">
        <f t="shared" si="23"/>
        <v>DOWN</v>
      </c>
      <c r="P102" t="str">
        <f t="shared" si="24"/>
        <v>DOWN</v>
      </c>
      <c r="Q102">
        <f t="shared" si="25"/>
        <v>3.3999999999999773</v>
      </c>
      <c r="R102">
        <f t="shared" si="26"/>
        <v>5.3999999999999773</v>
      </c>
      <c r="S102">
        <f t="shared" si="27"/>
        <v>0.6296296296296281</v>
      </c>
      <c r="T102" t="str">
        <f t="shared" si="28"/>
        <v>No Indication</v>
      </c>
      <c r="U102" t="str">
        <f t="shared" si="29"/>
        <v>No T+M+I</v>
      </c>
      <c r="V102">
        <v>313.74735122924329</v>
      </c>
      <c r="W102">
        <v>309.83486578718612</v>
      </c>
      <c r="X102">
        <f t="shared" si="30"/>
        <v>3.9124854420571751</v>
      </c>
      <c r="Y102">
        <v>5.7204462216283867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308</v>
      </c>
      <c r="D103">
        <v>312.89999999999998</v>
      </c>
      <c r="E103">
        <v>296.60000000000002</v>
      </c>
      <c r="F103">
        <v>300.85000000000002</v>
      </c>
      <c r="G103">
        <f>_xll.TA_TYPPRICE(D103,E103,F103)</f>
        <v>303.45</v>
      </c>
      <c r="H103">
        <v>307.11514465382595</v>
      </c>
      <c r="I103" t="str">
        <f t="shared" si="20"/>
        <v>DOWN</v>
      </c>
      <c r="J103">
        <v>318.23015811436466</v>
      </c>
      <c r="K103">
        <v>307.20059441931892</v>
      </c>
      <c r="L103" t="str">
        <f t="shared" si="21"/>
        <v>DOWN</v>
      </c>
      <c r="M103" t="str">
        <f t="shared" si="22"/>
        <v>DOWN</v>
      </c>
      <c r="N103">
        <v>24.387896108739483</v>
      </c>
      <c r="O103" t="str">
        <f t="shared" si="23"/>
        <v>DOWN</v>
      </c>
      <c r="P103" t="str">
        <f t="shared" si="24"/>
        <v>DOWN</v>
      </c>
      <c r="Q103">
        <f t="shared" si="25"/>
        <v>4.25</v>
      </c>
      <c r="R103">
        <f t="shared" si="26"/>
        <v>16.299999999999955</v>
      </c>
      <c r="S103">
        <f t="shared" si="27"/>
        <v>0.26073619631901912</v>
      </c>
      <c r="T103" t="str">
        <f t="shared" si="28"/>
        <v>No Indication</v>
      </c>
      <c r="U103" t="str">
        <f t="shared" si="29"/>
        <v>No T+M+I</v>
      </c>
      <c r="V103">
        <v>311.76314334782126</v>
      </c>
      <c r="W103">
        <v>309.1693201733205</v>
      </c>
      <c r="X103">
        <f t="shared" si="30"/>
        <v>2.5938231745007556</v>
      </c>
      <c r="Y103">
        <v>5.0951216122028606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302</v>
      </c>
      <c r="D104">
        <v>316.64999999999998</v>
      </c>
      <c r="E104">
        <v>296.5</v>
      </c>
      <c r="F104">
        <v>309.10000000000002</v>
      </c>
      <c r="G104">
        <f>_xll.TA_TYPPRICE(D104,E104,F104)</f>
        <v>307.41666666666669</v>
      </c>
      <c r="H104">
        <v>307.26590566024629</v>
      </c>
      <c r="I104" t="str">
        <f t="shared" si="20"/>
        <v>UP</v>
      </c>
      <c r="J104">
        <v>317.87901186672804</v>
      </c>
      <c r="K104">
        <v>304.82268454835918</v>
      </c>
      <c r="L104" t="str">
        <f t="shared" si="21"/>
        <v>No Confirmation</v>
      </c>
      <c r="M104" t="str">
        <f t="shared" si="22"/>
        <v>No Trend</v>
      </c>
      <c r="N104">
        <v>46.340154140272901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12.600000000000023</v>
      </c>
      <c r="R104">
        <f t="shared" si="26"/>
        <v>20.149999999999977</v>
      </c>
      <c r="S104">
        <f t="shared" si="27"/>
        <v>0.62531017369727226</v>
      </c>
      <c r="T104" t="str">
        <f t="shared" si="28"/>
        <v>No Indication</v>
      </c>
      <c r="U104" t="str">
        <f t="shared" si="29"/>
        <v>No T+M+I</v>
      </c>
      <c r="V104">
        <v>311.35342898661798</v>
      </c>
      <c r="W104">
        <v>309.16418534566714</v>
      </c>
      <c r="X104">
        <f t="shared" si="30"/>
        <v>2.1892436409508491</v>
      </c>
      <c r="Y104">
        <v>4.513946017952458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304.35000000000002</v>
      </c>
      <c r="D105">
        <v>308</v>
      </c>
      <c r="E105">
        <v>299</v>
      </c>
      <c r="F105">
        <v>305.5</v>
      </c>
      <c r="G105">
        <f>_xll.TA_TYPPRICE(D105,E105,F105)</f>
        <v>304.16666666666669</v>
      </c>
      <c r="H105">
        <v>305.71628616345652</v>
      </c>
      <c r="I105" t="str">
        <f t="shared" si="20"/>
        <v>DOWN</v>
      </c>
      <c r="J105">
        <v>315.68367589634403</v>
      </c>
      <c r="K105">
        <v>303.5287546487238</v>
      </c>
      <c r="L105" t="str">
        <f t="shared" si="21"/>
        <v>No Confirmation</v>
      </c>
      <c r="M105" t="str">
        <f t="shared" si="22"/>
        <v>No Trend</v>
      </c>
      <c r="N105">
        <v>40.004955542871961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6.5</v>
      </c>
      <c r="R105">
        <f t="shared" si="26"/>
        <v>9</v>
      </c>
      <c r="S105">
        <f t="shared" si="27"/>
        <v>0.72222222222222221</v>
      </c>
      <c r="T105" t="str">
        <f t="shared" si="28"/>
        <v>No Indication</v>
      </c>
      <c r="U105" t="str">
        <f t="shared" si="29"/>
        <v>No T+M+I</v>
      </c>
      <c r="V105">
        <v>310.45290145021522</v>
      </c>
      <c r="W105">
        <v>308.89276420895106</v>
      </c>
      <c r="X105">
        <f t="shared" si="30"/>
        <v>1.5601372412641581</v>
      </c>
      <c r="Y105">
        <v>3.9231842626147979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306.5</v>
      </c>
      <c r="D106">
        <v>311</v>
      </c>
      <c r="E106">
        <v>301.89999999999998</v>
      </c>
      <c r="F106">
        <v>307.5</v>
      </c>
      <c r="G106">
        <f>_xll.TA_TYPPRICE(D106,E106,F106)</f>
        <v>306.8</v>
      </c>
      <c r="H106">
        <v>306.25814308172824</v>
      </c>
      <c r="I106" t="str">
        <f t="shared" si="20"/>
        <v>UP</v>
      </c>
      <c r="J106">
        <v>314.64285903048977</v>
      </c>
      <c r="K106">
        <v>303.1668091712296</v>
      </c>
      <c r="L106" t="str">
        <f t="shared" si="21"/>
        <v>No Confirmation</v>
      </c>
      <c r="M106" t="str">
        <f t="shared" si="22"/>
        <v>No Trend</v>
      </c>
      <c r="N106">
        <v>45.206904691532479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5.6000000000000227</v>
      </c>
      <c r="R106">
        <f t="shared" si="26"/>
        <v>9.1000000000000227</v>
      </c>
      <c r="S106">
        <f t="shared" si="27"/>
        <v>0.61538461538461631</v>
      </c>
      <c r="T106" t="str">
        <f t="shared" si="28"/>
        <v>No Indication</v>
      </c>
      <c r="U106" t="str">
        <f t="shared" si="29"/>
        <v>No T+M+I</v>
      </c>
      <c r="V106">
        <v>309.9986089194129</v>
      </c>
      <c r="W106">
        <v>308.78959648976951</v>
      </c>
      <c r="X106">
        <f t="shared" si="30"/>
        <v>1.2090124296433942</v>
      </c>
      <c r="Y106">
        <v>3.3803498960205172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309.25</v>
      </c>
      <c r="D107">
        <v>313.89999999999998</v>
      </c>
      <c r="E107">
        <v>307.10000000000002</v>
      </c>
      <c r="F107">
        <v>310.3</v>
      </c>
      <c r="G107">
        <f>_xll.TA_TYPPRICE(D107,E107,F107)</f>
        <v>310.43333333333334</v>
      </c>
      <c r="H107">
        <v>308.34573820753076</v>
      </c>
      <c r="I107" t="str">
        <f t="shared" si="20"/>
        <v>UP</v>
      </c>
      <c r="J107">
        <v>314.47777924593646</v>
      </c>
      <c r="K107">
        <v>304.04085157762302</v>
      </c>
      <c r="L107" t="str">
        <f t="shared" si="21"/>
        <v>No Confirmation</v>
      </c>
      <c r="M107" t="str">
        <f t="shared" si="22"/>
        <v>No Trend</v>
      </c>
      <c r="N107">
        <v>52.425648782676383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3.1999999999999886</v>
      </c>
      <c r="R107">
        <f t="shared" si="26"/>
        <v>6.7999999999999545</v>
      </c>
      <c r="S107">
        <f t="shared" si="27"/>
        <v>0.47058823529411914</v>
      </c>
      <c r="T107" t="str">
        <f t="shared" si="28"/>
        <v>No Indication</v>
      </c>
      <c r="U107" t="str">
        <f t="shared" si="29"/>
        <v>No T+M+I</v>
      </c>
      <c r="V107">
        <v>310.04497677796479</v>
      </c>
      <c r="W107">
        <v>308.90147823126807</v>
      </c>
      <c r="X107">
        <f t="shared" si="30"/>
        <v>1.1434985466967191</v>
      </c>
      <c r="Y107">
        <v>2.9329796261557575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310</v>
      </c>
      <c r="D108">
        <v>321.5</v>
      </c>
      <c r="E108">
        <v>309.95</v>
      </c>
      <c r="F108">
        <v>314</v>
      </c>
      <c r="G108">
        <f>_xll.TA_TYPPRICE(D108,E108,F108)</f>
        <v>315.15000000000003</v>
      </c>
      <c r="H108">
        <v>311.74786910376542</v>
      </c>
      <c r="I108" t="str">
        <f t="shared" si="20"/>
        <v>UP</v>
      </c>
      <c r="J108">
        <v>316.03827274683948</v>
      </c>
      <c r="K108">
        <v>305.35399567148454</v>
      </c>
      <c r="L108" t="str">
        <f t="shared" si="21"/>
        <v>No Confirmation</v>
      </c>
      <c r="M108" t="str">
        <f t="shared" si="22"/>
        <v>No Trend</v>
      </c>
      <c r="N108">
        <v>60.928259162977362</v>
      </c>
      <c r="O108" t="str">
        <f t="shared" si="23"/>
        <v>UP</v>
      </c>
      <c r="P108" t="str">
        <f t="shared" si="24"/>
        <v>No Trend + Momentum</v>
      </c>
      <c r="Q108">
        <f t="shared" si="25"/>
        <v>4.0500000000000114</v>
      </c>
      <c r="R108">
        <f t="shared" si="26"/>
        <v>11.550000000000011</v>
      </c>
      <c r="S108">
        <f t="shared" si="27"/>
        <v>0.35064935064935127</v>
      </c>
      <c r="T108" t="str">
        <f t="shared" si="28"/>
        <v>No Indication</v>
      </c>
      <c r="U108" t="str">
        <f t="shared" si="29"/>
        <v>No T+M+I</v>
      </c>
      <c r="V108">
        <v>310.65344188904714</v>
      </c>
      <c r="W108">
        <v>309.27914651043341</v>
      </c>
      <c r="X108">
        <f t="shared" si="30"/>
        <v>1.3742953786137377</v>
      </c>
      <c r="Y108">
        <v>2.6212427766473536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315.8</v>
      </c>
      <c r="D109">
        <v>317</v>
      </c>
      <c r="E109">
        <v>310</v>
      </c>
      <c r="F109">
        <v>310</v>
      </c>
      <c r="G109">
        <f>_xll.TA_TYPPRICE(D109,E109,F109)</f>
        <v>312.33333333333331</v>
      </c>
      <c r="H109">
        <v>312.04060121854934</v>
      </c>
      <c r="I109" t="str">
        <f t="shared" si="20"/>
        <v>DOWN</v>
      </c>
      <c r="J109">
        <v>316.25198991420848</v>
      </c>
      <c r="K109">
        <v>306.3864410778213</v>
      </c>
      <c r="L109" t="str">
        <f t="shared" si="21"/>
        <v>No Confirmation</v>
      </c>
      <c r="M109" t="str">
        <f t="shared" si="22"/>
        <v>No Trend</v>
      </c>
      <c r="N109">
        <v>49.075654812643307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7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310.55291236765527</v>
      </c>
      <c r="W109">
        <v>309.3325430652161</v>
      </c>
      <c r="X109">
        <f t="shared" si="30"/>
        <v>1.2203693024391669</v>
      </c>
      <c r="Y109">
        <v>2.3410680818057163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313.35000000000002</v>
      </c>
      <c r="D110">
        <v>316.25</v>
      </c>
      <c r="E110">
        <v>307</v>
      </c>
      <c r="F110">
        <v>307.60000000000002</v>
      </c>
      <c r="G110">
        <f>_xll.TA_TYPPRICE(D110,E110,F110)</f>
        <v>310.28333333333336</v>
      </c>
      <c r="H110">
        <v>311.16196727594138</v>
      </c>
      <c r="I110" t="str">
        <f t="shared" si="20"/>
        <v>DOWN</v>
      </c>
      <c r="J110">
        <v>316.25154771105105</v>
      </c>
      <c r="K110">
        <v>306.52278750497214</v>
      </c>
      <c r="L110" t="str">
        <f t="shared" si="21"/>
        <v>No Confirmation</v>
      </c>
      <c r="M110" t="str">
        <f t="shared" si="22"/>
        <v>No Trend</v>
      </c>
      <c r="N110">
        <v>42.82715819711818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0.60000000000002274</v>
      </c>
      <c r="R110">
        <f t="shared" si="26"/>
        <v>9.25</v>
      </c>
      <c r="S110">
        <f t="shared" si="27"/>
        <v>6.4864864864867325E-2</v>
      </c>
      <c r="T110" t="str">
        <f t="shared" si="28"/>
        <v>DOWN</v>
      </c>
      <c r="U110" t="str">
        <f t="shared" si="29"/>
        <v>No T+M+I</v>
      </c>
      <c r="V110">
        <v>310.09861815724679</v>
      </c>
      <c r="W110">
        <v>309.20420654186677</v>
      </c>
      <c r="X110">
        <f t="shared" si="30"/>
        <v>0.89441161538002234</v>
      </c>
      <c r="Y110">
        <v>2.0517367885205777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309</v>
      </c>
      <c r="D111">
        <v>314.60000000000002</v>
      </c>
      <c r="E111">
        <v>306.39999999999998</v>
      </c>
      <c r="F111">
        <v>309.5</v>
      </c>
      <c r="G111">
        <f>_xll.TA_TYPPRICE(D111,E111,F111)</f>
        <v>310.16666666666669</v>
      </c>
      <c r="H111">
        <v>310.66431697130406</v>
      </c>
      <c r="I111" t="str">
        <f t="shared" si="20"/>
        <v>DOWN</v>
      </c>
      <c r="J111">
        <v>315.88453710859528</v>
      </c>
      <c r="K111">
        <v>306.49550139275613</v>
      </c>
      <c r="L111" t="str">
        <f t="shared" si="21"/>
        <v>No Confirmation</v>
      </c>
      <c r="M111" t="str">
        <f t="shared" si="22"/>
        <v>No Trend</v>
      </c>
      <c r="N111">
        <v>49.224715356666152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3.1000000000000227</v>
      </c>
      <c r="R111">
        <f t="shared" si="26"/>
        <v>8.2000000000000455</v>
      </c>
      <c r="S111">
        <f t="shared" si="27"/>
        <v>0.37804878048780555</v>
      </c>
      <c r="T111" t="str">
        <f t="shared" si="28"/>
        <v>No Indication</v>
      </c>
      <c r="U111" t="str">
        <f t="shared" si="29"/>
        <v>No T+M+I</v>
      </c>
      <c r="V111">
        <v>310.00652305613193</v>
      </c>
      <c r="W111">
        <v>309.22611716839515</v>
      </c>
      <c r="X111">
        <f t="shared" si="30"/>
        <v>0.78040588773677655</v>
      </c>
      <c r="Y111">
        <v>1.7974706083638174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308.5</v>
      </c>
      <c r="D112">
        <v>308.8</v>
      </c>
      <c r="E112">
        <v>301.55</v>
      </c>
      <c r="F112">
        <v>304.64999999999998</v>
      </c>
      <c r="G112">
        <f>_xll.TA_TYPPRICE(D112,E112,F112)</f>
        <v>305</v>
      </c>
      <c r="H112">
        <v>307.83215848565203</v>
      </c>
      <c r="I112" t="str">
        <f t="shared" si="20"/>
        <v>DOWN</v>
      </c>
      <c r="J112">
        <v>314.31019552890746</v>
      </c>
      <c r="K112">
        <v>305.39650108325475</v>
      </c>
      <c r="L112" t="str">
        <f t="shared" si="21"/>
        <v>DOWN</v>
      </c>
      <c r="M112" t="str">
        <f t="shared" si="22"/>
        <v>DOWN</v>
      </c>
      <c r="N112">
        <v>36.273467405965683</v>
      </c>
      <c r="O112" t="str">
        <f t="shared" si="23"/>
        <v>DOWN</v>
      </c>
      <c r="P112" t="str">
        <f t="shared" si="24"/>
        <v>DOWN</v>
      </c>
      <c r="Q112">
        <f t="shared" si="25"/>
        <v>3.0999999999999659</v>
      </c>
      <c r="R112">
        <f t="shared" si="26"/>
        <v>7.25</v>
      </c>
      <c r="S112">
        <f t="shared" si="27"/>
        <v>0.42758620689654703</v>
      </c>
      <c r="T112" t="str">
        <f t="shared" si="28"/>
        <v>No Indication</v>
      </c>
      <c r="U112" t="str">
        <f t="shared" si="29"/>
        <v>No T+M+I</v>
      </c>
      <c r="V112">
        <v>309.1824425859578</v>
      </c>
      <c r="W112">
        <v>308.88714552629182</v>
      </c>
      <c r="X112">
        <f t="shared" si="30"/>
        <v>0.29529705966598385</v>
      </c>
      <c r="Y112">
        <v>1.4970358986242507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308</v>
      </c>
      <c r="D113">
        <v>308.25</v>
      </c>
      <c r="E113">
        <v>300.39999999999998</v>
      </c>
      <c r="F113">
        <v>301.95</v>
      </c>
      <c r="G113">
        <f>_xll.TA_TYPPRICE(D113,E113,F113)</f>
        <v>303.5333333333333</v>
      </c>
      <c r="H113">
        <v>305.68274590949267</v>
      </c>
      <c r="I113" t="str">
        <f t="shared" si="20"/>
        <v>DOWN</v>
      </c>
      <c r="J113">
        <v>312.96348541137246</v>
      </c>
      <c r="K113">
        <v>304.28616750919815</v>
      </c>
      <c r="L113" t="str">
        <f t="shared" si="21"/>
        <v>DOWN</v>
      </c>
      <c r="M113" t="str">
        <f t="shared" si="22"/>
        <v>DOWN</v>
      </c>
      <c r="N113">
        <v>30.659984832770267</v>
      </c>
      <c r="O113" t="str">
        <f t="shared" si="23"/>
        <v>DOWN</v>
      </c>
      <c r="P113" t="str">
        <f t="shared" si="24"/>
        <v>DOWN</v>
      </c>
      <c r="Q113">
        <f t="shared" si="25"/>
        <v>1.5500000000000114</v>
      </c>
      <c r="R113">
        <f t="shared" si="26"/>
        <v>7.8500000000000227</v>
      </c>
      <c r="S113">
        <f t="shared" si="27"/>
        <v>0.19745222929936393</v>
      </c>
      <c r="T113" t="str">
        <f t="shared" si="28"/>
        <v>DOWN</v>
      </c>
      <c r="U113" t="str">
        <f t="shared" si="29"/>
        <v>DOWN</v>
      </c>
      <c r="V113">
        <v>308.06975911119508</v>
      </c>
      <c r="W113">
        <v>308.37328289471463</v>
      </c>
      <c r="X113">
        <f t="shared" si="30"/>
        <v>-0.30352378351955167</v>
      </c>
      <c r="Y113">
        <v>1.1369239621954903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306.10000000000002</v>
      </c>
      <c r="D114">
        <v>309</v>
      </c>
      <c r="E114">
        <v>302</v>
      </c>
      <c r="F114">
        <v>303.35000000000002</v>
      </c>
      <c r="G114">
        <f>_xll.TA_TYPPRICE(D114,E114,F114)</f>
        <v>304.78333333333336</v>
      </c>
      <c r="H114">
        <v>305.23303962141301</v>
      </c>
      <c r="I114" t="str">
        <f t="shared" si="20"/>
        <v>DOWN</v>
      </c>
      <c r="J114">
        <v>312.08271087551191</v>
      </c>
      <c r="K114">
        <v>303.77813028493188</v>
      </c>
      <c r="L114" t="str">
        <f t="shared" si="21"/>
        <v>DOWN</v>
      </c>
      <c r="M114" t="str">
        <f t="shared" si="22"/>
        <v>DOWN</v>
      </c>
      <c r="N114">
        <v>36.98102997680671</v>
      </c>
      <c r="O114" t="str">
        <f t="shared" si="23"/>
        <v>DOWN</v>
      </c>
      <c r="P114" t="str">
        <f t="shared" si="24"/>
        <v>DOWN</v>
      </c>
      <c r="Q114">
        <f t="shared" si="25"/>
        <v>1.3500000000000227</v>
      </c>
      <c r="R114">
        <f t="shared" si="26"/>
        <v>7</v>
      </c>
      <c r="S114">
        <f t="shared" si="27"/>
        <v>0.19285714285714611</v>
      </c>
      <c r="T114" t="str">
        <f t="shared" si="28"/>
        <v>DOWN</v>
      </c>
      <c r="U114" t="str">
        <f t="shared" si="29"/>
        <v>DOWN</v>
      </c>
      <c r="V114">
        <v>307.3436423248574</v>
      </c>
      <c r="W114">
        <v>308.00118786547654</v>
      </c>
      <c r="X114">
        <f t="shared" si="30"/>
        <v>-0.6575455406191395</v>
      </c>
      <c r="Y114">
        <v>0.77803006163256438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305.7</v>
      </c>
      <c r="D115">
        <v>305.7</v>
      </c>
      <c r="E115">
        <v>300.10000000000002</v>
      </c>
      <c r="F115">
        <v>302.14999999999998</v>
      </c>
      <c r="G115">
        <f>_xll.TA_TYPPRICE(D115,E115,F115)</f>
        <v>302.64999999999998</v>
      </c>
      <c r="H115">
        <v>303.9415198107065</v>
      </c>
      <c r="I115" t="str">
        <f t="shared" si="20"/>
        <v>DOWN</v>
      </c>
      <c r="J115">
        <v>310.6643306809537</v>
      </c>
      <c r="K115">
        <v>302.96076799939146</v>
      </c>
      <c r="L115" t="str">
        <f t="shared" si="21"/>
        <v>DOWN</v>
      </c>
      <c r="M115" t="str">
        <f t="shared" si="22"/>
        <v>DOWN</v>
      </c>
      <c r="N115">
        <v>33.69043243805708</v>
      </c>
      <c r="O115" t="str">
        <f t="shared" si="23"/>
        <v>DOWN</v>
      </c>
      <c r="P115" t="str">
        <f t="shared" si="24"/>
        <v>DOWN</v>
      </c>
      <c r="Q115">
        <f t="shared" si="25"/>
        <v>2.0499999999999545</v>
      </c>
      <c r="R115">
        <f t="shared" si="26"/>
        <v>5.5999999999999659</v>
      </c>
      <c r="S115">
        <f t="shared" si="27"/>
        <v>0.36607142857142266</v>
      </c>
      <c r="T115" t="str">
        <f t="shared" si="28"/>
        <v>No Indication</v>
      </c>
      <c r="U115" t="str">
        <f t="shared" si="29"/>
        <v>No T+M+I</v>
      </c>
      <c r="V115">
        <v>306.54462042872547</v>
      </c>
      <c r="W115">
        <v>307.5677665421079</v>
      </c>
      <c r="X115">
        <f t="shared" si="30"/>
        <v>-1.0231461133824382</v>
      </c>
      <c r="Y115">
        <v>0.41779482662956385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304</v>
      </c>
      <c r="D116">
        <v>305.75</v>
      </c>
      <c r="E116">
        <v>298</v>
      </c>
      <c r="F116">
        <v>298.55</v>
      </c>
      <c r="G116">
        <f>_xll.TA_TYPPRICE(D116,E116,F116)</f>
        <v>300.76666666666665</v>
      </c>
      <c r="H116">
        <v>302.35409323868657</v>
      </c>
      <c r="I116" t="str">
        <f t="shared" si="20"/>
        <v>DOWN</v>
      </c>
      <c r="J116">
        <v>309.5722571962973</v>
      </c>
      <c r="K116">
        <v>301.85837511063778</v>
      </c>
      <c r="L116" t="str">
        <f t="shared" si="21"/>
        <v>DOWN</v>
      </c>
      <c r="M116" t="str">
        <f t="shared" si="22"/>
        <v>DOWN</v>
      </c>
      <c r="N116">
        <v>25.261302146138753</v>
      </c>
      <c r="O116" t="str">
        <f t="shared" si="23"/>
        <v>DOWN</v>
      </c>
      <c r="P116" t="str">
        <f t="shared" si="24"/>
        <v>DOWN</v>
      </c>
      <c r="Q116">
        <f t="shared" si="25"/>
        <v>0.55000000000001137</v>
      </c>
      <c r="R116">
        <f t="shared" si="26"/>
        <v>7.75</v>
      </c>
      <c r="S116">
        <f t="shared" si="27"/>
        <v>7.0967741935485343E-2</v>
      </c>
      <c r="T116" t="str">
        <f t="shared" si="28"/>
        <v>DOWN</v>
      </c>
      <c r="U116" t="str">
        <f t="shared" si="29"/>
        <v>DOWN</v>
      </c>
      <c r="V116">
        <v>305.31467882430616</v>
      </c>
      <c r="W116">
        <v>306.89978383528512</v>
      </c>
      <c r="X116">
        <f t="shared" si="30"/>
        <v>-1.5851050109789639</v>
      </c>
      <c r="Y116">
        <v>1.7214859107858305E-2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303</v>
      </c>
      <c r="D117">
        <v>303.8</v>
      </c>
      <c r="E117">
        <v>299</v>
      </c>
      <c r="F117">
        <v>300</v>
      </c>
      <c r="G117">
        <f>_xll.TA_TYPPRICE(D117,E117,F117)</f>
        <v>300.93333333333334</v>
      </c>
      <c r="H117">
        <v>301.64371328600998</v>
      </c>
      <c r="I117" t="str">
        <f t="shared" si="20"/>
        <v>DOWN</v>
      </c>
      <c r="J117">
        <v>308.28953337489793</v>
      </c>
      <c r="K117">
        <v>301.22318064160714</v>
      </c>
      <c r="L117" t="str">
        <f t="shared" si="21"/>
        <v>DOWN</v>
      </c>
      <c r="M117" t="str">
        <f t="shared" si="22"/>
        <v>DOWN</v>
      </c>
      <c r="N117">
        <v>33.62256988063789</v>
      </c>
      <c r="O117" t="str">
        <f t="shared" si="23"/>
        <v>DOWN</v>
      </c>
      <c r="P117" t="str">
        <f t="shared" si="24"/>
        <v>DOWN</v>
      </c>
      <c r="Q117">
        <f t="shared" si="25"/>
        <v>1</v>
      </c>
      <c r="R117">
        <f t="shared" si="26"/>
        <v>4.8000000000000114</v>
      </c>
      <c r="S117">
        <f t="shared" si="27"/>
        <v>0.20833333333333284</v>
      </c>
      <c r="T117" t="str">
        <f t="shared" si="28"/>
        <v>No Indication</v>
      </c>
      <c r="U117" t="str">
        <f t="shared" si="29"/>
        <v>No T+M+I</v>
      </c>
      <c r="V117">
        <v>304.49703592825904</v>
      </c>
      <c r="W117">
        <v>306.38868873637512</v>
      </c>
      <c r="X117">
        <f t="shared" si="30"/>
        <v>-1.8916528081160777</v>
      </c>
      <c r="Y117">
        <v>-0.3645586743369289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299.10000000000002</v>
      </c>
      <c r="D118">
        <v>300.25</v>
      </c>
      <c r="E118">
        <v>296.10000000000002</v>
      </c>
      <c r="F118">
        <v>297.45</v>
      </c>
      <c r="G118">
        <f>_xll.TA_TYPPRICE(D118,E118,F118)</f>
        <v>297.93333333333334</v>
      </c>
      <c r="H118">
        <v>299.78852330967163</v>
      </c>
      <c r="I118" t="str">
        <f t="shared" si="20"/>
        <v>DOWN</v>
      </c>
      <c r="J118">
        <v>306.50297040269839</v>
      </c>
      <c r="K118">
        <v>300.08469605458333</v>
      </c>
      <c r="L118" t="str">
        <f t="shared" si="21"/>
        <v>DOWN</v>
      </c>
      <c r="M118" t="str">
        <f t="shared" si="22"/>
        <v>DOWN</v>
      </c>
      <c r="N118">
        <v>26.985955372378129</v>
      </c>
      <c r="O118" t="str">
        <f t="shared" si="23"/>
        <v>DOWN</v>
      </c>
      <c r="P118" t="str">
        <f t="shared" si="24"/>
        <v>DOWN</v>
      </c>
      <c r="Q118">
        <f t="shared" si="25"/>
        <v>1.3499999999999659</v>
      </c>
      <c r="R118">
        <f t="shared" si="26"/>
        <v>4.1499999999999773</v>
      </c>
      <c r="S118">
        <f t="shared" si="27"/>
        <v>0.32530120481927066</v>
      </c>
      <c r="T118" t="str">
        <f t="shared" si="28"/>
        <v>No Indication</v>
      </c>
      <c r="U118" t="str">
        <f t="shared" si="29"/>
        <v>No T+M+I</v>
      </c>
      <c r="V118">
        <v>303.41287655468074</v>
      </c>
      <c r="W118">
        <v>305.72656364479178</v>
      </c>
      <c r="X118">
        <f t="shared" si="30"/>
        <v>-2.3136870901110456</v>
      </c>
      <c r="Y118">
        <v>-0.75438435749175226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298.10000000000002</v>
      </c>
      <c r="D119">
        <v>302.55</v>
      </c>
      <c r="E119">
        <v>298</v>
      </c>
      <c r="F119">
        <v>299.14999999999998</v>
      </c>
      <c r="G119">
        <f>_xll.TA_TYPPRICE(D119,E119,F119)</f>
        <v>299.89999999999998</v>
      </c>
      <c r="H119">
        <v>299.8442616548358</v>
      </c>
      <c r="I119" t="str">
        <f t="shared" si="20"/>
        <v>DOWN</v>
      </c>
      <c r="J119">
        <v>305.62453253543208</v>
      </c>
      <c r="K119">
        <v>299.62143026467595</v>
      </c>
      <c r="L119" t="str">
        <f t="shared" si="21"/>
        <v>DOWN</v>
      </c>
      <c r="M119" t="str">
        <f t="shared" si="22"/>
        <v>DOWN</v>
      </c>
      <c r="N119">
        <v>37.299448876395438</v>
      </c>
      <c r="O119" t="str">
        <f t="shared" si="23"/>
        <v>DOWN</v>
      </c>
      <c r="P119" t="str">
        <f t="shared" si="24"/>
        <v>DOWN</v>
      </c>
      <c r="Q119">
        <f t="shared" si="25"/>
        <v>1.1499999999999773</v>
      </c>
      <c r="R119">
        <f t="shared" si="26"/>
        <v>4.5500000000000114</v>
      </c>
      <c r="S119">
        <f t="shared" si="27"/>
        <v>0.25274725274724713</v>
      </c>
      <c r="T119" t="str">
        <f t="shared" si="28"/>
        <v>No Indication</v>
      </c>
      <c r="U119" t="str">
        <f t="shared" si="29"/>
        <v>No T+M+I</v>
      </c>
      <c r="V119">
        <v>302.75704939242218</v>
      </c>
      <c r="W119">
        <v>305.23941078221463</v>
      </c>
      <c r="X119">
        <f t="shared" si="30"/>
        <v>-2.4823613897924588</v>
      </c>
      <c r="Y119">
        <v>-1.0999797639518936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303</v>
      </c>
      <c r="D120">
        <v>303</v>
      </c>
      <c r="E120">
        <v>296.75</v>
      </c>
      <c r="F120">
        <v>298</v>
      </c>
      <c r="G120">
        <f>_xll.TA_TYPPRICE(D120,E120,F120)</f>
        <v>299.25</v>
      </c>
      <c r="H120">
        <v>299.5471308274179</v>
      </c>
      <c r="I120" t="str">
        <f t="shared" si="20"/>
        <v>DOWN</v>
      </c>
      <c r="J120">
        <v>305.04130308311386</v>
      </c>
      <c r="K120">
        <v>298.9833346503035</v>
      </c>
      <c r="L120" t="str">
        <f t="shared" si="21"/>
        <v>DOWN</v>
      </c>
      <c r="M120" t="str">
        <f t="shared" si="22"/>
        <v>DOWN</v>
      </c>
      <c r="N120">
        <v>33.319669399684621</v>
      </c>
      <c r="O120" t="str">
        <f t="shared" si="23"/>
        <v>DOWN</v>
      </c>
      <c r="P120" t="str">
        <f t="shared" si="24"/>
        <v>DOWN</v>
      </c>
      <c r="Q120">
        <f t="shared" si="25"/>
        <v>1.25</v>
      </c>
      <c r="R120">
        <f t="shared" si="26"/>
        <v>6.25</v>
      </c>
      <c r="S120">
        <f t="shared" si="27"/>
        <v>0.2</v>
      </c>
      <c r="T120" t="str">
        <f t="shared" si="28"/>
        <v>No Indication</v>
      </c>
      <c r="U120" t="str">
        <f t="shared" si="29"/>
        <v>No T+M+I</v>
      </c>
      <c r="V120">
        <v>302.02519563974187</v>
      </c>
      <c r="W120">
        <v>304.7031581316802</v>
      </c>
      <c r="X120">
        <f t="shared" si="30"/>
        <v>-2.6779624919383309</v>
      </c>
      <c r="Y120">
        <v>-1.4155763095491811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300.7</v>
      </c>
      <c r="D121">
        <v>303</v>
      </c>
      <c r="E121">
        <v>294.05</v>
      </c>
      <c r="F121">
        <v>294.7</v>
      </c>
      <c r="G121">
        <f>_xll.TA_TYPPRICE(D121,E121,F121)</f>
        <v>297.25</v>
      </c>
      <c r="H121">
        <v>298.39856541370898</v>
      </c>
      <c r="I121" t="str">
        <f t="shared" si="20"/>
        <v>DOWN</v>
      </c>
      <c r="J121">
        <v>304.58768017575522</v>
      </c>
      <c r="K121">
        <v>297.8870380613472</v>
      </c>
      <c r="L121" t="str">
        <f t="shared" si="21"/>
        <v>DOWN</v>
      </c>
      <c r="M121" t="str">
        <f t="shared" si="22"/>
        <v>DOWN</v>
      </c>
      <c r="N121">
        <v>24.097168285711938</v>
      </c>
      <c r="O121" t="str">
        <f t="shared" si="23"/>
        <v>DOWN</v>
      </c>
      <c r="P121" t="str">
        <f t="shared" si="24"/>
        <v>DOWN</v>
      </c>
      <c r="Q121">
        <f t="shared" si="25"/>
        <v>0.64999999999997726</v>
      </c>
      <c r="R121">
        <f t="shared" si="26"/>
        <v>8.9499999999999886</v>
      </c>
      <c r="S121">
        <f t="shared" si="27"/>
        <v>7.2625698324019897E-2</v>
      </c>
      <c r="T121" t="str">
        <f t="shared" si="28"/>
        <v>DOWN</v>
      </c>
      <c r="U121" t="str">
        <f t="shared" si="29"/>
        <v>DOWN</v>
      </c>
      <c r="V121">
        <v>300.89824246439696</v>
      </c>
      <c r="W121">
        <v>303.96218345525944</v>
      </c>
      <c r="X121">
        <f t="shared" si="30"/>
        <v>-3.0639409908624771</v>
      </c>
      <c r="Y121">
        <v>-1.7452492458118403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296.89999999999998</v>
      </c>
      <c r="D122">
        <v>298.05</v>
      </c>
      <c r="E122">
        <v>285.7</v>
      </c>
      <c r="F122">
        <v>286.55</v>
      </c>
      <c r="G122">
        <f>_xll.TA_TYPPRICE(D122,E122,F122)</f>
        <v>290.09999999999997</v>
      </c>
      <c r="H122">
        <v>294.2492827068545</v>
      </c>
      <c r="I122" t="str">
        <f t="shared" si="20"/>
        <v>DOWN</v>
      </c>
      <c r="J122">
        <v>303.13486235892071</v>
      </c>
      <c r="K122">
        <v>295.17880738104782</v>
      </c>
      <c r="L122" t="str">
        <f t="shared" si="21"/>
        <v>DOWN</v>
      </c>
      <c r="M122" t="str">
        <f t="shared" si="22"/>
        <v>DOWN</v>
      </c>
      <c r="N122">
        <v>12.994032331932349</v>
      </c>
      <c r="O122" t="str">
        <f t="shared" si="23"/>
        <v>DOWN</v>
      </c>
      <c r="P122" t="str">
        <f t="shared" si="24"/>
        <v>DOWN</v>
      </c>
      <c r="Q122">
        <f t="shared" si="25"/>
        <v>0.85000000000002274</v>
      </c>
      <c r="R122">
        <f t="shared" si="26"/>
        <v>12.350000000000023</v>
      </c>
      <c r="S122">
        <f t="shared" si="27"/>
        <v>6.8825910931175807E-2</v>
      </c>
      <c r="T122" t="str">
        <f t="shared" si="28"/>
        <v>DOWN</v>
      </c>
      <c r="U122" t="str">
        <f t="shared" si="29"/>
        <v>DOWN</v>
      </c>
      <c r="V122">
        <v>298.69082054679745</v>
      </c>
      <c r="W122">
        <v>302.6723920882032</v>
      </c>
      <c r="X122">
        <f t="shared" si="30"/>
        <v>-3.9815715414057422</v>
      </c>
      <c r="Y122">
        <v>-2.1925137049306205</v>
      </c>
      <c r="Z122" t="str">
        <f t="shared" si="31"/>
        <v>DOWN</v>
      </c>
      <c r="AA122" t="str">
        <f t="shared" si="32"/>
        <v>DOWN</v>
      </c>
      <c r="AB122" t="str">
        <f t="shared" si="33"/>
        <v>DOWN</v>
      </c>
      <c r="AC122" t="str">
        <f t="shared" si="34"/>
        <v>DOWN</v>
      </c>
      <c r="AD122">
        <f t="shared" si="35"/>
        <v>296.65000000000003</v>
      </c>
      <c r="AE122">
        <f t="shared" si="36"/>
        <v>293.35000000000002</v>
      </c>
      <c r="AF122">
        <f t="shared" si="37"/>
        <v>291.90000000000003</v>
      </c>
      <c r="AG122">
        <f t="shared" si="38"/>
        <v>290.40000000000003</v>
      </c>
    </row>
    <row r="123" spans="1:33" x14ac:dyDescent="0.25">
      <c r="A123" t="s">
        <v>5</v>
      </c>
      <c r="B123" s="1">
        <v>43034</v>
      </c>
      <c r="C123">
        <v>287.89999999999998</v>
      </c>
      <c r="D123">
        <v>301</v>
      </c>
      <c r="E123">
        <v>284.60000000000002</v>
      </c>
      <c r="F123">
        <v>292.7</v>
      </c>
      <c r="G123">
        <f>_xll.TA_TYPPRICE(D123,E123,F123)</f>
        <v>292.76666666666665</v>
      </c>
      <c r="H123">
        <v>293.50797468676058</v>
      </c>
      <c r="I123" t="str">
        <f t="shared" si="20"/>
        <v>DOWN</v>
      </c>
      <c r="J123">
        <v>302.6604485013828</v>
      </c>
      <c r="K123">
        <v>292.82796129637052</v>
      </c>
      <c r="L123" t="str">
        <f t="shared" si="21"/>
        <v>DOWN</v>
      </c>
      <c r="M123" t="str">
        <f t="shared" si="22"/>
        <v>DOWN</v>
      </c>
      <c r="N123">
        <v>39.352496233772811</v>
      </c>
      <c r="O123" t="str">
        <f t="shared" si="23"/>
        <v>DOWN</v>
      </c>
      <c r="P123" t="str">
        <f t="shared" si="24"/>
        <v>DOWN</v>
      </c>
      <c r="Q123">
        <f t="shared" si="25"/>
        <v>8.0999999999999659</v>
      </c>
      <c r="R123">
        <f t="shared" si="26"/>
        <v>16.399999999999977</v>
      </c>
      <c r="S123">
        <f t="shared" si="27"/>
        <v>0.49390243902438885</v>
      </c>
      <c r="T123" t="str">
        <f t="shared" si="28"/>
        <v>No Indication</v>
      </c>
      <c r="U123" t="str">
        <f t="shared" si="29"/>
        <v>No T+M+I</v>
      </c>
      <c r="V123">
        <v>297.76915584729016</v>
      </c>
      <c r="W123">
        <v>301.93369637796593</v>
      </c>
      <c r="X123">
        <f t="shared" si="30"/>
        <v>-4.1645405306757652</v>
      </c>
      <c r="Y123">
        <v>-2.5869190700796496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296</v>
      </c>
      <c r="D124">
        <v>301.8</v>
      </c>
      <c r="E124">
        <v>295</v>
      </c>
      <c r="F124">
        <v>298.25</v>
      </c>
      <c r="G124">
        <f>_xll.TA_TYPPRICE(D124,E124,F124)</f>
        <v>298.34999999999997</v>
      </c>
      <c r="H124">
        <v>295.9289873433803</v>
      </c>
      <c r="I124" t="str">
        <f t="shared" si="20"/>
        <v>UP</v>
      </c>
      <c r="J124">
        <v>302.46923772329774</v>
      </c>
      <c r="K124">
        <v>293.31063656384373</v>
      </c>
      <c r="L124" t="str">
        <f t="shared" si="21"/>
        <v>No Confirmation</v>
      </c>
      <c r="M124" t="str">
        <f t="shared" si="22"/>
        <v>No Trend</v>
      </c>
      <c r="N124">
        <v>54.799444927649475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3.25</v>
      </c>
      <c r="R124">
        <f t="shared" si="26"/>
        <v>6.8000000000000114</v>
      </c>
      <c r="S124">
        <f t="shared" si="27"/>
        <v>0.47794117647058743</v>
      </c>
      <c r="T124" t="str">
        <f t="shared" si="28"/>
        <v>No Indication</v>
      </c>
      <c r="U124" t="str">
        <f t="shared" si="29"/>
        <v>No T+M+I</v>
      </c>
      <c r="V124">
        <v>297.84313187078396</v>
      </c>
      <c r="W124">
        <v>301.66082997959808</v>
      </c>
      <c r="X124">
        <f t="shared" si="30"/>
        <v>-3.8176981088141133</v>
      </c>
      <c r="Y124">
        <v>-2.8330748778265424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298.35000000000002</v>
      </c>
      <c r="D125">
        <v>301.39999999999998</v>
      </c>
      <c r="E125">
        <v>295.2</v>
      </c>
      <c r="F125">
        <v>295.75</v>
      </c>
      <c r="G125">
        <f>_xll.TA_TYPPRICE(D125,E125,F125)</f>
        <v>297.45</v>
      </c>
      <c r="H125">
        <v>296.68949367169012</v>
      </c>
      <c r="I125" t="str">
        <f t="shared" si="20"/>
        <v>DOWN</v>
      </c>
      <c r="J125">
        <v>302.23162934034269</v>
      </c>
      <c r="K125">
        <v>293.73049510521179</v>
      </c>
      <c r="L125" t="str">
        <f t="shared" si="21"/>
        <v>No Confirmation</v>
      </c>
      <c r="M125" t="str">
        <f t="shared" si="22"/>
        <v>No Trend</v>
      </c>
      <c r="N125">
        <v>47.926227848283972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0.55000000000001137</v>
      </c>
      <c r="R125">
        <f t="shared" si="26"/>
        <v>6.1999999999999886</v>
      </c>
      <c r="S125">
        <f t="shared" si="27"/>
        <v>8.8709677419356842E-2</v>
      </c>
      <c r="T125" t="str">
        <f t="shared" si="28"/>
        <v>DOWN</v>
      </c>
      <c r="U125" t="str">
        <f t="shared" si="29"/>
        <v>No T+M+I</v>
      </c>
      <c r="V125">
        <v>297.52111158297106</v>
      </c>
      <c r="W125">
        <v>301.22299072185007</v>
      </c>
      <c r="X125">
        <f t="shared" si="30"/>
        <v>-3.7018791388790078</v>
      </c>
      <c r="Y125">
        <v>-3.0068357300370354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296.45</v>
      </c>
      <c r="D126">
        <v>297.05</v>
      </c>
      <c r="E126">
        <v>292</v>
      </c>
      <c r="F126">
        <v>292.2</v>
      </c>
      <c r="G126">
        <f>_xll.TA_TYPPRICE(D126,E126,F126)</f>
        <v>293.75</v>
      </c>
      <c r="H126">
        <v>295.21974683584506</v>
      </c>
      <c r="I126" t="str">
        <f t="shared" si="20"/>
        <v>DOWN</v>
      </c>
      <c r="J126">
        <v>301.08015615359989</v>
      </c>
      <c r="K126">
        <v>293.34594063738695</v>
      </c>
      <c r="L126" t="str">
        <f t="shared" si="21"/>
        <v>DOWN</v>
      </c>
      <c r="M126" t="str">
        <f t="shared" si="22"/>
        <v>DOWN</v>
      </c>
      <c r="N126">
        <v>39.199313397127518</v>
      </c>
      <c r="O126" t="str">
        <f t="shared" si="23"/>
        <v>DOWN</v>
      </c>
      <c r="P126" t="str">
        <f t="shared" si="24"/>
        <v>DOWN</v>
      </c>
      <c r="Q126">
        <f t="shared" si="25"/>
        <v>0.19999999999998863</v>
      </c>
      <c r="R126">
        <f t="shared" si="26"/>
        <v>5.0500000000000114</v>
      </c>
      <c r="S126">
        <f t="shared" si="27"/>
        <v>3.9603960396037266E-2</v>
      </c>
      <c r="T126" t="str">
        <f t="shared" si="28"/>
        <v>DOWN</v>
      </c>
      <c r="U126" t="str">
        <f t="shared" si="29"/>
        <v>DOWN</v>
      </c>
      <c r="V126">
        <v>296.70247903174476</v>
      </c>
      <c r="W126">
        <v>300.55462103875004</v>
      </c>
      <c r="X126">
        <f t="shared" si="30"/>
        <v>-3.8521420070052841</v>
      </c>
      <c r="Y126">
        <v>-3.1758969854306853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2017-07-05T06:00:56Z</dcterms:created>
  <dcterms:modified xsi:type="dcterms:W3CDTF">2017-11-01T04:18:40Z</dcterms:modified>
</cp:coreProperties>
</file>