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101" i="1"/>
  <c r="N121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97" i="1"/>
  <c r="N105" i="1"/>
  <c r="N109" i="1"/>
  <c r="N113" i="1"/>
  <c r="N117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5" i="1"/>
  <c r="K8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1" i="1"/>
  <c r="K69" i="1"/>
  <c r="K73" i="1"/>
  <c r="K77" i="1"/>
  <c r="K85" i="1"/>
  <c r="K89" i="1"/>
  <c r="K93" i="1"/>
  <c r="K97" i="1"/>
  <c r="K101" i="1"/>
  <c r="K105" i="1"/>
  <c r="K109" i="1"/>
  <c r="K113" i="1"/>
  <c r="K117" i="1"/>
  <c r="K121" i="1"/>
  <c r="K122" i="1"/>
  <c r="K119" i="1"/>
  <c r="K123" i="1"/>
  <c r="J5" i="1"/>
  <c r="J9" i="1"/>
  <c r="J13" i="1"/>
  <c r="J17" i="1"/>
  <c r="J21" i="1"/>
  <c r="J29" i="1"/>
  <c r="J53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83" i="1"/>
  <c r="J9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25" i="1"/>
  <c r="J33" i="1"/>
  <c r="J37" i="1"/>
  <c r="J41" i="1"/>
  <c r="J45" i="1"/>
  <c r="J49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J122" i="1"/>
  <c r="J126" i="1"/>
  <c r="J79" i="1"/>
  <c r="J87" i="1"/>
  <c r="J91" i="1"/>
  <c r="J95" i="1"/>
  <c r="J103" i="1"/>
  <c r="J107" i="1"/>
  <c r="J111" i="1"/>
  <c r="J115" i="1"/>
  <c r="J119" i="1"/>
  <c r="J123" i="1"/>
  <c r="J127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04" i="1"/>
  <c r="G120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0" i="1"/>
  <c r="G124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96" i="1"/>
  <c r="G108" i="1"/>
  <c r="G112" i="1"/>
  <c r="G116" i="1"/>
  <c r="G2" i="1"/>
  <c r="H5" i="1" l="1"/>
  <c r="H9" i="1"/>
  <c r="H13" i="1"/>
  <c r="H17" i="1"/>
  <c r="H21" i="1"/>
  <c r="H25" i="1"/>
  <c r="H29" i="1"/>
  <c r="H33" i="1"/>
  <c r="H4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90" i="1"/>
  <c r="H93" i="1"/>
  <c r="H106" i="1"/>
  <c r="H122" i="1"/>
  <c r="H94" i="1"/>
  <c r="H126" i="1"/>
  <c r="H98" i="1"/>
  <c r="H114" i="1"/>
  <c r="H102" i="1"/>
  <c r="H118" i="1"/>
  <c r="H110" i="1"/>
  <c r="AH13" i="1" l="1"/>
  <c r="AH22" i="1"/>
  <c r="AH29" i="1"/>
  <c r="AH33" i="1"/>
  <c r="AH46" i="1"/>
  <c r="AH37" i="1"/>
  <c r="AH32" i="1"/>
  <c r="AH36" i="1"/>
  <c r="AH52" i="1"/>
  <c r="AH2" i="1"/>
  <c r="AH4" i="1"/>
  <c r="AH55" i="1"/>
  <c r="AH41" i="1" l="1"/>
  <c r="AH6" i="1"/>
  <c r="AH44" i="1"/>
  <c r="AH40" i="1"/>
  <c r="AH28" i="1"/>
  <c r="AH9" i="1"/>
  <c r="AH24" i="1"/>
  <c r="AH47" i="1"/>
  <c r="AH56" i="1"/>
  <c r="AH43" i="1"/>
  <c r="AH19" i="1"/>
  <c r="AH23" i="1"/>
  <c r="AH42" i="1"/>
  <c r="AH30" i="1"/>
  <c r="AH14" i="1"/>
  <c r="AH3" i="1"/>
  <c r="AH34" i="1"/>
  <c r="AH53" i="1"/>
  <c r="AH45" i="1"/>
  <c r="AH35" i="1"/>
  <c r="AH25" i="1"/>
  <c r="AH17" i="1"/>
  <c r="AH5" i="1"/>
  <c r="AH20" i="1"/>
  <c r="AH12" i="1"/>
  <c r="AH27" i="1"/>
  <c r="AH51" i="1"/>
  <c r="AH54" i="1"/>
  <c r="AH38" i="1"/>
  <c r="AH26" i="1"/>
  <c r="AH10" i="1"/>
  <c r="AH15" i="1"/>
  <c r="AH50" i="1"/>
  <c r="AH18" i="1"/>
  <c r="AH49" i="1"/>
  <c r="AH39" i="1"/>
  <c r="AH31" i="1"/>
  <c r="AH21" i="1"/>
  <c r="AH11" i="1"/>
  <c r="AH48" i="1"/>
  <c r="AH16" i="1"/>
  <c r="AH8" i="1"/>
  <c r="AH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<sst xmlns="http://schemas.openxmlformats.org/spreadsheetml/2006/main" count="160" uniqueCount="35">
  <si>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</si>
  <si>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</si>
  <si>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</si>
  <si>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</si>
  <si>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</si>
  <si>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KOTAKBANK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</si>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</sst>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902.05</v>
      </c>
      <c r="D2">
        <v>919.9</v>
      </c>
      <c r="E2">
        <v>901</v>
      </c>
      <c r="F2">
        <v>916</v>
      </c>
      <c r="G2">
        <f>_xll.TA_TYPPRICE(D2,E2,F2)</f>
        <v>912.30000000000007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</v>
      </c>
      <c r="R2">
        <f>D2-E2</f>
        <v>18.899999999999977</v>
      </c>
      <c r="S2">
        <f>Q2/R2</f>
        <v>0.79365079365079461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920.05</v>
      </c>
      <c r="D3">
        <v>922</v>
      </c>
      <c r="E3">
        <v>913.8</v>
      </c>
      <c r="F3">
        <v>916</v>
      </c>
      <c r="G3">
        <f>_xll.TA_TYPPRICE(D3,E3,F3)</f>
        <v>917.26666666666677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2.2000000000000455</v>
      </c>
      <c r="R3">
        <f t="shared" ref="R3:R66" si="6">D3-E3</f>
        <v>8.2000000000000455</v>
      </c>
      <c r="S3">
        <f t="shared" ref="S3:S66" si="7">Q3/R3</f>
        <v>0.26829268292683334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917.25</v>
      </c>
      <c r="D4">
        <v>918</v>
      </c>
      <c r="E4">
        <v>900.45</v>
      </c>
      <c r="F4">
        <v>908</v>
      </c>
      <c r="G4">
        <f>_xll.TA_TYPPRICE(D4,E4,F4)</f>
        <v>908.81666666666661</v>
      </c>
      <c r="H4">
        <v>912.79444444444437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7.5499999999999545</v>
      </c>
      <c r="R4">
        <f t="shared" si="6"/>
        <v>17.549999999999955</v>
      </c>
      <c r="S4">
        <f t="shared" si="7"/>
        <v>0.43019943019942875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908.95</v>
      </c>
      <c r="D5">
        <v>912</v>
      </c>
      <c r="E5">
        <v>900.25</v>
      </c>
      <c r="F5">
        <v>908</v>
      </c>
      <c r="G5">
        <f>_xll.TA_TYPPRICE(D5,E5,F5)</f>
        <v>906.75</v>
      </c>
      <c r="H5">
        <v>909.77222222222213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7.75</v>
      </c>
      <c r="R5">
        <f t="shared" si="6"/>
        <v>11.75</v>
      </c>
      <c r="S5">
        <f t="shared" si="7"/>
        <v>0.65957446808510634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907.5</v>
      </c>
      <c r="D6">
        <v>910</v>
      </c>
      <c r="E6">
        <v>900</v>
      </c>
      <c r="F6">
        <v>910</v>
      </c>
      <c r="G6">
        <f>_xll.TA_TYPPRICE(D6,E6,F6)</f>
        <v>906.66666666666663</v>
      </c>
      <c r="H6">
        <v>908.21944444444443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</v>
      </c>
      <c r="R6">
        <f t="shared" si="6"/>
        <v>10</v>
      </c>
      <c r="S6">
        <f t="shared" si="7"/>
        <v>1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910</v>
      </c>
      <c r="D7">
        <v>911.35</v>
      </c>
      <c r="E7">
        <v>905.4</v>
      </c>
      <c r="F7">
        <v>908</v>
      </c>
      <c r="G7">
        <f>_xll.TA_TYPPRICE(D7,E7,F7)</f>
        <v>908.25</v>
      </c>
      <c r="H7">
        <v>908.23472222222222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16.666666666666668</v>
      </c>
      <c r="O7" t="str">
        <f t="shared" si="3"/>
        <v>DOWN</v>
      </c>
      <c r="P7" t="e">
        <f t="shared" si="4"/>
        <v>#N/A</v>
      </c>
      <c r="Q7">
        <f t="shared" si="5"/>
        <v>2.6000000000000227</v>
      </c>
      <c r="R7">
        <f t="shared" si="6"/>
        <v>5.9500000000000455</v>
      </c>
      <c r="S7">
        <f t="shared" si="7"/>
        <v>0.43697478991596689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911</v>
      </c>
      <c r="D8">
        <v>929.65</v>
      </c>
      <c r="E8">
        <v>911</v>
      </c>
      <c r="F8">
        <v>929</v>
      </c>
      <c r="G8">
        <f>_xll.TA_TYPPRICE(D8,E8,F8)</f>
        <v>923.2166666666667</v>
      </c>
      <c r="H8">
        <v>915.72569444444446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73.856209150326791</v>
      </c>
      <c r="O8" t="str">
        <f t="shared" si="3"/>
        <v>UP</v>
      </c>
      <c r="P8" t="e">
        <f t="shared" si="4"/>
        <v>#N/A</v>
      </c>
      <c r="Q8">
        <f t="shared" si="5"/>
        <v>18</v>
      </c>
      <c r="R8">
        <f t="shared" si="6"/>
        <v>18.649999999999977</v>
      </c>
      <c r="S8">
        <f t="shared" si="7"/>
        <v>0.96514745308311112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933.05</v>
      </c>
      <c r="D9">
        <v>940.5</v>
      </c>
      <c r="E9">
        <v>930.55</v>
      </c>
      <c r="F9">
        <v>934</v>
      </c>
      <c r="G9">
        <f>_xll.TA_TYPPRICE(D9,E9,F9)</f>
        <v>935.01666666666677</v>
      </c>
      <c r="H9">
        <v>925.37118055555561</v>
      </c>
      <c r="I9" t="str">
        <f t="shared" si="0"/>
        <v>UP</v>
      </c>
      <c r="J9">
        <v>920.42499999999995</v>
      </c>
      <c r="K9">
        <v>907.80624999999998</v>
      </c>
      <c r="L9" t="str">
        <f t="shared" si="1"/>
        <v>UP</v>
      </c>
      <c r="M9" t="str">
        <f t="shared" si="2"/>
        <v>UP</v>
      </c>
      <c r="N9">
        <v>78.290366350067842</v>
      </c>
      <c r="O9" t="str">
        <f t="shared" si="3"/>
        <v>UP</v>
      </c>
      <c r="P9" t="str">
        <f t="shared" si="4"/>
        <v>UP</v>
      </c>
      <c r="Q9">
        <f t="shared" si="5"/>
        <v>3.4500000000000455</v>
      </c>
      <c r="R9">
        <f t="shared" si="6"/>
        <v>9.9500000000000455</v>
      </c>
      <c r="S9">
        <f t="shared" si="7"/>
        <v>0.34673366834171154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940</v>
      </c>
      <c r="D10">
        <v>962</v>
      </c>
      <c r="E10">
        <v>937.55</v>
      </c>
      <c r="F10">
        <v>954</v>
      </c>
      <c r="G10">
        <f>_xll.TA_TYPPRICE(D10,E10,F10)</f>
        <v>951.18333333333339</v>
      </c>
      <c r="H10">
        <v>938.2772569444445</v>
      </c>
      <c r="I10" t="str">
        <f t="shared" si="0"/>
        <v>UP</v>
      </c>
      <c r="J10">
        <v>929.66388888888889</v>
      </c>
      <c r="K10">
        <v>914.41597222222219</v>
      </c>
      <c r="L10" t="str">
        <f t="shared" si="1"/>
        <v>UP</v>
      </c>
      <c r="M10" t="str">
        <f t="shared" si="2"/>
        <v>UP</v>
      </c>
      <c r="N10">
        <v>88.252569750367115</v>
      </c>
      <c r="O10" t="str">
        <f t="shared" si="3"/>
        <v>UP</v>
      </c>
      <c r="P10" t="str">
        <f t="shared" si="4"/>
        <v>UP</v>
      </c>
      <c r="Q10">
        <f t="shared" si="5"/>
        <v>16.450000000000045</v>
      </c>
      <c r="R10">
        <f t="shared" si="6"/>
        <v>24.450000000000045</v>
      </c>
      <c r="S10">
        <f t="shared" si="7"/>
        <v>0.67280163599182063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955</v>
      </c>
      <c r="D11">
        <v>981.45</v>
      </c>
      <c r="E11">
        <v>954.4</v>
      </c>
      <c r="F11">
        <v>970</v>
      </c>
      <c r="G11">
        <f>_xll.TA_TYPPRICE(D11,E11,F11)</f>
        <v>968.61666666666667</v>
      </c>
      <c r="H11">
        <v>953.44696180555559</v>
      </c>
      <c r="I11" t="str">
        <f t="shared" si="0"/>
        <v>UP</v>
      </c>
      <c r="J11">
        <v>941.17191358024695</v>
      </c>
      <c r="K11">
        <v>923.30131172839504</v>
      </c>
      <c r="L11" t="str">
        <f t="shared" si="1"/>
        <v>UP</v>
      </c>
      <c r="M11" t="str">
        <f t="shared" si="2"/>
        <v>UP</v>
      </c>
      <c r="N11">
        <v>91.947659788626069</v>
      </c>
      <c r="O11" t="str">
        <f t="shared" si="3"/>
        <v>UP</v>
      </c>
      <c r="P11" t="str">
        <f t="shared" si="4"/>
        <v>UP</v>
      </c>
      <c r="Q11">
        <f t="shared" si="5"/>
        <v>15.600000000000023</v>
      </c>
      <c r="R11">
        <f t="shared" si="6"/>
        <v>27.050000000000068</v>
      </c>
      <c r="S11">
        <f t="shared" si="7"/>
        <v>0.57670979667282751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973.5</v>
      </c>
      <c r="D12">
        <v>975</v>
      </c>
      <c r="E12">
        <v>957.1</v>
      </c>
      <c r="F12">
        <v>957</v>
      </c>
      <c r="G12">
        <f>_xll.TA_TYPPRICE(D12,E12,F12)</f>
        <v>963.0333333333333</v>
      </c>
      <c r="H12">
        <v>958.24014756944439</v>
      </c>
      <c r="I12" t="str">
        <f t="shared" si="0"/>
        <v>DOWN</v>
      </c>
      <c r="J12">
        <v>948.68926611796985</v>
      </c>
      <c r="K12">
        <v>930.8121313443072</v>
      </c>
      <c r="L12" t="str">
        <f t="shared" si="1"/>
        <v>UP</v>
      </c>
      <c r="M12" t="str">
        <f t="shared" si="2"/>
        <v>No Trend</v>
      </c>
      <c r="N12">
        <v>69.685862938263213</v>
      </c>
      <c r="O12" t="str">
        <f t="shared" si="3"/>
        <v>UP</v>
      </c>
      <c r="P12" t="str">
        <f t="shared" si="4"/>
        <v>No Trend + Momentum</v>
      </c>
      <c r="Q12">
        <f t="shared" si="5"/>
        <v>-0.10000000000002274</v>
      </c>
      <c r="R12">
        <f t="shared" si="6"/>
        <v>17.899999999999977</v>
      </c>
      <c r="S12">
        <f t="shared" si="7"/>
        <v>-5.5865921787722267E-3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962.4</v>
      </c>
      <c r="D13">
        <v>962.4</v>
      </c>
      <c r="E13">
        <v>945.6</v>
      </c>
      <c r="F13">
        <v>951</v>
      </c>
      <c r="G13">
        <f>_xll.TA_TYPPRICE(D13,E13,F13)</f>
        <v>953</v>
      </c>
      <c r="H13">
        <v>955.62007378472219</v>
      </c>
      <c r="I13" t="str">
        <f t="shared" si="0"/>
        <v>DOWN</v>
      </c>
      <c r="J13">
        <v>951.73609586953205</v>
      </c>
      <c r="K13">
        <v>934.09832437890566</v>
      </c>
      <c r="L13" t="str">
        <f t="shared" si="1"/>
        <v>No Confirmation</v>
      </c>
      <c r="M13" t="str">
        <f t="shared" si="2"/>
        <v>No Trend</v>
      </c>
      <c r="N13">
        <v>61.145057927474944</v>
      </c>
      <c r="O13" t="str">
        <f t="shared" si="3"/>
        <v>UP</v>
      </c>
      <c r="P13" t="str">
        <f t="shared" si="4"/>
        <v>No Trend + Momentum</v>
      </c>
      <c r="Q13">
        <f t="shared" si="5"/>
        <v>5.3999999999999773</v>
      </c>
      <c r="R13">
        <f t="shared" si="6"/>
        <v>16.799999999999955</v>
      </c>
      <c r="S13">
        <f t="shared" si="7"/>
        <v>0.32142857142857095</v>
      </c>
      <c r="T13" t="str">
        <f t="shared" si="8"/>
        <v>No Indication</v>
      </c>
      <c r="U13" t="str">
        <f t="shared" si="9"/>
        <v>No T+M+I</v>
      </c>
      <c r="V13">
        <v>930.08333333333337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947.95</v>
      </c>
      <c r="D14">
        <v>952.9</v>
      </c>
      <c r="E14">
        <v>935.1</v>
      </c>
      <c r="F14">
        <v>941</v>
      </c>
      <c r="G14">
        <f>_xll.TA_TYPPRICE(D14,E14,F14)</f>
        <v>943</v>
      </c>
      <c r="H14">
        <v>949.31003689236104</v>
      </c>
      <c r="I14" t="str">
        <f t="shared" si="0"/>
        <v>DOWN</v>
      </c>
      <c r="J14">
        <v>951.99474123185826</v>
      </c>
      <c r="K14">
        <v>934.32091896137104</v>
      </c>
      <c r="L14" t="str">
        <f t="shared" si="1"/>
        <v>No Confirmation</v>
      </c>
      <c r="M14" t="str">
        <f t="shared" si="2"/>
        <v>No Trend</v>
      </c>
      <c r="N14">
        <v>48.708102031326725</v>
      </c>
      <c r="O14" t="str">
        <f t="shared" si="3"/>
        <v>No Momentum</v>
      </c>
      <c r="P14" t="str">
        <f t="shared" si="4"/>
        <v>No Trend + Momentum</v>
      </c>
      <c r="Q14">
        <f t="shared" si="5"/>
        <v>5.8999999999999773</v>
      </c>
      <c r="R14">
        <f t="shared" si="6"/>
        <v>17.799999999999955</v>
      </c>
      <c r="S14">
        <f t="shared" si="7"/>
        <v>0.33146067415730296</v>
      </c>
      <c r="T14" t="str">
        <f t="shared" si="8"/>
        <v>No Indication</v>
      </c>
      <c r="U14" t="str">
        <f t="shared" si="9"/>
        <v>No T+M+I</v>
      </c>
      <c r="V14">
        <v>931.76282051282055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945</v>
      </c>
      <c r="D15">
        <v>947.5</v>
      </c>
      <c r="E15">
        <v>935.75</v>
      </c>
      <c r="F15">
        <v>937</v>
      </c>
      <c r="G15">
        <f>_xll.TA_TYPPRICE(D15,E15,F15)</f>
        <v>940.08333333333337</v>
      </c>
      <c r="H15">
        <v>944.69668511284726</v>
      </c>
      <c r="I15" t="str">
        <f t="shared" si="0"/>
        <v>DOWN</v>
      </c>
      <c r="J15">
        <v>950.99590984700092</v>
      </c>
      <c r="K15">
        <v>934.63849252551086</v>
      </c>
      <c r="L15" t="str">
        <f t="shared" si="1"/>
        <v>No Confirmation</v>
      </c>
      <c r="M15" t="str">
        <f t="shared" si="2"/>
        <v>No Trend</v>
      </c>
      <c r="N15">
        <v>44.211748708455943</v>
      </c>
      <c r="O15" t="str">
        <f t="shared" si="3"/>
        <v>No Momentum</v>
      </c>
      <c r="P15" t="str">
        <f t="shared" si="4"/>
        <v>No Trend + Momentum</v>
      </c>
      <c r="Q15">
        <f t="shared" si="5"/>
        <v>1.25</v>
      </c>
      <c r="R15">
        <f t="shared" si="6"/>
        <v>11.75</v>
      </c>
      <c r="S15">
        <f t="shared" si="7"/>
        <v>0.10638297872340426</v>
      </c>
      <c r="T15" t="str">
        <f t="shared" si="8"/>
        <v>DOWN</v>
      </c>
      <c r="U15" t="str">
        <f t="shared" si="9"/>
        <v>No T+M+I</v>
      </c>
      <c r="V15">
        <v>932.56854043392514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942.5</v>
      </c>
      <c r="D16">
        <v>954</v>
      </c>
      <c r="E16">
        <v>937.35</v>
      </c>
      <c r="F16">
        <v>944</v>
      </c>
      <c r="G16">
        <f>_xll.TA_TYPPRICE(D16,E16,F16)</f>
        <v>945.11666666666667</v>
      </c>
      <c r="H16">
        <v>944.90667588975703</v>
      </c>
      <c r="I16" t="str">
        <f t="shared" si="0"/>
        <v>DOWN</v>
      </c>
      <c r="J16">
        <v>951.66348543655624</v>
      </c>
      <c r="K16">
        <v>935.24104974206398</v>
      </c>
      <c r="L16" t="str">
        <f t="shared" si="1"/>
        <v>No Confirmation</v>
      </c>
      <c r="M16" t="str">
        <f t="shared" si="2"/>
        <v>No Trend</v>
      </c>
      <c r="N16">
        <v>53.584557914315781</v>
      </c>
      <c r="O16" t="str">
        <f t="shared" si="3"/>
        <v>No Momentum</v>
      </c>
      <c r="P16" t="str">
        <f t="shared" si="4"/>
        <v>No Trend + Momentum</v>
      </c>
      <c r="Q16">
        <f t="shared" si="5"/>
        <v>6.6499999999999773</v>
      </c>
      <c r="R16">
        <f t="shared" si="6"/>
        <v>16.649999999999977</v>
      </c>
      <c r="S16">
        <f t="shared" si="7"/>
        <v>0.39939939939939856</v>
      </c>
      <c r="T16" t="str">
        <f t="shared" si="8"/>
        <v>No Indication</v>
      </c>
      <c r="U16" t="str">
        <f t="shared" si="9"/>
        <v>No T+M+I</v>
      </c>
      <c r="V16">
        <v>934.32722652101359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941</v>
      </c>
      <c r="D17">
        <v>946.1</v>
      </c>
      <c r="E17">
        <v>935.3</v>
      </c>
      <c r="F17">
        <v>942</v>
      </c>
      <c r="G17">
        <f>_xll.TA_TYPPRICE(D17,E17,F17)</f>
        <v>941.13333333333333</v>
      </c>
      <c r="H17">
        <v>943.02000461154512</v>
      </c>
      <c r="I17" t="str">
        <f t="shared" si="0"/>
        <v>DOWN</v>
      </c>
      <c r="J17">
        <v>950.42715533954379</v>
      </c>
      <c r="K17">
        <v>935.25414979938307</v>
      </c>
      <c r="L17" t="str">
        <f t="shared" si="1"/>
        <v>No Confirmation</v>
      </c>
      <c r="M17" t="str">
        <f t="shared" si="2"/>
        <v>No Trend</v>
      </c>
      <c r="N17">
        <v>50.551352804161013</v>
      </c>
      <c r="O17" t="str">
        <f t="shared" si="3"/>
        <v>No Momentum</v>
      </c>
      <c r="P17" t="str">
        <f t="shared" si="4"/>
        <v>No Trend + Momentum</v>
      </c>
      <c r="Q17">
        <f t="shared" si="5"/>
        <v>6.7000000000000455</v>
      </c>
      <c r="R17">
        <f t="shared" si="6"/>
        <v>10.800000000000068</v>
      </c>
      <c r="S17">
        <f t="shared" si="7"/>
        <v>0.62037037037037068</v>
      </c>
      <c r="T17" t="str">
        <f t="shared" si="8"/>
        <v>No Indication</v>
      </c>
      <c r="U17" t="str">
        <f t="shared" si="9"/>
        <v>No T+M+I</v>
      </c>
      <c r="V17">
        <v>935.50765321008839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938.6</v>
      </c>
      <c r="D18">
        <v>943.4</v>
      </c>
      <c r="E18">
        <v>932.5</v>
      </c>
      <c r="F18">
        <v>934</v>
      </c>
      <c r="G18">
        <f>_xll.TA_TYPPRICE(D18,E18,F18)</f>
        <v>936.63333333333333</v>
      </c>
      <c r="H18">
        <v>939.82666897243917</v>
      </c>
      <c r="I18" t="str">
        <f t="shared" si="0"/>
        <v>DOWN</v>
      </c>
      <c r="J18">
        <v>948.86556526408958</v>
      </c>
      <c r="K18">
        <v>934.64211651063124</v>
      </c>
      <c r="L18" t="str">
        <f t="shared" si="1"/>
        <v>DOWN</v>
      </c>
      <c r="M18" t="str">
        <f t="shared" si="2"/>
        <v>DOWN</v>
      </c>
      <c r="N18">
        <v>39.399984050419611</v>
      </c>
      <c r="O18" t="str">
        <f t="shared" si="3"/>
        <v>DOWN</v>
      </c>
      <c r="P18" t="str">
        <f t="shared" si="4"/>
        <v>DOWN</v>
      </c>
      <c r="Q18">
        <f t="shared" si="5"/>
        <v>1.5</v>
      </c>
      <c r="R18">
        <f t="shared" si="6"/>
        <v>10.899999999999977</v>
      </c>
      <c r="S18">
        <f t="shared" si="7"/>
        <v>0.13761467889908285</v>
      </c>
      <c r="T18" t="str">
        <f t="shared" si="8"/>
        <v>DOWN</v>
      </c>
      <c r="U18" t="str">
        <f t="shared" si="9"/>
        <v>DOWN</v>
      </c>
      <c r="V18">
        <v>935.27570656238254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936</v>
      </c>
      <c r="D19">
        <v>962.5</v>
      </c>
      <c r="E19">
        <v>936</v>
      </c>
      <c r="F19">
        <v>955</v>
      </c>
      <c r="G19">
        <f>_xll.TA_TYPPRICE(D19,E19,F19)</f>
        <v>951.16666666666663</v>
      </c>
      <c r="H19">
        <v>945.49666781955284</v>
      </c>
      <c r="I19" t="str">
        <f t="shared" si="0"/>
        <v>UP</v>
      </c>
      <c r="J19">
        <v>951.8954396498475</v>
      </c>
      <c r="K19">
        <v>934.94386839715764</v>
      </c>
      <c r="L19" t="str">
        <f t="shared" si="1"/>
        <v>UP</v>
      </c>
      <c r="M19" t="str">
        <f t="shared" si="2"/>
        <v>UP</v>
      </c>
      <c r="N19">
        <v>64.84564886658103</v>
      </c>
      <c r="O19" t="str">
        <f t="shared" si="3"/>
        <v>UP</v>
      </c>
      <c r="P19" t="str">
        <f t="shared" si="4"/>
        <v>UP</v>
      </c>
      <c r="Q19">
        <f t="shared" si="5"/>
        <v>19</v>
      </c>
      <c r="R19">
        <f t="shared" si="6"/>
        <v>26.5</v>
      </c>
      <c r="S19">
        <f t="shared" si="7"/>
        <v>0.71698113207547165</v>
      </c>
      <c r="T19" t="str">
        <f t="shared" si="8"/>
        <v>No Indication</v>
      </c>
      <c r="U19" t="str">
        <f t="shared" si="9"/>
        <v>No T+M+I</v>
      </c>
      <c r="V19">
        <v>938.31021324509288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960</v>
      </c>
      <c r="D20">
        <v>969.55</v>
      </c>
      <c r="E20">
        <v>952.5</v>
      </c>
      <c r="F20">
        <v>962</v>
      </c>
      <c r="G20">
        <f>_xll.TA_TYPPRICE(D20,E20,F20)</f>
        <v>961.35</v>
      </c>
      <c r="H20">
        <v>953.42333390977637</v>
      </c>
      <c r="I20" t="str">
        <f t="shared" si="0"/>
        <v>UP</v>
      </c>
      <c r="J20">
        <v>955.8186752832147</v>
      </c>
      <c r="K20">
        <v>938.84523097556701</v>
      </c>
      <c r="L20" t="str">
        <f t="shared" si="1"/>
        <v>UP</v>
      </c>
      <c r="M20" t="str">
        <f t="shared" si="2"/>
        <v>UP</v>
      </c>
      <c r="N20">
        <v>70.080292956569807</v>
      </c>
      <c r="O20" t="str">
        <f t="shared" si="3"/>
        <v>UP</v>
      </c>
      <c r="P20" t="str">
        <f t="shared" si="4"/>
        <v>UP</v>
      </c>
      <c r="Q20">
        <f t="shared" si="5"/>
        <v>9.5</v>
      </c>
      <c r="R20">
        <f t="shared" si="6"/>
        <v>17.049999999999955</v>
      </c>
      <c r="S20">
        <f t="shared" si="7"/>
        <v>0.55718475073313933</v>
      </c>
      <c r="T20" t="str">
        <f t="shared" si="8"/>
        <v>No Indication</v>
      </c>
      <c r="U20" t="str">
        <f t="shared" si="9"/>
        <v>No T+M+I</v>
      </c>
      <c r="V20">
        <v>941.95479582277085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965.45</v>
      </c>
      <c r="D21">
        <v>970.6</v>
      </c>
      <c r="E21">
        <v>957</v>
      </c>
      <c r="F21">
        <v>968</v>
      </c>
      <c r="G21">
        <f>_xll.TA_TYPPRICE(D21,E21,F21)</f>
        <v>965.19999999999993</v>
      </c>
      <c r="H21">
        <v>959.3116669548881</v>
      </c>
      <c r="I21" t="str">
        <f t="shared" si="0"/>
        <v>UP</v>
      </c>
      <c r="J21">
        <v>959.10341410916703</v>
      </c>
      <c r="K21">
        <v>942.87962409210763</v>
      </c>
      <c r="L21" t="str">
        <f t="shared" si="1"/>
        <v>UP</v>
      </c>
      <c r="M21" t="str">
        <f t="shared" si="2"/>
        <v>UP</v>
      </c>
      <c r="N21">
        <v>74.196930807099122</v>
      </c>
      <c r="O21" t="str">
        <f t="shared" si="3"/>
        <v>UP</v>
      </c>
      <c r="P21" t="str">
        <f t="shared" si="4"/>
        <v>UP</v>
      </c>
      <c r="Q21">
        <f t="shared" si="5"/>
        <v>11</v>
      </c>
      <c r="R21">
        <f t="shared" si="6"/>
        <v>13.600000000000023</v>
      </c>
      <c r="S21">
        <f t="shared" si="7"/>
        <v>0.80882352941176339</v>
      </c>
      <c r="T21" t="str">
        <f t="shared" si="8"/>
        <v>UP</v>
      </c>
      <c r="U21" t="str">
        <f t="shared" si="9"/>
        <v>UP</v>
      </c>
      <c r="V21">
        <v>945.96175031157532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966.95</v>
      </c>
      <c r="D22">
        <v>967.25</v>
      </c>
      <c r="E22">
        <v>955.55</v>
      </c>
      <c r="F22">
        <v>961</v>
      </c>
      <c r="G22">
        <f>_xll.TA_TYPPRICE(D22,E22,F22)</f>
        <v>961.26666666666677</v>
      </c>
      <c r="H22">
        <v>960.28916681077749</v>
      </c>
      <c r="I22" t="str">
        <f t="shared" si="0"/>
        <v>UP</v>
      </c>
      <c r="J22">
        <v>960.91376652935219</v>
      </c>
      <c r="K22">
        <v>945.69526318275041</v>
      </c>
      <c r="L22" t="str">
        <f t="shared" si="1"/>
        <v>UP</v>
      </c>
      <c r="M22" t="str">
        <f t="shared" si="2"/>
        <v>UP</v>
      </c>
      <c r="N22">
        <v>61.797231636752493</v>
      </c>
      <c r="O22" t="str">
        <f t="shared" si="3"/>
        <v>UP</v>
      </c>
      <c r="P22" t="str">
        <f t="shared" si="4"/>
        <v>UP</v>
      </c>
      <c r="Q22">
        <f t="shared" si="5"/>
        <v>5.4500000000000455</v>
      </c>
      <c r="R22">
        <f t="shared" si="6"/>
        <v>11.700000000000045</v>
      </c>
      <c r="S22">
        <f t="shared" si="7"/>
        <v>0.46581196581196788</v>
      </c>
      <c r="T22" t="str">
        <f t="shared" si="8"/>
        <v>No Indication</v>
      </c>
      <c r="U22" t="str">
        <f t="shared" si="9"/>
        <v>No T+M+I</v>
      </c>
      <c r="V22">
        <v>948.27532718671762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962.95</v>
      </c>
      <c r="D23">
        <v>971.3</v>
      </c>
      <c r="E23">
        <v>962.5</v>
      </c>
      <c r="F23">
        <v>965</v>
      </c>
      <c r="G23">
        <f>_xll.TA_TYPPRICE(D23,E23,F23)</f>
        <v>966.26666666666677</v>
      </c>
      <c r="H23">
        <v>963.27791673872207</v>
      </c>
      <c r="I23" t="str">
        <f t="shared" si="0"/>
        <v>UP</v>
      </c>
      <c r="J23">
        <v>963.22181841171835</v>
      </c>
      <c r="K23">
        <v>949.42964914213917</v>
      </c>
      <c r="L23" t="str">
        <f t="shared" si="1"/>
        <v>UP</v>
      </c>
      <c r="M23" t="str">
        <f t="shared" si="2"/>
        <v>UP</v>
      </c>
      <c r="N23">
        <v>65.871204513280162</v>
      </c>
      <c r="O23" t="str">
        <f t="shared" si="3"/>
        <v>UP</v>
      </c>
      <c r="P23" t="str">
        <f t="shared" si="4"/>
        <v>UP</v>
      </c>
      <c r="Q23">
        <f t="shared" si="5"/>
        <v>2.5</v>
      </c>
      <c r="R23">
        <f t="shared" si="6"/>
        <v>8.7999999999999545</v>
      </c>
      <c r="S23">
        <f t="shared" si="7"/>
        <v>0.28409090909091056</v>
      </c>
      <c r="T23" t="str">
        <f t="shared" si="8"/>
        <v>No Indication</v>
      </c>
      <c r="U23" t="str">
        <f t="shared" si="9"/>
        <v>No T+M+I</v>
      </c>
      <c r="V23">
        <v>950.8483537733764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963.35</v>
      </c>
      <c r="D24">
        <v>968</v>
      </c>
      <c r="E24">
        <v>958.9</v>
      </c>
      <c r="F24">
        <v>964</v>
      </c>
      <c r="G24">
        <f>_xll.TA_TYPPRICE(D24,E24,F24)</f>
        <v>963.63333333333333</v>
      </c>
      <c r="H24">
        <v>963.45562503602764</v>
      </c>
      <c r="I24" t="str">
        <f t="shared" si="0"/>
        <v>UP</v>
      </c>
      <c r="J24">
        <v>964.28363654244765</v>
      </c>
      <c r="K24">
        <v>951.5341715549971</v>
      </c>
      <c r="L24" t="str">
        <f t="shared" si="1"/>
        <v>No Confirmation</v>
      </c>
      <c r="M24" t="str">
        <f t="shared" si="2"/>
        <v>No Trend</v>
      </c>
      <c r="N24">
        <v>63.746826069180827</v>
      </c>
      <c r="O24" t="str">
        <f t="shared" si="3"/>
        <v>UP</v>
      </c>
      <c r="P24" t="str">
        <f t="shared" si="4"/>
        <v>No Trend + Momentum</v>
      </c>
      <c r="Q24">
        <f t="shared" si="5"/>
        <v>5.1000000000000227</v>
      </c>
      <c r="R24">
        <f t="shared" si="6"/>
        <v>9.1000000000000227</v>
      </c>
      <c r="S24">
        <f t="shared" si="7"/>
        <v>0.56043956043956156</v>
      </c>
      <c r="T24" t="str">
        <f t="shared" si="8"/>
        <v>No Indication</v>
      </c>
      <c r="U24" t="str">
        <f t="shared" si="9"/>
        <v>No T+M+I</v>
      </c>
      <c r="V24">
        <v>952.87168396208767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965.5</v>
      </c>
      <c r="D25">
        <v>972.5</v>
      </c>
      <c r="E25">
        <v>963.5</v>
      </c>
      <c r="F25">
        <v>965</v>
      </c>
      <c r="G25">
        <f>_xll.TA_TYPPRICE(D25,E25,F25)</f>
        <v>967</v>
      </c>
      <c r="H25">
        <v>965.22781251801382</v>
      </c>
      <c r="I25" t="str">
        <f t="shared" si="0"/>
        <v>DOWN</v>
      </c>
      <c r="J25">
        <v>966.10949508857038</v>
      </c>
      <c r="K25">
        <v>954.19324454277557</v>
      </c>
      <c r="L25" t="str">
        <f t="shared" si="1"/>
        <v>No Confirmation</v>
      </c>
      <c r="M25" t="str">
        <f t="shared" si="2"/>
        <v>No Trend</v>
      </c>
      <c r="N25">
        <v>65.151670575758899</v>
      </c>
      <c r="O25" t="str">
        <f t="shared" si="3"/>
        <v>UP</v>
      </c>
      <c r="P25" t="str">
        <f t="shared" si="4"/>
        <v>No Trend + Momentum</v>
      </c>
      <c r="Q25">
        <f t="shared" si="5"/>
        <v>1.5</v>
      </c>
      <c r="R25">
        <f t="shared" si="6"/>
        <v>9</v>
      </c>
      <c r="S25">
        <f t="shared" si="7"/>
        <v>0.16666666666666666</v>
      </c>
      <c r="T25" t="str">
        <f t="shared" si="8"/>
        <v>DOWN</v>
      </c>
      <c r="U25" t="str">
        <f t="shared" si="9"/>
        <v>No T+M+I</v>
      </c>
      <c r="V25">
        <v>954.73757873715113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965.9</v>
      </c>
      <c r="D26">
        <v>969</v>
      </c>
      <c r="E26">
        <v>959.45</v>
      </c>
      <c r="F26">
        <v>968</v>
      </c>
      <c r="G26">
        <f>_xll.TA_TYPPRICE(D26,E26,F26)</f>
        <v>965.48333333333323</v>
      </c>
      <c r="H26">
        <v>965.35557292567353</v>
      </c>
      <c r="I26" t="str">
        <f t="shared" si="0"/>
        <v>UP</v>
      </c>
      <c r="J26">
        <v>966.7518295133325</v>
      </c>
      <c r="K26">
        <v>955.36141242215876</v>
      </c>
      <c r="L26" t="str">
        <f t="shared" si="1"/>
        <v>UP</v>
      </c>
      <c r="M26" t="str">
        <f t="shared" si="2"/>
        <v>UP</v>
      </c>
      <c r="N26">
        <v>69.5731755635436</v>
      </c>
      <c r="O26" t="str">
        <f t="shared" si="3"/>
        <v>UP</v>
      </c>
      <c r="P26" t="str">
        <f t="shared" si="4"/>
        <v>UP</v>
      </c>
      <c r="Q26">
        <f t="shared" si="5"/>
        <v>8.5499999999999545</v>
      </c>
      <c r="R26">
        <f t="shared" si="6"/>
        <v>9.5499999999999545</v>
      </c>
      <c r="S26">
        <f t="shared" si="7"/>
        <v>0.8952879581151828</v>
      </c>
      <c r="T26" t="str">
        <f t="shared" si="8"/>
        <v>UP</v>
      </c>
      <c r="U26" t="str">
        <f t="shared" si="9"/>
        <v>UP</v>
      </c>
      <c r="V26">
        <v>956.7779512391279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970</v>
      </c>
      <c r="D27">
        <v>970</v>
      </c>
      <c r="E27">
        <v>960.1</v>
      </c>
      <c r="F27">
        <v>968</v>
      </c>
      <c r="G27">
        <f>_xll.TA_TYPPRICE(D27,E27,F27)</f>
        <v>966.0333333333333</v>
      </c>
      <c r="H27">
        <v>965.69445312950347</v>
      </c>
      <c r="I27" t="str">
        <f t="shared" si="0"/>
        <v>UP</v>
      </c>
      <c r="J27">
        <v>967.47364517703636</v>
      </c>
      <c r="K27">
        <v>956.41443188390122</v>
      </c>
      <c r="L27" t="str">
        <f t="shared" si="1"/>
        <v>UP</v>
      </c>
      <c r="M27" t="str">
        <f t="shared" si="2"/>
        <v>UP</v>
      </c>
      <c r="N27">
        <v>69.573175563543586</v>
      </c>
      <c r="O27" t="str">
        <f t="shared" si="3"/>
        <v>UP</v>
      </c>
      <c r="P27" t="str">
        <f t="shared" si="4"/>
        <v>UP</v>
      </c>
      <c r="Q27">
        <f t="shared" si="5"/>
        <v>7.8999999999999773</v>
      </c>
      <c r="R27">
        <f t="shared" si="6"/>
        <v>9.8999999999999773</v>
      </c>
      <c r="S27">
        <f t="shared" si="7"/>
        <v>0.79797979797979757</v>
      </c>
      <c r="T27" t="str">
        <f t="shared" si="8"/>
        <v>No Indication</v>
      </c>
      <c r="U27" t="str">
        <f t="shared" si="9"/>
        <v>No T+M+I</v>
      </c>
      <c r="V27">
        <v>958.50442027926204</v>
      </c>
      <c r="W27">
        <v>943.65384615384619</v>
      </c>
      <c r="X27">
        <f t="shared" si="10"/>
        <v>14.850574125415847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970</v>
      </c>
      <c r="D28">
        <v>970</v>
      </c>
      <c r="E28">
        <v>964</v>
      </c>
      <c r="F28">
        <v>969</v>
      </c>
      <c r="G28">
        <f>_xll.TA_TYPPRICE(D28,E28,F28)</f>
        <v>967.66666666666663</v>
      </c>
      <c r="H28">
        <v>966.68055989808499</v>
      </c>
      <c r="I28" t="str">
        <f t="shared" si="0"/>
        <v>UP</v>
      </c>
      <c r="J28">
        <v>968.03505735991712</v>
      </c>
      <c r="K28">
        <v>958.10011368747871</v>
      </c>
      <c r="L28" t="str">
        <f t="shared" si="1"/>
        <v>UP</v>
      </c>
      <c r="M28" t="str">
        <f t="shared" si="2"/>
        <v>UP</v>
      </c>
      <c r="N28">
        <v>71.459223438804059</v>
      </c>
      <c r="O28" t="str">
        <f t="shared" si="3"/>
        <v>UP</v>
      </c>
      <c r="P28" t="str">
        <f t="shared" si="4"/>
        <v>UP</v>
      </c>
      <c r="Q28">
        <f t="shared" si="5"/>
        <v>5</v>
      </c>
      <c r="R28">
        <f t="shared" si="6"/>
        <v>6</v>
      </c>
      <c r="S28">
        <f t="shared" si="7"/>
        <v>0.83333333333333337</v>
      </c>
      <c r="T28" t="str">
        <f t="shared" si="8"/>
        <v>UP</v>
      </c>
      <c r="U28" t="str">
        <f t="shared" si="9"/>
        <v>UP</v>
      </c>
      <c r="V28">
        <v>960.1191248516833</v>
      </c>
      <c r="W28">
        <v>945.53133903133903</v>
      </c>
      <c r="X28">
        <f t="shared" si="10"/>
        <v>14.587785820344266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969.95</v>
      </c>
      <c r="D29">
        <v>983.3</v>
      </c>
      <c r="E29">
        <v>965.9</v>
      </c>
      <c r="F29">
        <v>979</v>
      </c>
      <c r="G29">
        <f>_xll.TA_TYPPRICE(D29,E29,F29)</f>
        <v>976.06666666666661</v>
      </c>
      <c r="H29">
        <v>971.3736132823758</v>
      </c>
      <c r="I29" t="str">
        <f t="shared" si="0"/>
        <v>UP</v>
      </c>
      <c r="J29">
        <v>971.42726683549108</v>
      </c>
      <c r="K29">
        <v>959.83342175692792</v>
      </c>
      <c r="L29" t="str">
        <f t="shared" si="1"/>
        <v>UP</v>
      </c>
      <c r="M29" t="str">
        <f t="shared" si="2"/>
        <v>UP</v>
      </c>
      <c r="N29">
        <v>83.919143782082315</v>
      </c>
      <c r="O29" t="str">
        <f t="shared" si="3"/>
        <v>UP</v>
      </c>
      <c r="P29" t="str">
        <f t="shared" si="4"/>
        <v>UP</v>
      </c>
      <c r="Q29">
        <f t="shared" si="5"/>
        <v>13.100000000000023</v>
      </c>
      <c r="R29">
        <f t="shared" si="6"/>
        <v>17.399999999999977</v>
      </c>
      <c r="S29">
        <f t="shared" si="7"/>
        <v>0.75287356321839305</v>
      </c>
      <c r="T29" t="str">
        <f t="shared" si="8"/>
        <v>No Indication</v>
      </c>
      <c r="U29" t="str">
        <f t="shared" si="9"/>
        <v>No T+M+I</v>
      </c>
      <c r="V29">
        <v>963.0238748745013</v>
      </c>
      <c r="W29">
        <v>948.01049910309166</v>
      </c>
      <c r="X29">
        <f t="shared" si="10"/>
        <v>15.013375771409642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978.75</v>
      </c>
      <c r="D30">
        <v>987</v>
      </c>
      <c r="E30">
        <v>975.55</v>
      </c>
      <c r="F30">
        <v>986</v>
      </c>
      <c r="G30">
        <f>_xll.TA_TYPPRICE(D30,E30,F30)</f>
        <v>982.85</v>
      </c>
      <c r="H30">
        <v>977.11180664118797</v>
      </c>
      <c r="I30" t="str">
        <f t="shared" si="0"/>
        <v>UP</v>
      </c>
      <c r="J30">
        <v>974.88787420538199</v>
      </c>
      <c r="K30">
        <v>963.32599469983279</v>
      </c>
      <c r="L30" t="str">
        <f t="shared" si="1"/>
        <v>UP</v>
      </c>
      <c r="M30" t="str">
        <f t="shared" si="2"/>
        <v>UP</v>
      </c>
      <c r="N30">
        <v>88.364026134103639</v>
      </c>
      <c r="O30" t="str">
        <f t="shared" si="3"/>
        <v>UP</v>
      </c>
      <c r="P30" t="str">
        <f t="shared" si="4"/>
        <v>UP</v>
      </c>
      <c r="Q30">
        <f t="shared" si="5"/>
        <v>10.450000000000045</v>
      </c>
      <c r="R30">
        <f t="shared" si="6"/>
        <v>11.450000000000045</v>
      </c>
      <c r="S30">
        <f t="shared" si="7"/>
        <v>0.91266375545851564</v>
      </c>
      <c r="T30" t="str">
        <f t="shared" si="8"/>
        <v>UP</v>
      </c>
      <c r="U30" t="str">
        <f t="shared" si="9"/>
        <v>UP</v>
      </c>
      <c r="V30">
        <v>966.55866335534722</v>
      </c>
      <c r="W30">
        <v>950.82453620656634</v>
      </c>
      <c r="X30">
        <f t="shared" si="10"/>
        <v>15.734127148780885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985.85</v>
      </c>
      <c r="D31">
        <v>990</v>
      </c>
      <c r="E31">
        <v>972.1</v>
      </c>
      <c r="F31">
        <v>978</v>
      </c>
      <c r="G31">
        <f>_xll.TA_TYPPRICE(D31,E31,F31)</f>
        <v>980.0333333333333</v>
      </c>
      <c r="H31">
        <v>978.57256998726064</v>
      </c>
      <c r="I31" t="str">
        <f t="shared" si="0"/>
        <v>DOWN</v>
      </c>
      <c r="J31">
        <v>978.2461243819638</v>
      </c>
      <c r="K31">
        <v>965.2757736554255</v>
      </c>
      <c r="L31" t="str">
        <f t="shared" si="1"/>
        <v>No Confirmation</v>
      </c>
      <c r="M31" t="str">
        <f t="shared" si="2"/>
        <v>No Trend</v>
      </c>
      <c r="N31">
        <v>63.349335947070564</v>
      </c>
      <c r="O31" t="str">
        <f t="shared" si="3"/>
        <v>UP</v>
      </c>
      <c r="P31" t="str">
        <f t="shared" si="4"/>
        <v>No Trend + Momentum</v>
      </c>
      <c r="Q31">
        <f t="shared" si="5"/>
        <v>5.8999999999999773</v>
      </c>
      <c r="R31">
        <f t="shared" si="6"/>
        <v>17.899999999999977</v>
      </c>
      <c r="S31">
        <f t="shared" si="7"/>
        <v>0.32960893854748519</v>
      </c>
      <c r="T31" t="str">
        <f t="shared" si="8"/>
        <v>No Indication</v>
      </c>
      <c r="U31" t="str">
        <f t="shared" si="9"/>
        <v>No T+M+I</v>
      </c>
      <c r="V31">
        <v>968.31886899298615</v>
      </c>
      <c r="W31">
        <v>952.83753352459848</v>
      </c>
      <c r="X31">
        <f t="shared" si="10"/>
        <v>15.48133546838767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973.2</v>
      </c>
      <c r="D32">
        <v>980</v>
      </c>
      <c r="E32">
        <v>971.25</v>
      </c>
      <c r="F32">
        <v>973</v>
      </c>
      <c r="G32">
        <f>_xll.TA_TYPPRICE(D32,E32,F32)</f>
        <v>974.75</v>
      </c>
      <c r="H32">
        <v>976.66128499363026</v>
      </c>
      <c r="I32" t="str">
        <f t="shared" si="0"/>
        <v>DOWN</v>
      </c>
      <c r="J32">
        <v>978.63587451930516</v>
      </c>
      <c r="K32">
        <v>966.60337950977544</v>
      </c>
      <c r="L32" t="str">
        <f t="shared" si="1"/>
        <v>No Confirmation</v>
      </c>
      <c r="M32" t="str">
        <f t="shared" si="2"/>
        <v>No Trend</v>
      </c>
      <c r="N32">
        <v>51.876293463894619</v>
      </c>
      <c r="O32" t="str">
        <f t="shared" si="3"/>
        <v>No Momentum</v>
      </c>
      <c r="P32" t="str">
        <f t="shared" si="4"/>
        <v>No Trend + Momentum</v>
      </c>
      <c r="Q32">
        <f t="shared" si="5"/>
        <v>1.75</v>
      </c>
      <c r="R32">
        <f t="shared" si="6"/>
        <v>8.75</v>
      </c>
      <c r="S32">
        <f t="shared" si="7"/>
        <v>0.2</v>
      </c>
      <c r="T32" t="str">
        <f t="shared" si="8"/>
        <v>No Indication</v>
      </c>
      <c r="U32" t="str">
        <f t="shared" si="9"/>
        <v>No T+M+I</v>
      </c>
      <c r="V32">
        <v>969.0390429940652</v>
      </c>
      <c r="W32">
        <v>954.33104955981344</v>
      </c>
      <c r="X32">
        <f t="shared" si="10"/>
        <v>14.707993434251762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970</v>
      </c>
      <c r="D33">
        <v>972.15</v>
      </c>
      <c r="E33">
        <v>963</v>
      </c>
      <c r="F33">
        <v>966</v>
      </c>
      <c r="G33">
        <f>_xll.TA_TYPPRICE(D33,E33,F33)</f>
        <v>967.05000000000007</v>
      </c>
      <c r="H33">
        <v>971.85564249681511</v>
      </c>
      <c r="I33" t="str">
        <f t="shared" si="0"/>
        <v>DOWN</v>
      </c>
      <c r="J33">
        <v>977.19456907057065</v>
      </c>
      <c r="K33">
        <v>965.80262850760312</v>
      </c>
      <c r="L33" t="str">
        <f t="shared" si="1"/>
        <v>No Confirmation</v>
      </c>
      <c r="M33" t="str">
        <f t="shared" si="2"/>
        <v>No Trend</v>
      </c>
      <c r="N33">
        <v>39.391592987295482</v>
      </c>
      <c r="O33" t="str">
        <f t="shared" si="3"/>
        <v>DOWN</v>
      </c>
      <c r="P33" t="str">
        <f t="shared" si="4"/>
        <v>No Trend + Momentum</v>
      </c>
      <c r="Q33">
        <f t="shared" si="5"/>
        <v>3</v>
      </c>
      <c r="R33">
        <f t="shared" si="6"/>
        <v>9.1499999999999773</v>
      </c>
      <c r="S33">
        <f t="shared" si="7"/>
        <v>0.3278688524590172</v>
      </c>
      <c r="T33" t="str">
        <f t="shared" si="8"/>
        <v>No Indication</v>
      </c>
      <c r="U33" t="str">
        <f t="shared" si="9"/>
        <v>No T+M+I</v>
      </c>
      <c r="V33">
        <v>968.57149791805512</v>
      </c>
      <c r="W33">
        <v>955.19541625908653</v>
      </c>
      <c r="X33">
        <f t="shared" si="10"/>
        <v>13.376081658968587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962.5</v>
      </c>
      <c r="D34">
        <v>969.75</v>
      </c>
      <c r="E34">
        <v>960.2</v>
      </c>
      <c r="F34">
        <v>963</v>
      </c>
      <c r="G34">
        <f>_xll.TA_TYPPRICE(D34,E34,F34)</f>
        <v>964.31666666666661</v>
      </c>
      <c r="H34">
        <v>968.08615458174086</v>
      </c>
      <c r="I34" t="str">
        <f t="shared" si="0"/>
        <v>DOWN</v>
      </c>
      <c r="J34">
        <v>975.54022038822166</v>
      </c>
      <c r="K34">
        <v>964.55759995035794</v>
      </c>
      <c r="L34" t="str">
        <f t="shared" si="1"/>
        <v>DOWN</v>
      </c>
      <c r="M34" t="str">
        <f t="shared" si="2"/>
        <v>DOWN</v>
      </c>
      <c r="N34">
        <v>34.892963064909388</v>
      </c>
      <c r="O34" t="str">
        <f t="shared" si="3"/>
        <v>DOWN</v>
      </c>
      <c r="P34" t="str">
        <f t="shared" si="4"/>
        <v>DOWN</v>
      </c>
      <c r="Q34">
        <f t="shared" si="5"/>
        <v>2.7999999999999545</v>
      </c>
      <c r="R34">
        <f t="shared" si="6"/>
        <v>9.5499999999999545</v>
      </c>
      <c r="S34">
        <f t="shared" si="7"/>
        <v>0.29319371727748356</v>
      </c>
      <c r="T34" t="str">
        <f t="shared" si="8"/>
        <v>No Indication</v>
      </c>
      <c r="U34" t="str">
        <f t="shared" si="9"/>
        <v>No T+M+I</v>
      </c>
      <c r="V34">
        <v>967.71434439220047</v>
      </c>
      <c r="W34">
        <v>955.77353357322829</v>
      </c>
      <c r="X34">
        <f t="shared" si="10"/>
        <v>11.940810818972182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966.95</v>
      </c>
      <c r="D35">
        <v>990.1</v>
      </c>
      <c r="E35">
        <v>962.35</v>
      </c>
      <c r="F35">
        <v>984</v>
      </c>
      <c r="G35">
        <f>_xll.TA_TYPPRICE(D35,E35,F35)</f>
        <v>978.81666666666661</v>
      </c>
      <c r="H35">
        <v>973.45141062420373</v>
      </c>
      <c r="I35" t="str">
        <f t="shared" si="0"/>
        <v>UP</v>
      </c>
      <c r="J35">
        <v>978.77572696861682</v>
      </c>
      <c r="K35">
        <v>964.0670221836117</v>
      </c>
      <c r="L35" t="str">
        <f t="shared" si="1"/>
        <v>UP</v>
      </c>
      <c r="M35" t="str">
        <f t="shared" si="2"/>
        <v>UP</v>
      </c>
      <c r="N35">
        <v>67.434667397509202</v>
      </c>
      <c r="O35" t="str">
        <f t="shared" si="3"/>
        <v>UP</v>
      </c>
      <c r="P35" t="str">
        <f t="shared" si="4"/>
        <v>UP</v>
      </c>
      <c r="Q35">
        <f t="shared" si="5"/>
        <v>21.649999999999977</v>
      </c>
      <c r="R35">
        <f t="shared" si="6"/>
        <v>27.75</v>
      </c>
      <c r="S35">
        <f t="shared" si="7"/>
        <v>0.78018018018017932</v>
      </c>
      <c r="T35" t="str">
        <f t="shared" si="8"/>
        <v>No Indication</v>
      </c>
      <c r="U35" t="str">
        <f t="shared" si="9"/>
        <v>No T+M+I</v>
      </c>
      <c r="V35">
        <v>970.21982987032345</v>
      </c>
      <c r="W35">
        <v>957.86438293817434</v>
      </c>
      <c r="X35">
        <f t="shared" si="10"/>
        <v>12.355446932149107</v>
      </c>
      <c r="Y35">
        <v>14.227503464297772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986.25</v>
      </c>
      <c r="D36">
        <v>991.8</v>
      </c>
      <c r="E36">
        <v>985</v>
      </c>
      <c r="F36">
        <v>985</v>
      </c>
      <c r="G36">
        <f>_xll.TA_TYPPRICE(D36,E36,F36)</f>
        <v>987.26666666666677</v>
      </c>
      <c r="H36">
        <v>980.35903864543525</v>
      </c>
      <c r="I36" t="str">
        <f t="shared" si="0"/>
        <v>UP</v>
      </c>
      <c r="J36">
        <v>981.67000986447977</v>
      </c>
      <c r="K36">
        <v>968.71879503169794</v>
      </c>
      <c r="L36" t="str">
        <f t="shared" si="1"/>
        <v>UP</v>
      </c>
      <c r="M36" t="str">
        <f t="shared" si="2"/>
        <v>UP</v>
      </c>
      <c r="N36">
        <v>68.375530277062694</v>
      </c>
      <c r="O36" t="str">
        <f t="shared" si="3"/>
        <v>UP</v>
      </c>
      <c r="P36" t="str">
        <f t="shared" si="4"/>
        <v>UP</v>
      </c>
      <c r="Q36">
        <f t="shared" si="5"/>
        <v>0</v>
      </c>
      <c r="R36">
        <f t="shared" si="6"/>
        <v>6.7999999999999545</v>
      </c>
      <c r="S36">
        <f t="shared" si="7"/>
        <v>0</v>
      </c>
      <c r="T36" t="str">
        <f t="shared" si="8"/>
        <v>DOWN</v>
      </c>
      <c r="U36" t="str">
        <f t="shared" si="9"/>
        <v>No T+M+I</v>
      </c>
      <c r="V36">
        <v>972.49370219796594</v>
      </c>
      <c r="W36">
        <v>959.87442864645777</v>
      </c>
      <c r="X36">
        <f t="shared" si="10"/>
        <v>12.619273551508172</v>
      </c>
      <c r="Y36">
        <v>13.905857481739853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990</v>
      </c>
      <c r="D37">
        <v>990</v>
      </c>
      <c r="E37">
        <v>980.4</v>
      </c>
      <c r="F37">
        <v>984</v>
      </c>
      <c r="G37">
        <f>_xll.TA_TYPPRICE(D37,E37,F37)</f>
        <v>984.80000000000007</v>
      </c>
      <c r="H37">
        <v>982.57951932271772</v>
      </c>
      <c r="I37" t="str">
        <f t="shared" si="0"/>
        <v>UP</v>
      </c>
      <c r="J37">
        <v>983.52111878348421</v>
      </c>
      <c r="K37">
        <v>971.31461835798723</v>
      </c>
      <c r="L37" t="str">
        <f t="shared" si="1"/>
        <v>UP</v>
      </c>
      <c r="M37" t="str">
        <f t="shared" si="2"/>
        <v>UP</v>
      </c>
      <c r="N37">
        <v>65.992257170816998</v>
      </c>
      <c r="O37" t="str">
        <f t="shared" si="3"/>
        <v>UP</v>
      </c>
      <c r="P37" t="str">
        <f t="shared" si="4"/>
        <v>UP</v>
      </c>
      <c r="Q37">
        <f t="shared" si="5"/>
        <v>3.6000000000000227</v>
      </c>
      <c r="R37">
        <f t="shared" si="6"/>
        <v>9.6000000000000227</v>
      </c>
      <c r="S37">
        <f t="shared" si="7"/>
        <v>0.3750000000000015</v>
      </c>
      <c r="T37" t="str">
        <f t="shared" si="8"/>
        <v>No Indication</v>
      </c>
      <c r="U37" t="str">
        <f t="shared" si="9"/>
        <v>No T+M+I</v>
      </c>
      <c r="V37">
        <v>974.26390185981734</v>
      </c>
      <c r="W37">
        <v>961.66150800597939</v>
      </c>
      <c r="X37">
        <f t="shared" si="10"/>
        <v>12.602393853837953</v>
      </c>
      <c r="Y37">
        <v>13.645164756159472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982.95</v>
      </c>
      <c r="D38">
        <v>995</v>
      </c>
      <c r="E38">
        <v>979.15</v>
      </c>
      <c r="F38">
        <v>992</v>
      </c>
      <c r="G38">
        <f>_xll.TA_TYPPRICE(D38,E38,F38)</f>
        <v>988.7166666666667</v>
      </c>
      <c r="H38">
        <v>985.64809299469221</v>
      </c>
      <c r="I38" t="str">
        <f t="shared" si="0"/>
        <v>UP</v>
      </c>
      <c r="J38">
        <v>986.07198127604329</v>
      </c>
      <c r="K38">
        <v>973.05581427843447</v>
      </c>
      <c r="L38" t="str">
        <f t="shared" si="1"/>
        <v>UP</v>
      </c>
      <c r="M38" t="str">
        <f t="shared" si="2"/>
        <v>UP</v>
      </c>
      <c r="N38">
        <v>74.782113709861662</v>
      </c>
      <c r="O38" t="str">
        <f t="shared" si="3"/>
        <v>UP</v>
      </c>
      <c r="P38" t="str">
        <f t="shared" si="4"/>
        <v>UP</v>
      </c>
      <c r="Q38">
        <f t="shared" si="5"/>
        <v>12.850000000000023</v>
      </c>
      <c r="R38">
        <f t="shared" si="6"/>
        <v>15.850000000000023</v>
      </c>
      <c r="S38">
        <f t="shared" si="7"/>
        <v>0.81072555205047347</v>
      </c>
      <c r="T38" t="str">
        <f t="shared" si="8"/>
        <v>UP</v>
      </c>
      <c r="U38" t="str">
        <f t="shared" si="9"/>
        <v>UP</v>
      </c>
      <c r="V38">
        <v>976.99253234292235</v>
      </c>
      <c r="W38">
        <v>963.90880370924015</v>
      </c>
      <c r="X38">
        <f t="shared" si="10"/>
        <v>13.083728633682199</v>
      </c>
      <c r="Y38">
        <v>13.532877531664017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990</v>
      </c>
      <c r="D39">
        <v>1004.25</v>
      </c>
      <c r="E39">
        <v>990</v>
      </c>
      <c r="F39">
        <v>996</v>
      </c>
      <c r="G39">
        <f>_xll.TA_TYPPRICE(D39,E39,F39)</f>
        <v>996.75</v>
      </c>
      <c r="H39">
        <v>991.1990464973461</v>
      </c>
      <c r="I39" t="str">
        <f t="shared" si="0"/>
        <v>UP</v>
      </c>
      <c r="J39">
        <v>990.11154099247813</v>
      </c>
      <c r="K39">
        <v>976.8211888832268</v>
      </c>
      <c r="L39" t="str">
        <f t="shared" si="1"/>
        <v>UP</v>
      </c>
      <c r="M39" t="str">
        <f t="shared" si="2"/>
        <v>UP</v>
      </c>
      <c r="N39">
        <v>78.289292963979989</v>
      </c>
      <c r="O39" t="str">
        <f t="shared" si="3"/>
        <v>UP</v>
      </c>
      <c r="P39" t="str">
        <f t="shared" si="4"/>
        <v>UP</v>
      </c>
      <c r="Q39">
        <f t="shared" si="5"/>
        <v>6</v>
      </c>
      <c r="R39">
        <f t="shared" si="6"/>
        <v>14.25</v>
      </c>
      <c r="S39">
        <f t="shared" si="7"/>
        <v>0.42105263157894735</v>
      </c>
      <c r="T39" t="str">
        <f t="shared" si="8"/>
        <v>No Indication</v>
      </c>
      <c r="U39" t="str">
        <f t="shared" si="9"/>
        <v>No T+M+I</v>
      </c>
      <c r="V39">
        <v>979.91675813631889</v>
      </c>
      <c r="W39">
        <v>966.28592936040752</v>
      </c>
      <c r="X39">
        <f t="shared" si="10"/>
        <v>13.630828775911368</v>
      </c>
      <c r="Y39">
        <v>13.552467780513487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999</v>
      </c>
      <c r="D40">
        <v>1004.65</v>
      </c>
      <c r="E40">
        <v>982.75</v>
      </c>
      <c r="F40">
        <v>986</v>
      </c>
      <c r="G40">
        <f>_xll.TA_TYPPRICE(D40,E40,F40)</f>
        <v>991.13333333333333</v>
      </c>
      <c r="H40">
        <v>991.16618991533971</v>
      </c>
      <c r="I40" t="str">
        <f t="shared" si="0"/>
        <v>DOWN</v>
      </c>
      <c r="J40">
        <v>993.34230966081634</v>
      </c>
      <c r="K40">
        <v>978.13870246473198</v>
      </c>
      <c r="L40" t="str">
        <f t="shared" si="1"/>
        <v>No Confirmation</v>
      </c>
      <c r="M40" t="str">
        <f t="shared" si="2"/>
        <v>No Trend</v>
      </c>
      <c r="N40">
        <v>54.571845624378859</v>
      </c>
      <c r="O40" t="str">
        <f t="shared" si="3"/>
        <v>No Momentum</v>
      </c>
      <c r="P40" t="str">
        <f t="shared" si="4"/>
        <v>No Trend + Momentum</v>
      </c>
      <c r="Q40">
        <f t="shared" si="5"/>
        <v>3.25</v>
      </c>
      <c r="R40">
        <f t="shared" si="6"/>
        <v>21.899999999999977</v>
      </c>
      <c r="S40">
        <f t="shared" si="7"/>
        <v>0.14840182648401842</v>
      </c>
      <c r="T40" t="str">
        <f t="shared" si="8"/>
        <v>DOWN</v>
      </c>
      <c r="U40" t="str">
        <f t="shared" si="9"/>
        <v>No T+M+I</v>
      </c>
      <c r="V40">
        <v>980.85264149996215</v>
      </c>
      <c r="W40">
        <v>967.74623088926626</v>
      </c>
      <c r="X40">
        <f t="shared" si="10"/>
        <v>13.106410610695889</v>
      </c>
      <c r="Y40">
        <v>13.463256346549967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985</v>
      </c>
      <c r="D41">
        <v>992.9</v>
      </c>
      <c r="E41">
        <v>966.45</v>
      </c>
      <c r="F41">
        <v>977</v>
      </c>
      <c r="G41">
        <f>_xll.TA_TYPPRICE(D41,E41,F41)</f>
        <v>978.7833333333333</v>
      </c>
      <c r="H41">
        <v>984.97476162433645</v>
      </c>
      <c r="I41" t="str">
        <f t="shared" si="0"/>
        <v>DOWN</v>
      </c>
      <c r="J41">
        <v>993.24401862507932</v>
      </c>
      <c r="K41">
        <v>975.54121302812484</v>
      </c>
      <c r="L41" t="str">
        <f t="shared" si="1"/>
        <v>No Confirmation</v>
      </c>
      <c r="M41" t="str">
        <f t="shared" si="2"/>
        <v>No Trend</v>
      </c>
      <c r="N41">
        <v>40.700517912165807</v>
      </c>
      <c r="O41" t="str">
        <f t="shared" si="3"/>
        <v>No Momentum</v>
      </c>
      <c r="P41" t="str">
        <f t="shared" si="4"/>
        <v>No Trend + Momentum</v>
      </c>
      <c r="Q41">
        <f t="shared" si="5"/>
        <v>10.549999999999955</v>
      </c>
      <c r="R41">
        <f t="shared" si="6"/>
        <v>26.449999999999932</v>
      </c>
      <c r="S41">
        <f t="shared" si="7"/>
        <v>0.39886578449905413</v>
      </c>
      <c r="T41" t="str">
        <f t="shared" si="8"/>
        <v>No Indication</v>
      </c>
      <c r="U41" t="str">
        <f t="shared" si="9"/>
        <v>No T+M+I</v>
      </c>
      <c r="V41">
        <v>980.25992742304493</v>
      </c>
      <c r="W41">
        <v>968.43169526783913</v>
      </c>
      <c r="X41">
        <f t="shared" si="10"/>
        <v>11.828232155205797</v>
      </c>
      <c r="Y41">
        <v>13.136251508281132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983.75</v>
      </c>
      <c r="D42">
        <v>983.75</v>
      </c>
      <c r="E42">
        <v>967.85</v>
      </c>
      <c r="F42">
        <v>974</v>
      </c>
      <c r="G42">
        <f>_xll.TA_TYPPRICE(D42,E42,F42)</f>
        <v>975.19999999999993</v>
      </c>
      <c r="H42">
        <v>980.08738081216825</v>
      </c>
      <c r="I42" t="str">
        <f t="shared" si="0"/>
        <v>DOWN</v>
      </c>
      <c r="J42">
        <v>991.13423670839506</v>
      </c>
      <c r="K42">
        <v>973.83205457743043</v>
      </c>
      <c r="L42" t="str">
        <f t="shared" si="1"/>
        <v>No Confirmation</v>
      </c>
      <c r="M42" t="str">
        <f t="shared" si="2"/>
        <v>No Trend</v>
      </c>
      <c r="N42">
        <v>36.802730165641812</v>
      </c>
      <c r="O42" t="str">
        <f t="shared" si="3"/>
        <v>DOWN</v>
      </c>
      <c r="P42" t="str">
        <f t="shared" si="4"/>
        <v>No Trend + Momentum</v>
      </c>
      <c r="Q42">
        <f t="shared" si="5"/>
        <v>6.1499999999999773</v>
      </c>
      <c r="R42">
        <f t="shared" si="6"/>
        <v>15.899999999999977</v>
      </c>
      <c r="S42">
        <f t="shared" si="7"/>
        <v>0.38679245283018782</v>
      </c>
      <c r="T42" t="str">
        <f t="shared" si="8"/>
        <v>No Indication</v>
      </c>
      <c r="U42" t="str">
        <f t="shared" si="9"/>
        <v>No T+M+I</v>
      </c>
      <c r="V42">
        <v>979.29686166565341</v>
      </c>
      <c r="W42">
        <v>968.84416228503619</v>
      </c>
      <c r="X42">
        <f t="shared" si="10"/>
        <v>10.452699380617219</v>
      </c>
      <c r="Y42">
        <v>12.599541082748349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973.7</v>
      </c>
      <c r="D43">
        <v>976.95</v>
      </c>
      <c r="E43">
        <v>945</v>
      </c>
      <c r="F43">
        <v>952</v>
      </c>
      <c r="G43">
        <f>_xll.TA_TYPPRICE(D43,E43,F43)</f>
        <v>957.98333333333323</v>
      </c>
      <c r="H43">
        <v>969.03535707275068</v>
      </c>
      <c r="I43" t="str">
        <f t="shared" si="0"/>
        <v>DOWN</v>
      </c>
      <c r="J43">
        <v>987.98218410652953</v>
      </c>
      <c r="K43">
        <v>967.42493133800144</v>
      </c>
      <c r="L43" t="str">
        <f t="shared" si="1"/>
        <v>DOWN</v>
      </c>
      <c r="M43" t="str">
        <f t="shared" si="2"/>
        <v>DOWN</v>
      </c>
      <c r="N43">
        <v>19.598135495200676</v>
      </c>
      <c r="O43" t="str">
        <f t="shared" si="3"/>
        <v>DOWN</v>
      </c>
      <c r="P43" t="str">
        <f t="shared" si="4"/>
        <v>DOWN</v>
      </c>
      <c r="Q43">
        <f t="shared" si="5"/>
        <v>7</v>
      </c>
      <c r="R43">
        <f t="shared" si="6"/>
        <v>31.950000000000045</v>
      </c>
      <c r="S43">
        <f t="shared" si="7"/>
        <v>0.2190923317683878</v>
      </c>
      <c r="T43" t="str">
        <f t="shared" si="8"/>
        <v>No Indication</v>
      </c>
      <c r="U43" t="str">
        <f t="shared" si="9"/>
        <v>No T+M+I</v>
      </c>
      <c r="V43">
        <v>975.09734448632207</v>
      </c>
      <c r="W43">
        <v>967.59644656021874</v>
      </c>
      <c r="X43">
        <f t="shared" si="10"/>
        <v>7.5008979261033346</v>
      </c>
      <c r="Y43">
        <v>11.579812451419347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946</v>
      </c>
      <c r="D44">
        <v>961.4</v>
      </c>
      <c r="E44">
        <v>936</v>
      </c>
      <c r="F44">
        <v>958</v>
      </c>
      <c r="G44">
        <f>_xll.TA_TYPPRICE(D44,E44,F44)</f>
        <v>951.80000000000007</v>
      </c>
      <c r="H44">
        <v>960.41767853637543</v>
      </c>
      <c r="I44" t="str">
        <f t="shared" si="0"/>
        <v>DOWN</v>
      </c>
      <c r="J44">
        <v>982.0750320828563</v>
      </c>
      <c r="K44">
        <v>960.44161326288997</v>
      </c>
      <c r="L44" t="str">
        <f t="shared" si="1"/>
        <v>DOWN</v>
      </c>
      <c r="M44" t="str">
        <f t="shared" si="2"/>
        <v>DOWN</v>
      </c>
      <c r="N44">
        <v>30.650305194729448</v>
      </c>
      <c r="O44" t="str">
        <f t="shared" si="3"/>
        <v>DOWN</v>
      </c>
      <c r="P44" t="str">
        <f t="shared" si="4"/>
        <v>DOWN</v>
      </c>
      <c r="Q44">
        <f t="shared" si="5"/>
        <v>22</v>
      </c>
      <c r="R44">
        <f t="shared" si="6"/>
        <v>25.399999999999977</v>
      </c>
      <c r="S44">
        <f t="shared" si="7"/>
        <v>0.86614173228346536</v>
      </c>
      <c r="T44" t="str">
        <f t="shared" si="8"/>
        <v>UP</v>
      </c>
      <c r="U44" t="str">
        <f t="shared" si="9"/>
        <v>No T+M+I</v>
      </c>
      <c r="V44">
        <v>972.46698379611871</v>
      </c>
      <c r="W44">
        <v>966.88559866686921</v>
      </c>
      <c r="X44">
        <f t="shared" si="10"/>
        <v>5.5813851292494974</v>
      </c>
      <c r="Y44">
        <v>10.380126986985378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953.1</v>
      </c>
      <c r="D45">
        <v>955.45</v>
      </c>
      <c r="E45">
        <v>940.2</v>
      </c>
      <c r="F45">
        <v>952</v>
      </c>
      <c r="G45">
        <f>_xll.TA_TYPPRICE(D45,E45,F45)</f>
        <v>949.2166666666667</v>
      </c>
      <c r="H45">
        <v>954.81717260152107</v>
      </c>
      <c r="I45" t="str">
        <f t="shared" si="0"/>
        <v>DOWN</v>
      </c>
      <c r="J45">
        <v>976.15835828666604</v>
      </c>
      <c r="K45">
        <v>955.94347698224772</v>
      </c>
      <c r="L45" t="str">
        <f t="shared" si="1"/>
        <v>DOWN</v>
      </c>
      <c r="M45" t="str">
        <f t="shared" si="2"/>
        <v>DOWN</v>
      </c>
      <c r="N45">
        <v>26.155998184870022</v>
      </c>
      <c r="O45" t="str">
        <f t="shared" si="3"/>
        <v>DOWN</v>
      </c>
      <c r="P45" t="str">
        <f t="shared" si="4"/>
        <v>DOWN</v>
      </c>
      <c r="Q45">
        <f t="shared" si="5"/>
        <v>11.799999999999955</v>
      </c>
      <c r="R45">
        <f t="shared" si="6"/>
        <v>15.25</v>
      </c>
      <c r="S45">
        <f t="shared" si="7"/>
        <v>0.77377049180327573</v>
      </c>
      <c r="T45" t="str">
        <f t="shared" si="8"/>
        <v>No Indication</v>
      </c>
      <c r="U45" t="str">
        <f t="shared" si="9"/>
        <v>No T+M+I</v>
      </c>
      <c r="V45">
        <v>969.31821705825428</v>
      </c>
      <c r="W45">
        <v>965.78296172858256</v>
      </c>
      <c r="X45">
        <f t="shared" si="10"/>
        <v>3.5352553296717133</v>
      </c>
      <c r="Y45">
        <v>9.0111526555226451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952.5</v>
      </c>
      <c r="D46">
        <v>961.4</v>
      </c>
      <c r="E46">
        <v>943.25</v>
      </c>
      <c r="F46">
        <v>957</v>
      </c>
      <c r="G46">
        <f>_xll.TA_TYPPRICE(D46,E46,F46)</f>
        <v>953.88333333333333</v>
      </c>
      <c r="H46">
        <v>954.3502529674272</v>
      </c>
      <c r="I46" t="str">
        <f t="shared" si="0"/>
        <v>UP</v>
      </c>
      <c r="J46">
        <v>972.8787231118514</v>
      </c>
      <c r="K46">
        <v>953.12270431952595</v>
      </c>
      <c r="L46" t="str">
        <f t="shared" si="1"/>
        <v>No Confirmation</v>
      </c>
      <c r="M46" t="str">
        <f t="shared" si="2"/>
        <v>No Trend</v>
      </c>
      <c r="N46">
        <v>35.940529829015844</v>
      </c>
      <c r="O46" t="str">
        <f t="shared" si="3"/>
        <v>DOWN</v>
      </c>
      <c r="P46" t="str">
        <f t="shared" si="4"/>
        <v>No Trend + Momentum</v>
      </c>
      <c r="Q46">
        <f t="shared" si="5"/>
        <v>13.75</v>
      </c>
      <c r="R46">
        <f t="shared" si="6"/>
        <v>18.149999999999977</v>
      </c>
      <c r="S46">
        <f t="shared" si="7"/>
        <v>0.75757575757575857</v>
      </c>
      <c r="T46" t="str">
        <f t="shared" si="8"/>
        <v>No Indication</v>
      </c>
      <c r="U46" t="str">
        <f t="shared" si="9"/>
        <v>No T+M+I</v>
      </c>
      <c r="V46">
        <v>967.42310674159978</v>
      </c>
      <c r="W46">
        <v>965.13237197090973</v>
      </c>
      <c r="X46">
        <f t="shared" si="10"/>
        <v>2.2907347706900509</v>
      </c>
      <c r="Y46">
        <v>7.6670690785561266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960.7</v>
      </c>
      <c r="D47">
        <v>963.3</v>
      </c>
      <c r="E47">
        <v>954.1</v>
      </c>
      <c r="F47">
        <v>957</v>
      </c>
      <c r="G47">
        <f>_xll.TA_TYPPRICE(D47,E47,F47)</f>
        <v>958.13333333333333</v>
      </c>
      <c r="H47">
        <v>956.24179315038032</v>
      </c>
      <c r="I47" t="str">
        <f t="shared" si="0"/>
        <v>UP</v>
      </c>
      <c r="J47">
        <v>970.75011797588445</v>
      </c>
      <c r="K47">
        <v>953.33988113740907</v>
      </c>
      <c r="L47" t="str">
        <f t="shared" si="1"/>
        <v>No Confirmation</v>
      </c>
      <c r="M47" t="str">
        <f t="shared" si="2"/>
        <v>No Trend</v>
      </c>
      <c r="N47">
        <v>35.940529829015844</v>
      </c>
      <c r="O47" t="str">
        <f t="shared" si="3"/>
        <v>DOWN</v>
      </c>
      <c r="P47" t="str">
        <f t="shared" si="4"/>
        <v>No Trend + Momentum</v>
      </c>
      <c r="Q47">
        <f t="shared" si="5"/>
        <v>2.8999999999999773</v>
      </c>
      <c r="R47">
        <f t="shared" si="6"/>
        <v>9.1999999999999318</v>
      </c>
      <c r="S47">
        <f t="shared" si="7"/>
        <v>0.31521739130434767</v>
      </c>
      <c r="T47" t="str">
        <f t="shared" si="8"/>
        <v>No Indication</v>
      </c>
      <c r="U47" t="str">
        <f t="shared" si="9"/>
        <v>No T+M+I</v>
      </c>
      <c r="V47">
        <v>965.81955185827678</v>
      </c>
      <c r="W47">
        <v>964.52997404713869</v>
      </c>
      <c r="X47">
        <f t="shared" si="10"/>
        <v>1.2895778111380878</v>
      </c>
      <c r="Y47">
        <v>6.3915708250725185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961.8</v>
      </c>
      <c r="D48">
        <v>962.85</v>
      </c>
      <c r="E48">
        <v>954.05</v>
      </c>
      <c r="F48">
        <v>958</v>
      </c>
      <c r="G48">
        <f>_xll.TA_TYPPRICE(D48,E48,F48)</f>
        <v>958.30000000000007</v>
      </c>
      <c r="H48">
        <v>957.27089657519014</v>
      </c>
      <c r="I48" t="str">
        <f t="shared" si="0"/>
        <v>UP</v>
      </c>
      <c r="J48">
        <v>968.99453620346571</v>
      </c>
      <c r="K48">
        <v>953.49768532909593</v>
      </c>
      <c r="L48" t="str">
        <f t="shared" si="1"/>
        <v>No Confirmation</v>
      </c>
      <c r="M48" t="str">
        <f t="shared" si="2"/>
        <v>No Trend</v>
      </c>
      <c r="N48">
        <v>38.487580862139822</v>
      </c>
      <c r="O48" t="str">
        <f t="shared" si="3"/>
        <v>DOWN</v>
      </c>
      <c r="P48" t="str">
        <f t="shared" si="4"/>
        <v>No Trend + Momentum</v>
      </c>
      <c r="Q48">
        <f t="shared" si="5"/>
        <v>3.9500000000000455</v>
      </c>
      <c r="R48">
        <f t="shared" si="6"/>
        <v>8.8000000000000682</v>
      </c>
      <c r="S48">
        <f t="shared" si="7"/>
        <v>0.44886363636363807</v>
      </c>
      <c r="T48" t="str">
        <f t="shared" si="8"/>
        <v>No Indication</v>
      </c>
      <c r="U48" t="str">
        <f t="shared" si="9"/>
        <v>No T+M+I</v>
      </c>
      <c r="V48">
        <v>964.61654388008037</v>
      </c>
      <c r="W48">
        <v>964.04627226586911</v>
      </c>
      <c r="X48">
        <f t="shared" si="10"/>
        <v>0.57027161421126493</v>
      </c>
      <c r="Y48">
        <v>5.227310982900268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957</v>
      </c>
      <c r="D49">
        <v>967.5</v>
      </c>
      <c r="E49">
        <v>954.1</v>
      </c>
      <c r="F49">
        <v>964</v>
      </c>
      <c r="G49">
        <f>_xll.TA_TYPPRICE(D49,E49,F49)</f>
        <v>961.86666666666667</v>
      </c>
      <c r="H49">
        <v>959.56878162092835</v>
      </c>
      <c r="I49" t="str">
        <f t="shared" si="0"/>
        <v>UP</v>
      </c>
      <c r="J49">
        <v>968.66241704714002</v>
      </c>
      <c r="K49">
        <v>953.63153303374133</v>
      </c>
      <c r="L49" t="str">
        <f t="shared" si="1"/>
        <v>No Confirmation</v>
      </c>
      <c r="M49" t="str">
        <f t="shared" si="2"/>
        <v>No Trend</v>
      </c>
      <c r="N49">
        <v>52.617346183973304</v>
      </c>
      <c r="O49" t="str">
        <f t="shared" si="3"/>
        <v>No Momentum</v>
      </c>
      <c r="P49" t="str">
        <f t="shared" si="4"/>
        <v>No Trend + Momentum</v>
      </c>
      <c r="Q49">
        <f t="shared" si="5"/>
        <v>9.8999999999999773</v>
      </c>
      <c r="R49">
        <f t="shared" si="6"/>
        <v>13.399999999999977</v>
      </c>
      <c r="S49">
        <f t="shared" si="7"/>
        <v>0.73880597014925331</v>
      </c>
      <c r="T49" t="str">
        <f t="shared" si="8"/>
        <v>No Indication</v>
      </c>
      <c r="U49" t="str">
        <f t="shared" si="9"/>
        <v>No T+M+I</v>
      </c>
      <c r="V49">
        <v>964.52169097545266</v>
      </c>
      <c r="W49">
        <v>964.04284469061952</v>
      </c>
      <c r="X49">
        <f t="shared" si="10"/>
        <v>0.47884628483313918</v>
      </c>
      <c r="Y49">
        <v>4.277618043286842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964</v>
      </c>
      <c r="D50">
        <v>972.8</v>
      </c>
      <c r="E50">
        <v>960</v>
      </c>
      <c r="F50">
        <v>963</v>
      </c>
      <c r="G50">
        <f>_xll.TA_TYPPRICE(D50,E50,F50)</f>
        <v>965.26666666666677</v>
      </c>
      <c r="H50">
        <v>962.41772414379761</v>
      </c>
      <c r="I50" t="str">
        <f t="shared" si="0"/>
        <v>UP</v>
      </c>
      <c r="J50">
        <v>969.58187992555338</v>
      </c>
      <c r="K50">
        <v>955.04674791513219</v>
      </c>
      <c r="L50" t="str">
        <f t="shared" si="1"/>
        <v>No Confirmation</v>
      </c>
      <c r="M50" t="str">
        <f t="shared" si="2"/>
        <v>No Trend</v>
      </c>
      <c r="N50">
        <v>50.214320067804785</v>
      </c>
      <c r="O50" t="str">
        <f t="shared" si="3"/>
        <v>No Momentum</v>
      </c>
      <c r="P50" t="str">
        <f t="shared" si="4"/>
        <v>No Trend + Momentum</v>
      </c>
      <c r="Q50">
        <f t="shared" si="5"/>
        <v>3</v>
      </c>
      <c r="R50">
        <f t="shared" si="6"/>
        <v>12.799999999999955</v>
      </c>
      <c r="S50">
        <f t="shared" si="7"/>
        <v>0.23437500000000083</v>
      </c>
      <c r="T50" t="str">
        <f t="shared" si="8"/>
        <v>No Indication</v>
      </c>
      <c r="U50" t="str">
        <f t="shared" si="9"/>
        <v>No T+M+I</v>
      </c>
      <c r="V50">
        <v>964.28758467153682</v>
      </c>
      <c r="W50">
        <v>963.96559693575887</v>
      </c>
      <c r="X50">
        <f t="shared" si="10"/>
        <v>0.32198773577795237</v>
      </c>
      <c r="Y50">
        <v>3.4864919817850639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969.9</v>
      </c>
      <c r="D51">
        <v>970.95</v>
      </c>
      <c r="E51">
        <v>955.25</v>
      </c>
      <c r="F51">
        <v>955</v>
      </c>
      <c r="G51">
        <f>_xll.TA_TYPPRICE(D51,E51,F51)</f>
        <v>960.4</v>
      </c>
      <c r="H51">
        <v>961.40886207189874</v>
      </c>
      <c r="I51" t="str">
        <f t="shared" si="0"/>
        <v>DOWN</v>
      </c>
      <c r="J51">
        <v>969.88590660876378</v>
      </c>
      <c r="K51">
        <v>955.09191504510284</v>
      </c>
      <c r="L51" t="str">
        <f t="shared" si="1"/>
        <v>DOWN</v>
      </c>
      <c r="M51" t="str">
        <f t="shared" si="2"/>
        <v>DOWN</v>
      </c>
      <c r="N51">
        <v>34.471320813514986</v>
      </c>
      <c r="O51" t="str">
        <f t="shared" si="3"/>
        <v>DOWN</v>
      </c>
      <c r="P51" t="str">
        <f t="shared" si="4"/>
        <v>DOWN</v>
      </c>
      <c r="Q51">
        <f t="shared" si="5"/>
        <v>-0.25</v>
      </c>
      <c r="R51">
        <f t="shared" si="6"/>
        <v>15.700000000000045</v>
      </c>
      <c r="S51">
        <f t="shared" si="7"/>
        <v>-1.5923566878980847E-2</v>
      </c>
      <c r="T51" t="str">
        <f t="shared" si="8"/>
        <v>DOWN</v>
      </c>
      <c r="U51" t="str">
        <f t="shared" si="9"/>
        <v>DOWN</v>
      </c>
      <c r="V51">
        <v>962.85872549130033</v>
      </c>
      <c r="W51">
        <v>963.30147864422122</v>
      </c>
      <c r="X51">
        <f t="shared" si="10"/>
        <v>-0.44275315292088635</v>
      </c>
      <c r="Y51">
        <v>2.700642954843874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960</v>
      </c>
      <c r="D52">
        <v>963</v>
      </c>
      <c r="E52">
        <v>951.25</v>
      </c>
      <c r="F52">
        <v>957</v>
      </c>
      <c r="G52">
        <f>_xll.TA_TYPPRICE(D52,E52,F52)</f>
        <v>957.08333333333337</v>
      </c>
      <c r="H52">
        <v>959.246097702616</v>
      </c>
      <c r="I52" t="str">
        <f t="shared" si="0"/>
        <v>DOWN</v>
      </c>
      <c r="J52">
        <v>968.35570514014955</v>
      </c>
      <c r="K52">
        <v>954.23815614619105</v>
      </c>
      <c r="L52" t="str">
        <f t="shared" si="1"/>
        <v>No Confirmation</v>
      </c>
      <c r="M52" t="str">
        <f t="shared" si="2"/>
        <v>No Trend</v>
      </c>
      <c r="N52">
        <v>40.318539693458646</v>
      </c>
      <c r="O52" t="str">
        <f t="shared" si="3"/>
        <v>No Momentum</v>
      </c>
      <c r="P52" t="str">
        <f t="shared" si="4"/>
        <v>No Trend + Momentum</v>
      </c>
      <c r="Q52">
        <f t="shared" si="5"/>
        <v>5.75</v>
      </c>
      <c r="R52">
        <f t="shared" si="6"/>
        <v>11.75</v>
      </c>
      <c r="S52">
        <f t="shared" si="7"/>
        <v>0.48936170212765956</v>
      </c>
      <c r="T52" t="str">
        <f t="shared" si="8"/>
        <v>No Indication</v>
      </c>
      <c r="U52" t="str">
        <f t="shared" si="9"/>
        <v>No T+M+I</v>
      </c>
      <c r="V52">
        <v>961.95738310802335</v>
      </c>
      <c r="W52">
        <v>962.83470244835303</v>
      </c>
      <c r="X52">
        <f t="shared" si="10"/>
        <v>-0.87731934032967729</v>
      </c>
      <c r="Y52">
        <v>1.9850504958091637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960</v>
      </c>
      <c r="D53">
        <v>967.8</v>
      </c>
      <c r="E53">
        <v>956.8</v>
      </c>
      <c r="F53">
        <v>962</v>
      </c>
      <c r="G53">
        <f>_xll.TA_TYPPRICE(D53,E53,F53)</f>
        <v>962.19999999999993</v>
      </c>
      <c r="H53">
        <v>960.72304885130802</v>
      </c>
      <c r="I53" t="str">
        <f t="shared" si="0"/>
        <v>UP</v>
      </c>
      <c r="J53">
        <v>968.23221510900521</v>
      </c>
      <c r="K53">
        <v>954.80745478037079</v>
      </c>
      <c r="L53" t="str">
        <f t="shared" si="1"/>
        <v>No Confirmation</v>
      </c>
      <c r="M53" t="str">
        <f t="shared" si="2"/>
        <v>No Trend</v>
      </c>
      <c r="N53">
        <v>53.331867756970418</v>
      </c>
      <c r="O53" t="str">
        <f t="shared" si="3"/>
        <v>No Momentum</v>
      </c>
      <c r="P53" t="str">
        <f t="shared" si="4"/>
        <v>No Trend + Momentum</v>
      </c>
      <c r="Q53">
        <f t="shared" si="5"/>
        <v>5.2000000000000455</v>
      </c>
      <c r="R53">
        <f t="shared" si="6"/>
        <v>11</v>
      </c>
      <c r="S53">
        <f t="shared" si="7"/>
        <v>0.47272727272727688</v>
      </c>
      <c r="T53" t="str">
        <f t="shared" si="8"/>
        <v>No Indication</v>
      </c>
      <c r="U53" t="str">
        <f t="shared" si="9"/>
        <v>No T+M+I</v>
      </c>
      <c r="V53">
        <v>961.96393955294286</v>
      </c>
      <c r="W53">
        <v>962.77287263736389</v>
      </c>
      <c r="X53">
        <f t="shared" si="10"/>
        <v>-0.80893308442102807</v>
      </c>
      <c r="Y53">
        <v>1.4262537797631252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968.95</v>
      </c>
      <c r="D54">
        <v>983.45</v>
      </c>
      <c r="E54">
        <v>963.75</v>
      </c>
      <c r="F54">
        <v>975</v>
      </c>
      <c r="G54">
        <f>_xll.TA_TYPPRICE(D54,E54,F54)</f>
        <v>974.06666666666661</v>
      </c>
      <c r="H54">
        <v>967.39485775898731</v>
      </c>
      <c r="I54" t="str">
        <f t="shared" si="0"/>
        <v>UP</v>
      </c>
      <c r="J54">
        <v>971.61394508478179</v>
      </c>
      <c r="K54">
        <v>956.79468705139948</v>
      </c>
      <c r="L54" t="str">
        <f t="shared" si="1"/>
        <v>UP</v>
      </c>
      <c r="M54" t="str">
        <f t="shared" si="2"/>
        <v>UP</v>
      </c>
      <c r="N54">
        <v>72.687145024642774</v>
      </c>
      <c r="O54" t="str">
        <f t="shared" si="3"/>
        <v>UP</v>
      </c>
      <c r="P54" t="str">
        <f t="shared" si="4"/>
        <v>UP</v>
      </c>
      <c r="Q54">
        <f t="shared" si="5"/>
        <v>11.25</v>
      </c>
      <c r="R54">
        <f t="shared" si="6"/>
        <v>19.700000000000045</v>
      </c>
      <c r="S54">
        <f t="shared" si="7"/>
        <v>0.57106598984771439</v>
      </c>
      <c r="T54" t="str">
        <f t="shared" si="8"/>
        <v>No Indication</v>
      </c>
      <c r="U54" t="str">
        <f t="shared" si="9"/>
        <v>No T+M+I</v>
      </c>
      <c r="V54">
        <v>963.96948731402858</v>
      </c>
      <c r="W54">
        <v>963.67858577533696</v>
      </c>
      <c r="X54">
        <f t="shared" si="10"/>
        <v>0.29090153869162805</v>
      </c>
      <c r="Y54">
        <v>1.1991833315488258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983</v>
      </c>
      <c r="D55">
        <v>990</v>
      </c>
      <c r="E55">
        <v>976.4</v>
      </c>
      <c r="F55">
        <v>980</v>
      </c>
      <c r="G55">
        <f>_xll.TA_TYPPRICE(D55,E55,F55)</f>
        <v>982.13333333333333</v>
      </c>
      <c r="H55">
        <v>974.76409554616032</v>
      </c>
      <c r="I55" t="str">
        <f t="shared" si="0"/>
        <v>UP</v>
      </c>
      <c r="J55">
        <v>975.69973506594135</v>
      </c>
      <c r="K55">
        <v>961.15142326219961</v>
      </c>
      <c r="L55" t="str">
        <f t="shared" si="1"/>
        <v>UP</v>
      </c>
      <c r="M55" t="str">
        <f t="shared" si="2"/>
        <v>UP</v>
      </c>
      <c r="N55">
        <v>77.227818555519463</v>
      </c>
      <c r="O55" t="str">
        <f t="shared" si="3"/>
        <v>UP</v>
      </c>
      <c r="P55" t="str">
        <f t="shared" si="4"/>
        <v>UP</v>
      </c>
      <c r="Q55">
        <f t="shared" si="5"/>
        <v>3.6000000000000227</v>
      </c>
      <c r="R55">
        <f t="shared" si="6"/>
        <v>13.600000000000023</v>
      </c>
      <c r="S55">
        <f t="shared" si="7"/>
        <v>0.2647058823529424</v>
      </c>
      <c r="T55" t="str">
        <f t="shared" si="8"/>
        <v>No Indication</v>
      </c>
      <c r="U55" t="str">
        <f t="shared" si="9"/>
        <v>No T+M+I</v>
      </c>
      <c r="V55">
        <v>966.43572003494728</v>
      </c>
      <c r="W55">
        <v>964.88757942160828</v>
      </c>
      <c r="X55">
        <f t="shared" si="10"/>
        <v>1.548140613339001</v>
      </c>
      <c r="Y55">
        <v>1.2689747879068609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981.8</v>
      </c>
      <c r="D56">
        <v>987</v>
      </c>
      <c r="E56">
        <v>971.35</v>
      </c>
      <c r="F56">
        <v>975</v>
      </c>
      <c r="G56">
        <f>_xll.TA_TYPPRICE(D56,E56,F56)</f>
        <v>977.7833333333333</v>
      </c>
      <c r="H56">
        <v>976.27371443974675</v>
      </c>
      <c r="I56" t="str">
        <f t="shared" si="0"/>
        <v>DOWN</v>
      </c>
      <c r="J56">
        <v>978.21090505128768</v>
      </c>
      <c r="K56">
        <v>963.41777364837753</v>
      </c>
      <c r="L56" t="str">
        <f t="shared" si="1"/>
        <v>No Confirmation</v>
      </c>
      <c r="M56" t="str">
        <f t="shared" si="2"/>
        <v>No Trend</v>
      </c>
      <c r="N56">
        <v>63.94045255471881</v>
      </c>
      <c r="O56" t="str">
        <f t="shared" si="3"/>
        <v>UP</v>
      </c>
      <c r="P56" t="str">
        <f t="shared" si="4"/>
        <v>No Trend + Momentum</v>
      </c>
      <c r="Q56">
        <f t="shared" si="5"/>
        <v>3.6499999999999773</v>
      </c>
      <c r="R56">
        <f t="shared" si="6"/>
        <v>15.649999999999977</v>
      </c>
      <c r="S56">
        <f t="shared" si="7"/>
        <v>0.23322683706070177</v>
      </c>
      <c r="T56" t="str">
        <f t="shared" si="8"/>
        <v>No Indication</v>
      </c>
      <c r="U56" t="str">
        <f t="shared" si="9"/>
        <v>No T+M+I</v>
      </c>
      <c r="V56">
        <v>967.75330156803227</v>
      </c>
      <c r="W56">
        <v>965.63664761260031</v>
      </c>
      <c r="X56">
        <f t="shared" si="10"/>
        <v>2.116653955431957</v>
      </c>
      <c r="Y56">
        <v>1.4385106214118801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982.5</v>
      </c>
      <c r="D57">
        <v>998</v>
      </c>
      <c r="E57">
        <v>976.05</v>
      </c>
      <c r="F57">
        <v>995</v>
      </c>
      <c r="G57">
        <f>_xll.TA_TYPPRICE(D57,E57,F57)</f>
        <v>989.68333333333339</v>
      </c>
      <c r="H57">
        <v>982.97852388654007</v>
      </c>
      <c r="I57" t="str">
        <f t="shared" si="0"/>
        <v>UP</v>
      </c>
      <c r="J57">
        <v>982.60848170655709</v>
      </c>
      <c r="K57">
        <v>966.22493505984914</v>
      </c>
      <c r="L57" t="str">
        <f t="shared" si="1"/>
        <v>UP</v>
      </c>
      <c r="M57" t="str">
        <f t="shared" si="2"/>
        <v>UP</v>
      </c>
      <c r="N57">
        <v>80.615967705203886</v>
      </c>
      <c r="O57" t="str">
        <f t="shared" si="3"/>
        <v>UP</v>
      </c>
      <c r="P57" t="str">
        <f t="shared" si="4"/>
        <v>UP</v>
      </c>
      <c r="Q57">
        <f t="shared" si="5"/>
        <v>18.950000000000045</v>
      </c>
      <c r="R57">
        <f t="shared" si="6"/>
        <v>21.950000000000045</v>
      </c>
      <c r="S57">
        <f t="shared" si="7"/>
        <v>0.86332574031890685</v>
      </c>
      <c r="T57" t="str">
        <f t="shared" si="8"/>
        <v>UP</v>
      </c>
      <c r="U57" t="str">
        <f t="shared" si="9"/>
        <v>UP</v>
      </c>
      <c r="V57">
        <v>971.94510132679659</v>
      </c>
      <c r="W57">
        <v>967.81171075240775</v>
      </c>
      <c r="X57">
        <f t="shared" si="10"/>
        <v>4.1333905743888408</v>
      </c>
      <c r="Y57">
        <v>1.9774866120072723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978.55000000000007</v>
      </c>
      <c r="AE57">
        <f t="shared" si="16"/>
        <v>984.45</v>
      </c>
      <c r="AF57">
        <f t="shared" si="17"/>
        <v>987.05000000000007</v>
      </c>
      <c r="AG57">
        <f t="shared" si="18"/>
        <v>989.6</v>
      </c>
    </row>
    <row r="58" spans="1:34" x14ac:dyDescent="0.25">
      <c r="A58" t="s">
        <v>5</v>
      </c>
      <c r="B58" s="1">
        <v>42936</v>
      </c>
      <c r="C58">
        <v>1001.95</v>
      </c>
      <c r="D58">
        <v>1016.4</v>
      </c>
      <c r="E58">
        <v>975.5</v>
      </c>
      <c r="F58">
        <v>979</v>
      </c>
      <c r="G58">
        <f>_xll.TA_TYPPRICE(D58,E58,F58)</f>
        <v>990.30000000000007</v>
      </c>
      <c r="H58">
        <v>986.63926194327007</v>
      </c>
      <c r="I58" t="str">
        <f t="shared" si="0"/>
        <v>DOWN</v>
      </c>
      <c r="J58">
        <v>990.1177079939888</v>
      </c>
      <c r="K58">
        <v>968.28606060210484</v>
      </c>
      <c r="L58" t="str">
        <f t="shared" si="1"/>
        <v>No Confirmation</v>
      </c>
      <c r="M58" t="str">
        <f t="shared" si="2"/>
        <v>No Trend</v>
      </c>
      <c r="N58">
        <v>55.124146425995455</v>
      </c>
      <c r="O58" t="str">
        <f t="shared" si="3"/>
        <v>No Momentum</v>
      </c>
      <c r="P58" t="str">
        <f t="shared" si="4"/>
        <v>No Trend + Momentum</v>
      </c>
      <c r="Q58">
        <f t="shared" si="5"/>
        <v>3.5</v>
      </c>
      <c r="R58">
        <f t="shared" si="6"/>
        <v>40.899999999999977</v>
      </c>
      <c r="S58">
        <f t="shared" si="7"/>
        <v>8.5574572127139412E-2</v>
      </c>
      <c r="T58" t="str">
        <f t="shared" si="8"/>
        <v>DOWN</v>
      </c>
      <c r="U58" t="str">
        <f t="shared" si="9"/>
        <v>No T+M+I</v>
      </c>
      <c r="V58">
        <v>973.03047035344332</v>
      </c>
      <c r="W58">
        <v>968.64047291889608</v>
      </c>
      <c r="X58">
        <f t="shared" si="10"/>
        <v>4.3899974345472401</v>
      </c>
      <c r="Y58">
        <v>2.4599887765152659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984.9</v>
      </c>
      <c r="D59">
        <v>1002.5</v>
      </c>
      <c r="E59">
        <v>970.4</v>
      </c>
      <c r="F59">
        <v>1002</v>
      </c>
      <c r="G59">
        <f>_xll.TA_TYPPRICE(D59,E59,F59)</f>
        <v>991.63333333333333</v>
      </c>
      <c r="H59">
        <v>989.1362976383017</v>
      </c>
      <c r="I59" t="str">
        <f t="shared" si="0"/>
        <v>UP</v>
      </c>
      <c r="J59">
        <v>992.86932843976911</v>
      </c>
      <c r="K59">
        <v>968.75582491274815</v>
      </c>
      <c r="L59" t="str">
        <f t="shared" si="1"/>
        <v>UP</v>
      </c>
      <c r="M59" t="str">
        <f t="shared" si="2"/>
        <v>UP</v>
      </c>
      <c r="N59">
        <v>71.383760224293027</v>
      </c>
      <c r="O59" t="str">
        <f t="shared" si="3"/>
        <v>UP</v>
      </c>
      <c r="P59" t="str">
        <f t="shared" si="4"/>
        <v>UP</v>
      </c>
      <c r="Q59">
        <f t="shared" si="5"/>
        <v>31.600000000000023</v>
      </c>
      <c r="R59">
        <f t="shared" si="6"/>
        <v>32.100000000000023</v>
      </c>
      <c r="S59">
        <f t="shared" si="7"/>
        <v>0.98442367601246106</v>
      </c>
      <c r="T59" t="str">
        <f t="shared" si="8"/>
        <v>UP</v>
      </c>
      <c r="U59" t="str">
        <f t="shared" si="9"/>
        <v>UP</v>
      </c>
      <c r="V59">
        <v>977.48732106829823</v>
      </c>
      <c r="W59">
        <v>971.11154899897781</v>
      </c>
      <c r="X59">
        <f t="shared" si="10"/>
        <v>6.3757720693204192</v>
      </c>
      <c r="Y59">
        <v>3.2431454350762965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1004.6</v>
      </c>
      <c r="D60">
        <v>1008.4</v>
      </c>
      <c r="E60">
        <v>987.55</v>
      </c>
      <c r="F60">
        <v>990</v>
      </c>
      <c r="G60">
        <f>_xll.TA_TYPPRICE(D60,E60,F60)</f>
        <v>995.31666666666661</v>
      </c>
      <c r="H60">
        <v>992.2264821524841</v>
      </c>
      <c r="I60" t="str">
        <f t="shared" si="0"/>
        <v>DOWN</v>
      </c>
      <c r="J60">
        <v>996.32058878648706</v>
      </c>
      <c r="K60">
        <v>972.93230826547074</v>
      </c>
      <c r="L60" t="str">
        <f t="shared" si="1"/>
        <v>No Confirmation</v>
      </c>
      <c r="M60" t="str">
        <f t="shared" si="2"/>
        <v>No Trend</v>
      </c>
      <c r="N60">
        <v>57.739907814601501</v>
      </c>
      <c r="O60" t="str">
        <f t="shared" si="3"/>
        <v>No Momentum</v>
      </c>
      <c r="P60" t="str">
        <f t="shared" si="4"/>
        <v>No Trend + Momentum</v>
      </c>
      <c r="Q60">
        <f t="shared" si="5"/>
        <v>2.4500000000000455</v>
      </c>
      <c r="R60">
        <f t="shared" si="6"/>
        <v>20.850000000000023</v>
      </c>
      <c r="S60">
        <f t="shared" si="7"/>
        <v>0.11750599520383899</v>
      </c>
      <c r="T60" t="str">
        <f t="shared" si="8"/>
        <v>DOWN</v>
      </c>
      <c r="U60" t="str">
        <f t="shared" si="9"/>
        <v>No T+M+I</v>
      </c>
      <c r="V60">
        <v>979.4123485962524</v>
      </c>
      <c r="W60">
        <v>972.51069351757201</v>
      </c>
      <c r="X60">
        <f t="shared" si="10"/>
        <v>6.9016550786803919</v>
      </c>
      <c r="Y60">
        <v>3.9748473637971156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1000</v>
      </c>
      <c r="D61">
        <v>1000</v>
      </c>
      <c r="E61">
        <v>983.1</v>
      </c>
      <c r="F61">
        <v>990</v>
      </c>
      <c r="G61">
        <f>_xll.TA_TYPPRICE(D61,E61,F61)</f>
        <v>991.0333333333333</v>
      </c>
      <c r="H61">
        <v>991.6299077429087</v>
      </c>
      <c r="I61" t="str">
        <f t="shared" si="0"/>
        <v>DOWN</v>
      </c>
      <c r="J61">
        <v>997.13823572282331</v>
      </c>
      <c r="K61">
        <v>975.19179531758834</v>
      </c>
      <c r="L61" t="str">
        <f t="shared" si="1"/>
        <v>No Confirmation</v>
      </c>
      <c r="M61" t="str">
        <f t="shared" si="2"/>
        <v>No Trend</v>
      </c>
      <c r="N61">
        <v>57.739907814601501</v>
      </c>
      <c r="O61" t="str">
        <f t="shared" si="3"/>
        <v>No Momentum</v>
      </c>
      <c r="P61" t="str">
        <f t="shared" si="4"/>
        <v>No Trend + Momentum</v>
      </c>
      <c r="Q61">
        <f t="shared" si="5"/>
        <v>6.8999999999999773</v>
      </c>
      <c r="R61">
        <f t="shared" si="6"/>
        <v>16.899999999999977</v>
      </c>
      <c r="S61">
        <f t="shared" si="7"/>
        <v>0.40828402366863825</v>
      </c>
      <c r="T61" t="str">
        <f t="shared" si="8"/>
        <v>No Indication</v>
      </c>
      <c r="U61" t="str">
        <f t="shared" si="9"/>
        <v>No T+M+I</v>
      </c>
      <c r="V61">
        <v>981.04121804298279</v>
      </c>
      <c r="W61">
        <v>973.80619770145552</v>
      </c>
      <c r="X61">
        <f t="shared" si="10"/>
        <v>7.2350203415272745</v>
      </c>
      <c r="Y61">
        <v>4.6268819593431472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995.5</v>
      </c>
      <c r="D62">
        <v>995.5</v>
      </c>
      <c r="E62">
        <v>982.6</v>
      </c>
      <c r="F62">
        <v>985</v>
      </c>
      <c r="G62">
        <f>_xll.TA_TYPPRICE(D62,E62,F62)</f>
        <v>987.69999999999993</v>
      </c>
      <c r="H62">
        <v>989.66495387145437</v>
      </c>
      <c r="I62" t="str">
        <f t="shared" si="0"/>
        <v>DOWN</v>
      </c>
      <c r="J62">
        <v>996.77418333997366</v>
      </c>
      <c r="K62">
        <v>976.83806302479093</v>
      </c>
      <c r="L62" t="str">
        <f t="shared" si="1"/>
        <v>No Confirmation</v>
      </c>
      <c r="M62" t="str">
        <f t="shared" si="2"/>
        <v>No Trend</v>
      </c>
      <c r="N62">
        <v>51.350101655239598</v>
      </c>
      <c r="O62" t="str">
        <f t="shared" si="3"/>
        <v>No Momentum</v>
      </c>
      <c r="P62" t="str">
        <f t="shared" si="4"/>
        <v>No Trend + Momentum</v>
      </c>
      <c r="Q62">
        <f t="shared" si="5"/>
        <v>2.3999999999999773</v>
      </c>
      <c r="R62">
        <f t="shared" si="6"/>
        <v>12.899999999999977</v>
      </c>
      <c r="S62">
        <f t="shared" si="7"/>
        <v>0.18604651162790553</v>
      </c>
      <c r="T62" t="str">
        <f t="shared" si="8"/>
        <v>DOWN</v>
      </c>
      <c r="U62" t="str">
        <f t="shared" si="9"/>
        <v>No T+M+I</v>
      </c>
      <c r="V62">
        <v>981.65026142098543</v>
      </c>
      <c r="W62">
        <v>974.63536824208848</v>
      </c>
      <c r="X62">
        <f t="shared" si="10"/>
        <v>7.0148931788969549</v>
      </c>
      <c r="Y62">
        <v>5.1044842032539091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993.5</v>
      </c>
      <c r="D63">
        <v>1005</v>
      </c>
      <c r="E63">
        <v>982.5</v>
      </c>
      <c r="F63">
        <v>997</v>
      </c>
      <c r="G63">
        <f>_xll.TA_TYPPRICE(D63,E63,F63)</f>
        <v>994.83333333333337</v>
      </c>
      <c r="H63">
        <v>992.24914360239381</v>
      </c>
      <c r="I63" t="str">
        <f t="shared" si="0"/>
        <v>UP</v>
      </c>
      <c r="J63">
        <v>998.60214259775728</v>
      </c>
      <c r="K63">
        <v>978.09627124150404</v>
      </c>
      <c r="L63" t="str">
        <f t="shared" si="1"/>
        <v>No Confirmation</v>
      </c>
      <c r="M63" t="str">
        <f t="shared" si="2"/>
        <v>No Trend</v>
      </c>
      <c r="N63">
        <v>63.475942632417869</v>
      </c>
      <c r="O63" t="str">
        <f t="shared" si="3"/>
        <v>UP</v>
      </c>
      <c r="P63" t="str">
        <f t="shared" si="4"/>
        <v>No Trend + Momentum</v>
      </c>
      <c r="Q63">
        <f t="shared" si="5"/>
        <v>14.5</v>
      </c>
      <c r="R63">
        <f t="shared" si="6"/>
        <v>22.5</v>
      </c>
      <c r="S63">
        <f t="shared" si="7"/>
        <v>0.64444444444444449</v>
      </c>
      <c r="T63" t="str">
        <f t="shared" si="8"/>
        <v>No Indication</v>
      </c>
      <c r="U63" t="str">
        <f t="shared" si="9"/>
        <v>No T+M+I</v>
      </c>
      <c r="V63">
        <v>984.01175966391077</v>
      </c>
      <c r="W63">
        <v>976.29200763156337</v>
      </c>
      <c r="X63">
        <f t="shared" si="10"/>
        <v>7.7197520323474009</v>
      </c>
      <c r="Y63">
        <v>5.6275377690726076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996.7</v>
      </c>
      <c r="D64">
        <v>1017.5</v>
      </c>
      <c r="E64">
        <v>995</v>
      </c>
      <c r="F64">
        <v>1016.2</v>
      </c>
      <c r="G64">
        <f>_xll.TA_TYPPRICE(D64,E64,F64)</f>
        <v>1009.5666666666666</v>
      </c>
      <c r="H64">
        <v>1000.9079051345302</v>
      </c>
      <c r="I64" t="str">
        <f t="shared" si="0"/>
        <v>UP</v>
      </c>
      <c r="J64">
        <v>1002.8016664649223</v>
      </c>
      <c r="K64">
        <v>981.85265541005867</v>
      </c>
      <c r="L64" t="str">
        <f t="shared" si="1"/>
        <v>UP</v>
      </c>
      <c r="M64" t="str">
        <f t="shared" si="2"/>
        <v>UP</v>
      </c>
      <c r="N64">
        <v>75.626156925810974</v>
      </c>
      <c r="O64" t="str">
        <f t="shared" si="3"/>
        <v>UP</v>
      </c>
      <c r="P64" t="str">
        <f t="shared" si="4"/>
        <v>UP</v>
      </c>
      <c r="Q64">
        <f t="shared" si="5"/>
        <v>21.200000000000045</v>
      </c>
      <c r="R64">
        <f t="shared" si="6"/>
        <v>22.5</v>
      </c>
      <c r="S64">
        <f t="shared" si="7"/>
        <v>0.94222222222222429</v>
      </c>
      <c r="T64" t="str">
        <f t="shared" si="8"/>
        <v>UP</v>
      </c>
      <c r="U64" t="str">
        <f t="shared" si="9"/>
        <v>UP</v>
      </c>
      <c r="V64">
        <v>988.96379663869368</v>
      </c>
      <c r="W64">
        <v>979.24815521441053</v>
      </c>
      <c r="X64">
        <f t="shared" si="10"/>
        <v>9.7156414242831488</v>
      </c>
      <c r="Y64">
        <v>6.445158500114716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1018</v>
      </c>
      <c r="D65">
        <v>1031.7</v>
      </c>
      <c r="E65">
        <v>1012.85</v>
      </c>
      <c r="F65">
        <v>1023</v>
      </c>
      <c r="G65">
        <f>_xll.TA_TYPPRICE(D65,E65,F65)</f>
        <v>1022.5166666666668</v>
      </c>
      <c r="H65">
        <v>1011.7122859005985</v>
      </c>
      <c r="I65" t="str">
        <f t="shared" si="0"/>
        <v>UP</v>
      </c>
      <c r="J65">
        <v>1009.2235183616062</v>
      </c>
      <c r="K65">
        <v>988.74095420782339</v>
      </c>
      <c r="L65" t="str">
        <f t="shared" si="1"/>
        <v>UP</v>
      </c>
      <c r="M65" t="str">
        <f t="shared" si="2"/>
        <v>UP</v>
      </c>
      <c r="N65">
        <v>78.754972194089746</v>
      </c>
      <c r="O65" t="str">
        <f t="shared" si="3"/>
        <v>UP</v>
      </c>
      <c r="P65" t="str">
        <f t="shared" si="4"/>
        <v>UP</v>
      </c>
      <c r="Q65">
        <f t="shared" si="5"/>
        <v>10.149999999999977</v>
      </c>
      <c r="R65">
        <f t="shared" si="6"/>
        <v>18.850000000000023</v>
      </c>
      <c r="S65">
        <f t="shared" si="7"/>
        <v>0.53846153846153666</v>
      </c>
      <c r="T65" t="str">
        <f t="shared" si="8"/>
        <v>No Indication</v>
      </c>
      <c r="U65" t="str">
        <f t="shared" si="9"/>
        <v>No T+M+I</v>
      </c>
      <c r="V65">
        <v>994.20013561735618</v>
      </c>
      <c r="W65">
        <v>982.48903260593568</v>
      </c>
      <c r="X65">
        <f t="shared" si="10"/>
        <v>11.711103011420505</v>
      </c>
      <c r="Y65">
        <v>7.4983474023758738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1024</v>
      </c>
      <c r="D66">
        <v>1024</v>
      </c>
      <c r="E66">
        <v>1011</v>
      </c>
      <c r="F66">
        <v>1011.25</v>
      </c>
      <c r="G66">
        <f>_xll.TA_TYPPRICE(D66,E66,F66)</f>
        <v>1015.4166666666666</v>
      </c>
      <c r="H66">
        <v>1013.5644762836325</v>
      </c>
      <c r="I66" t="str">
        <f t="shared" si="0"/>
        <v>DOWN</v>
      </c>
      <c r="J66">
        <v>1012.5071809479159</v>
      </c>
      <c r="K66">
        <v>993.68740882830707</v>
      </c>
      <c r="L66" t="str">
        <f t="shared" si="1"/>
        <v>No Confirmation</v>
      </c>
      <c r="M66" t="str">
        <f t="shared" si="2"/>
        <v>No Trend</v>
      </c>
      <c r="N66">
        <v>61.659075426660195</v>
      </c>
      <c r="O66" t="str">
        <f t="shared" si="3"/>
        <v>UP</v>
      </c>
      <c r="P66" t="str">
        <f t="shared" si="4"/>
        <v>No Trend + Momentum</v>
      </c>
      <c r="Q66">
        <f t="shared" si="5"/>
        <v>0.25</v>
      </c>
      <c r="R66">
        <f t="shared" si="6"/>
        <v>13</v>
      </c>
      <c r="S66">
        <f t="shared" si="7"/>
        <v>1.9230769230769232E-2</v>
      </c>
      <c r="T66" t="str">
        <f t="shared" si="8"/>
        <v>DOWN</v>
      </c>
      <c r="U66" t="str">
        <f t="shared" si="9"/>
        <v>No T+M+I</v>
      </c>
      <c r="V66">
        <v>996.8231916762245</v>
      </c>
      <c r="W66">
        <v>984.61947463512558</v>
      </c>
      <c r="X66">
        <f t="shared" si="10"/>
        <v>12.203717041098912</v>
      </c>
      <c r="Y66">
        <v>8.4394213301204815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1015.8</v>
      </c>
      <c r="D67">
        <v>1023.25</v>
      </c>
      <c r="E67">
        <v>1005.2</v>
      </c>
      <c r="F67">
        <v>1007.8</v>
      </c>
      <c r="G67">
        <f>_xll.TA_TYPPRICE(D67,E67,F67)</f>
        <v>1012.0833333333334</v>
      </c>
      <c r="H67">
        <v>1012.8239048084829</v>
      </c>
      <c r="I67" t="str">
        <f t="shared" ref="I67:I127" si="20">IF(F67&gt;H67,"UP","DOWN")</f>
        <v>DOWN</v>
      </c>
      <c r="J67">
        <v>1014.8944740706013</v>
      </c>
      <c r="K67">
        <v>996.24576242201658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57.109086312388627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2.5999999999999091</v>
      </c>
      <c r="R67">
        <f t="shared" ref="R67:R127" si="26">D67-E67</f>
        <v>18.049999999999955</v>
      </c>
      <c r="S67">
        <f t="shared" ref="S67:S127" si="27">Q67/R67</f>
        <v>0.14404432132963521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998.51193141834381</v>
      </c>
      <c r="W67">
        <v>986.33655058807926</v>
      </c>
      <c r="X67">
        <f t="shared" ref="X67:X127" si="30">V67-W67</f>
        <v>12.175380830264544</v>
      </c>
      <c r="Y67">
        <v>9.1866132301492947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1009.9</v>
      </c>
      <c r="D68">
        <v>1009.9</v>
      </c>
      <c r="E68">
        <v>994</v>
      </c>
      <c r="F68">
        <v>994</v>
      </c>
      <c r="G68">
        <f>_xll.TA_TYPPRICE(D68,E68,F68)</f>
        <v>999.30000000000007</v>
      </c>
      <c r="H68">
        <v>1006.0619524042415</v>
      </c>
      <c r="I68" t="str">
        <f t="shared" si="20"/>
        <v>DOWN</v>
      </c>
      <c r="J68">
        <v>1013.784590943801</v>
      </c>
      <c r="K68">
        <v>995.74670410601288</v>
      </c>
      <c r="L68" t="str">
        <f t="shared" si="21"/>
        <v>DOWN</v>
      </c>
      <c r="M68" t="str">
        <f t="shared" si="22"/>
        <v>DOWN</v>
      </c>
      <c r="N68">
        <v>41.717027621560874</v>
      </c>
      <c r="O68" t="str">
        <f t="shared" si="23"/>
        <v>No Momentum</v>
      </c>
      <c r="P68" t="str">
        <f t="shared" si="24"/>
        <v>No Trend + Momentum</v>
      </c>
      <c r="Q68">
        <f t="shared" si="25"/>
        <v>0</v>
      </c>
      <c r="R68">
        <f t="shared" si="26"/>
        <v>15.899999999999977</v>
      </c>
      <c r="S68">
        <f t="shared" si="27"/>
        <v>0</v>
      </c>
      <c r="T68" t="str">
        <f t="shared" si="28"/>
        <v>DOWN</v>
      </c>
      <c r="U68" t="str">
        <f t="shared" si="29"/>
        <v>No T+M+I</v>
      </c>
      <c r="V68">
        <v>997.81778812321397</v>
      </c>
      <c r="W68">
        <v>986.90421350748079</v>
      </c>
      <c r="X68">
        <f t="shared" si="30"/>
        <v>10.913574615733182</v>
      </c>
      <c r="Y68">
        <v>9.5320055072660725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999</v>
      </c>
      <c r="D69">
        <v>999.6</v>
      </c>
      <c r="E69">
        <v>988.55</v>
      </c>
      <c r="F69">
        <v>995.95</v>
      </c>
      <c r="G69">
        <f>_xll.TA_TYPPRICE(D69,E69,F69)</f>
        <v>994.70000000000016</v>
      </c>
      <c r="H69">
        <v>1000.3809762021208</v>
      </c>
      <c r="I69" t="str">
        <f t="shared" si="20"/>
        <v>DOWN</v>
      </c>
      <c r="J69">
        <v>1010.6324596229564</v>
      </c>
      <c r="K69">
        <v>994.1474365268989</v>
      </c>
      <c r="L69" t="str">
        <f t="shared" si="21"/>
        <v>No Confirmation</v>
      </c>
      <c r="M69" t="str">
        <f t="shared" si="22"/>
        <v>No Trend</v>
      </c>
      <c r="N69">
        <v>44.365533635612991</v>
      </c>
      <c r="O69" t="str">
        <f t="shared" si="23"/>
        <v>No Momentum</v>
      </c>
      <c r="P69" t="str">
        <f t="shared" si="24"/>
        <v>No Trend + Momentum</v>
      </c>
      <c r="Q69">
        <f t="shared" si="25"/>
        <v>7.4000000000000909</v>
      </c>
      <c r="R69">
        <f t="shared" si="26"/>
        <v>11.050000000000068</v>
      </c>
      <c r="S69">
        <f t="shared" si="27"/>
        <v>0.6696832579185561</v>
      </c>
      <c r="T69" t="str">
        <f t="shared" si="28"/>
        <v>No Indication</v>
      </c>
      <c r="U69" t="str">
        <f t="shared" si="29"/>
        <v>No T+M+I</v>
      </c>
      <c r="V69">
        <v>997.530436104258</v>
      </c>
      <c r="W69">
        <v>987.57427176618592</v>
      </c>
      <c r="X69">
        <f t="shared" si="30"/>
        <v>9.9561643380720852</v>
      </c>
      <c r="Y69">
        <v>9.6168372734272758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1000.15</v>
      </c>
      <c r="D70">
        <v>1001.95</v>
      </c>
      <c r="E70">
        <v>994.3</v>
      </c>
      <c r="F70">
        <v>996.75</v>
      </c>
      <c r="G70">
        <f>_xll.TA_TYPPRICE(D70,E70,F70)</f>
        <v>997.66666666666663</v>
      </c>
      <c r="H70">
        <v>999.02382143439377</v>
      </c>
      <c r="I70" t="str">
        <f t="shared" si="20"/>
        <v>DOWN</v>
      </c>
      <c r="J70">
        <v>1008.7030241511883</v>
      </c>
      <c r="K70">
        <v>994.18133952092137</v>
      </c>
      <c r="L70" t="str">
        <f t="shared" si="21"/>
        <v>No Confirmation</v>
      </c>
      <c r="M70" t="str">
        <f t="shared" si="22"/>
        <v>No Trend</v>
      </c>
      <c r="N70">
        <v>45.632496971289093</v>
      </c>
      <c r="O70" t="str">
        <f t="shared" si="23"/>
        <v>No Momentum</v>
      </c>
      <c r="P70" t="str">
        <f t="shared" si="24"/>
        <v>No Trend + Momentum</v>
      </c>
      <c r="Q70">
        <f t="shared" si="25"/>
        <v>2.4500000000000455</v>
      </c>
      <c r="R70">
        <f t="shared" si="26"/>
        <v>7.6500000000000909</v>
      </c>
      <c r="S70">
        <f t="shared" si="27"/>
        <v>0.32026143790849887</v>
      </c>
      <c r="T70" t="str">
        <f t="shared" si="28"/>
        <v>No Indication</v>
      </c>
      <c r="U70" t="str">
        <f t="shared" si="29"/>
        <v>No T+M+I</v>
      </c>
      <c r="V70">
        <v>997.41036901129519</v>
      </c>
      <c r="W70">
        <v>988.25395533906101</v>
      </c>
      <c r="X70">
        <f t="shared" si="30"/>
        <v>9.15641367223418</v>
      </c>
      <c r="Y70">
        <v>9.524752553188657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1000</v>
      </c>
      <c r="D71">
        <v>1000</v>
      </c>
      <c r="E71">
        <v>980.1</v>
      </c>
      <c r="F71">
        <v>986.95</v>
      </c>
      <c r="G71">
        <f>_xll.TA_TYPPRICE(D71,E71,F71)</f>
        <v>989.01666666666677</v>
      </c>
      <c r="H71">
        <v>994.02024405053021</v>
      </c>
      <c r="I71" t="str">
        <f t="shared" si="20"/>
        <v>DOWN</v>
      </c>
      <c r="J71">
        <v>1006.7690187842576</v>
      </c>
      <c r="K71">
        <v>991.05215296071663</v>
      </c>
      <c r="L71" t="str">
        <f t="shared" si="21"/>
        <v>DOWN</v>
      </c>
      <c r="M71" t="str">
        <f t="shared" si="22"/>
        <v>DOWN</v>
      </c>
      <c r="N71">
        <v>33.834143382615608</v>
      </c>
      <c r="O71" t="str">
        <f t="shared" si="23"/>
        <v>DOWN</v>
      </c>
      <c r="P71" t="str">
        <f t="shared" si="24"/>
        <v>DOWN</v>
      </c>
      <c r="Q71">
        <f t="shared" si="25"/>
        <v>6.8500000000000227</v>
      </c>
      <c r="R71">
        <f t="shared" si="26"/>
        <v>19.899999999999977</v>
      </c>
      <c r="S71">
        <f t="shared" si="27"/>
        <v>0.34422110552763974</v>
      </c>
      <c r="T71" t="str">
        <f t="shared" si="28"/>
        <v>No Indication</v>
      </c>
      <c r="U71" t="str">
        <f t="shared" si="29"/>
        <v>No T+M+I</v>
      </c>
      <c r="V71">
        <v>995.80108147109593</v>
      </c>
      <c r="W71">
        <v>988.15736605468612</v>
      </c>
      <c r="X71">
        <f t="shared" si="30"/>
        <v>7.6437154164098047</v>
      </c>
      <c r="Y71">
        <v>9.1485451258328858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989</v>
      </c>
      <c r="D72">
        <v>999.7</v>
      </c>
      <c r="E72">
        <v>979.3</v>
      </c>
      <c r="F72">
        <v>993.3</v>
      </c>
      <c r="G72">
        <f>_xll.TA_TYPPRICE(D72,E72,F72)</f>
        <v>990.76666666666677</v>
      </c>
      <c r="H72">
        <v>992.39345535859843</v>
      </c>
      <c r="I72" t="str">
        <f t="shared" si="20"/>
        <v>UP</v>
      </c>
      <c r="J72">
        <v>1005.1981257210892</v>
      </c>
      <c r="K72">
        <v>988.44056341389069</v>
      </c>
      <c r="L72" t="str">
        <f t="shared" si="21"/>
        <v>No Confirmation</v>
      </c>
      <c r="M72" t="str">
        <f t="shared" si="22"/>
        <v>No Trend</v>
      </c>
      <c r="N72">
        <v>45.290959323134196</v>
      </c>
      <c r="O72" t="str">
        <f t="shared" si="23"/>
        <v>No Momentum</v>
      </c>
      <c r="P72" t="str">
        <f t="shared" si="24"/>
        <v>No Trend + Momentum</v>
      </c>
      <c r="Q72">
        <f t="shared" si="25"/>
        <v>14</v>
      </c>
      <c r="R72">
        <f t="shared" si="26"/>
        <v>20.400000000000091</v>
      </c>
      <c r="S72">
        <f t="shared" si="27"/>
        <v>0.68627450980391846</v>
      </c>
      <c r="T72" t="str">
        <f t="shared" si="28"/>
        <v>No Indication</v>
      </c>
      <c r="U72" t="str">
        <f t="shared" si="29"/>
        <v>No T+M+I</v>
      </c>
      <c r="V72">
        <v>995.41629970631197</v>
      </c>
      <c r="W72">
        <v>988.53830190248709</v>
      </c>
      <c r="X72">
        <f t="shared" si="30"/>
        <v>6.8779978038248828</v>
      </c>
      <c r="Y72">
        <v>8.6944356614312852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994.9</v>
      </c>
      <c r="D73">
        <v>1002.5</v>
      </c>
      <c r="E73">
        <v>983.05</v>
      </c>
      <c r="F73">
        <v>994</v>
      </c>
      <c r="G73">
        <f>_xll.TA_TYPPRICE(D73,E73,F73)</f>
        <v>993.18333333333339</v>
      </c>
      <c r="H73">
        <v>992.78839434596591</v>
      </c>
      <c r="I73" t="str">
        <f t="shared" si="20"/>
        <v>UP</v>
      </c>
      <c r="J73">
        <v>1004.5985422275138</v>
      </c>
      <c r="K73">
        <v>987.24266043302612</v>
      </c>
      <c r="L73" t="str">
        <f t="shared" si="21"/>
        <v>No Confirmation</v>
      </c>
      <c r="M73" t="str">
        <f t="shared" si="22"/>
        <v>No Trend</v>
      </c>
      <c r="N73">
        <v>46.565879486933234</v>
      </c>
      <c r="O73" t="str">
        <f t="shared" si="23"/>
        <v>No Momentum</v>
      </c>
      <c r="P73" t="str">
        <f t="shared" si="24"/>
        <v>No Trend + Momentum</v>
      </c>
      <c r="Q73">
        <f t="shared" si="25"/>
        <v>10.950000000000045</v>
      </c>
      <c r="R73">
        <f t="shared" si="26"/>
        <v>19.450000000000045</v>
      </c>
      <c r="S73">
        <f t="shared" si="27"/>
        <v>0.56298200514138919</v>
      </c>
      <c r="T73" t="str">
        <f t="shared" si="28"/>
        <v>No Indication</v>
      </c>
      <c r="U73" t="str">
        <f t="shared" si="29"/>
        <v>No T+M+I</v>
      </c>
      <c r="V73">
        <v>995.19840744380247</v>
      </c>
      <c r="W73">
        <v>988.94287213193252</v>
      </c>
      <c r="X73">
        <f t="shared" si="30"/>
        <v>6.2555353118699486</v>
      </c>
      <c r="Y73">
        <v>8.2066555915190182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988.9</v>
      </c>
      <c r="D74">
        <v>997.45</v>
      </c>
      <c r="E74">
        <v>973.55</v>
      </c>
      <c r="F74">
        <v>990</v>
      </c>
      <c r="G74">
        <f>_xll.TA_TYPPRICE(D74,E74,F74)</f>
        <v>987</v>
      </c>
      <c r="H74">
        <v>989.89419717298301</v>
      </c>
      <c r="I74" t="str">
        <f t="shared" si="20"/>
        <v>UP</v>
      </c>
      <c r="J74">
        <v>1003.0099772880664</v>
      </c>
      <c r="K74">
        <v>984.1998470034647</v>
      </c>
      <c r="L74" t="str">
        <f t="shared" si="21"/>
        <v>No Confirmation</v>
      </c>
      <c r="M74" t="str">
        <f t="shared" si="22"/>
        <v>No Trend</v>
      </c>
      <c r="N74">
        <v>39.920866763581287</v>
      </c>
      <c r="O74" t="str">
        <f t="shared" si="23"/>
        <v>DOWN</v>
      </c>
      <c r="P74" t="str">
        <f t="shared" si="24"/>
        <v>No Trend + Momentum</v>
      </c>
      <c r="Q74">
        <f t="shared" si="25"/>
        <v>16.450000000000045</v>
      </c>
      <c r="R74">
        <f t="shared" si="26"/>
        <v>23.900000000000091</v>
      </c>
      <c r="S74">
        <f t="shared" si="27"/>
        <v>0.68828451882845121</v>
      </c>
      <c r="T74" t="str">
        <f t="shared" si="28"/>
        <v>No Indication</v>
      </c>
      <c r="U74" t="str">
        <f t="shared" si="29"/>
        <v>No T+M+I</v>
      </c>
      <c r="V74">
        <v>994.39865245244823</v>
      </c>
      <c r="W74">
        <v>989.02117789993747</v>
      </c>
      <c r="X74">
        <f t="shared" si="30"/>
        <v>5.3774745525107619</v>
      </c>
      <c r="Y74">
        <v>7.6408193837173668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992.5</v>
      </c>
      <c r="D75">
        <v>1000</v>
      </c>
      <c r="E75">
        <v>980.25</v>
      </c>
      <c r="F75">
        <v>981.45</v>
      </c>
      <c r="G75">
        <f>_xll.TA_TYPPRICE(D75,E75,F75)</f>
        <v>987.23333333333323</v>
      </c>
      <c r="H75">
        <v>988.56376525315818</v>
      </c>
      <c r="I75" t="str">
        <f t="shared" si="20"/>
        <v>DOWN</v>
      </c>
      <c r="J75">
        <v>1002.3410934462738</v>
      </c>
      <c r="K75">
        <v>983.32210322491699</v>
      </c>
      <c r="L75" t="str">
        <f t="shared" si="21"/>
        <v>DOWN</v>
      </c>
      <c r="M75" t="str">
        <f t="shared" si="22"/>
        <v>DOWN</v>
      </c>
      <c r="N75">
        <v>28.901355090904929</v>
      </c>
      <c r="O75" t="str">
        <f t="shared" si="23"/>
        <v>DOWN</v>
      </c>
      <c r="P75" t="str">
        <f t="shared" si="24"/>
        <v>DOWN</v>
      </c>
      <c r="Q75">
        <f t="shared" si="25"/>
        <v>1.2000000000000455</v>
      </c>
      <c r="R75">
        <f t="shared" si="26"/>
        <v>19.75</v>
      </c>
      <c r="S75">
        <f t="shared" si="27"/>
        <v>6.0759493670888377E-2</v>
      </c>
      <c r="T75" t="str">
        <f t="shared" si="28"/>
        <v>DOWN</v>
      </c>
      <c r="U75" t="str">
        <f t="shared" si="29"/>
        <v>DOWN</v>
      </c>
      <c r="V75">
        <v>992.40655207514851</v>
      </c>
      <c r="W75">
        <v>988.4603499073495</v>
      </c>
      <c r="X75">
        <f t="shared" si="30"/>
        <v>3.9462021677990151</v>
      </c>
      <c r="Y75">
        <v>6.9018959405336968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990</v>
      </c>
      <c r="D76">
        <v>1005</v>
      </c>
      <c r="E76">
        <v>967.55</v>
      </c>
      <c r="F76">
        <v>998.95</v>
      </c>
      <c r="G76">
        <f>_xll.TA_TYPPRICE(D76,E76,F76)</f>
        <v>990.5</v>
      </c>
      <c r="H76">
        <v>989.53188262657909</v>
      </c>
      <c r="I76" t="str">
        <f t="shared" si="20"/>
        <v>UP</v>
      </c>
      <c r="J76">
        <v>1002.9319615693241</v>
      </c>
      <c r="K76">
        <v>979.81719139715767</v>
      </c>
      <c r="L76" t="str">
        <f t="shared" si="21"/>
        <v>No Confirmation</v>
      </c>
      <c r="M76" t="str">
        <f t="shared" si="22"/>
        <v>No Trend</v>
      </c>
      <c r="N76">
        <v>58.329903486533176</v>
      </c>
      <c r="O76" t="str">
        <f t="shared" si="23"/>
        <v>No Momentum</v>
      </c>
      <c r="P76" t="str">
        <f t="shared" si="24"/>
        <v>No Trend + Momentum</v>
      </c>
      <c r="Q76">
        <f t="shared" si="25"/>
        <v>31.400000000000091</v>
      </c>
      <c r="R76">
        <f t="shared" si="26"/>
        <v>37.450000000000045</v>
      </c>
      <c r="S76">
        <f t="shared" si="27"/>
        <v>0.83845126835781181</v>
      </c>
      <c r="T76" t="str">
        <f t="shared" si="28"/>
        <v>UP</v>
      </c>
      <c r="U76" t="str">
        <f t="shared" si="29"/>
        <v>No T+M+I</v>
      </c>
      <c r="V76">
        <v>993.41323637127948</v>
      </c>
      <c r="W76">
        <v>989.23736102532359</v>
      </c>
      <c r="X76">
        <f t="shared" si="30"/>
        <v>4.1758753459558875</v>
      </c>
      <c r="Y76">
        <v>6.356691821618135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1003</v>
      </c>
      <c r="D77">
        <v>1003</v>
      </c>
      <c r="E77">
        <v>982</v>
      </c>
      <c r="F77">
        <v>984.45</v>
      </c>
      <c r="G77">
        <f>_xll.TA_TYPPRICE(D77,E77,F77)</f>
        <v>989.81666666666661</v>
      </c>
      <c r="H77">
        <v>989.67427464662285</v>
      </c>
      <c r="I77" t="str">
        <f t="shared" si="20"/>
        <v>DOWN</v>
      </c>
      <c r="J77">
        <v>1002.9470812205855</v>
      </c>
      <c r="K77">
        <v>980.30225997556704</v>
      </c>
      <c r="L77" t="str">
        <f t="shared" si="21"/>
        <v>No Confirmation</v>
      </c>
      <c r="M77" t="str">
        <f t="shared" si="22"/>
        <v>No Trend</v>
      </c>
      <c r="N77">
        <v>40.827427236294596</v>
      </c>
      <c r="O77" t="str">
        <f t="shared" si="23"/>
        <v>No Momentum</v>
      </c>
      <c r="P77" t="str">
        <f t="shared" si="24"/>
        <v>No Trend + Momentum</v>
      </c>
      <c r="Q77">
        <f t="shared" si="25"/>
        <v>2.4500000000000455</v>
      </c>
      <c r="R77">
        <f t="shared" si="26"/>
        <v>21</v>
      </c>
      <c r="S77">
        <f t="shared" si="27"/>
        <v>0.11666666666666883</v>
      </c>
      <c r="T77" t="str">
        <f t="shared" si="28"/>
        <v>DOWN</v>
      </c>
      <c r="U77" t="str">
        <f t="shared" si="29"/>
        <v>No T+M+I</v>
      </c>
      <c r="V77">
        <v>992.03427692954415</v>
      </c>
      <c r="W77">
        <v>988.88274169011447</v>
      </c>
      <c r="X77">
        <f t="shared" si="30"/>
        <v>3.1515352394296769</v>
      </c>
      <c r="Y77">
        <v>5.715660505180443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983</v>
      </c>
      <c r="D78">
        <v>985.15</v>
      </c>
      <c r="E78">
        <v>976</v>
      </c>
      <c r="F78">
        <v>982.75</v>
      </c>
      <c r="G78">
        <f>_xll.TA_TYPPRICE(D78,E78,F78)</f>
        <v>981.30000000000007</v>
      </c>
      <c r="H78">
        <v>985.48713732331146</v>
      </c>
      <c r="I78" t="str">
        <f t="shared" si="20"/>
        <v>DOWN</v>
      </c>
      <c r="J78">
        <v>998.99217428267752</v>
      </c>
      <c r="K78">
        <v>979.34620220321881</v>
      </c>
      <c r="L78" t="str">
        <f t="shared" si="21"/>
        <v>No Confirmation</v>
      </c>
      <c r="M78" t="str">
        <f t="shared" si="22"/>
        <v>No Trend</v>
      </c>
      <c r="N78">
        <v>39.107692881095836</v>
      </c>
      <c r="O78" t="str">
        <f t="shared" si="23"/>
        <v>DOWN</v>
      </c>
      <c r="P78" t="str">
        <f t="shared" si="24"/>
        <v>No Trend + Momentum</v>
      </c>
      <c r="Q78">
        <f t="shared" si="25"/>
        <v>6.75</v>
      </c>
      <c r="R78">
        <f t="shared" si="26"/>
        <v>9.1499999999999773</v>
      </c>
      <c r="S78">
        <f t="shared" si="27"/>
        <v>0.7377049180327887</v>
      </c>
      <c r="T78" t="str">
        <f t="shared" si="28"/>
        <v>No Indication</v>
      </c>
      <c r="U78" t="str">
        <f t="shared" si="29"/>
        <v>No T+M+I</v>
      </c>
      <c r="V78">
        <v>990.60592663269119</v>
      </c>
      <c r="W78">
        <v>988.42846452788376</v>
      </c>
      <c r="X78">
        <f t="shared" si="30"/>
        <v>2.1774621048074323</v>
      </c>
      <c r="Y78">
        <v>5.0080208251058407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988.4</v>
      </c>
      <c r="D79">
        <v>991.7</v>
      </c>
      <c r="E79">
        <v>967.5</v>
      </c>
      <c r="F79">
        <v>968.3</v>
      </c>
      <c r="G79">
        <f>_xll.TA_TYPPRICE(D79,E79,F79)</f>
        <v>975.83333333333337</v>
      </c>
      <c r="H79">
        <v>980.66023532832241</v>
      </c>
      <c r="I79" t="str">
        <f t="shared" si="20"/>
        <v>DOWN</v>
      </c>
      <c r="J79">
        <v>997.37169110874925</v>
      </c>
      <c r="K79">
        <v>976.71371282472569</v>
      </c>
      <c r="L79" t="str">
        <f t="shared" si="21"/>
        <v>DOWN</v>
      </c>
      <c r="M79" t="str">
        <f t="shared" si="22"/>
        <v>DOWN</v>
      </c>
      <c r="N79">
        <v>27.016534069198507</v>
      </c>
      <c r="O79" t="str">
        <f t="shared" si="23"/>
        <v>DOWN</v>
      </c>
      <c r="P79" t="str">
        <f t="shared" si="24"/>
        <v>DOWN</v>
      </c>
      <c r="Q79">
        <f t="shared" si="25"/>
        <v>0.79999999999995453</v>
      </c>
      <c r="R79">
        <f t="shared" si="26"/>
        <v>24.200000000000045</v>
      </c>
      <c r="S79">
        <f t="shared" si="27"/>
        <v>3.305785123966748E-2</v>
      </c>
      <c r="T79" t="str">
        <f t="shared" si="28"/>
        <v>DOWN</v>
      </c>
      <c r="U79" t="str">
        <f t="shared" si="29"/>
        <v>DOWN</v>
      </c>
      <c r="V79">
        <v>987.1742456122771</v>
      </c>
      <c r="W79">
        <v>986.93746715544796</v>
      </c>
      <c r="X79">
        <f t="shared" si="30"/>
        <v>0.23677845682914267</v>
      </c>
      <c r="Y79">
        <v>4.0537723514505011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974.9</v>
      </c>
      <c r="D80">
        <v>977.45</v>
      </c>
      <c r="E80">
        <v>966.3</v>
      </c>
      <c r="F80">
        <v>973</v>
      </c>
      <c r="G80">
        <f>_xll.TA_TYPPRICE(D80,E80,F80)</f>
        <v>972.25</v>
      </c>
      <c r="H80">
        <v>976.45511766416121</v>
      </c>
      <c r="I80" t="str">
        <f t="shared" si="20"/>
        <v>DOWN</v>
      </c>
      <c r="J80">
        <v>992.94464864013833</v>
      </c>
      <c r="K80">
        <v>974.39955441923109</v>
      </c>
      <c r="L80" t="str">
        <f t="shared" si="21"/>
        <v>DOWN</v>
      </c>
      <c r="M80" t="str">
        <f t="shared" si="22"/>
        <v>DOWN</v>
      </c>
      <c r="N80">
        <v>35.16632375345953</v>
      </c>
      <c r="O80" t="str">
        <f t="shared" si="23"/>
        <v>DOWN</v>
      </c>
      <c r="P80" t="str">
        <f t="shared" si="24"/>
        <v>DOWN</v>
      </c>
      <c r="Q80">
        <f t="shared" si="25"/>
        <v>6.7000000000000455</v>
      </c>
      <c r="R80">
        <f t="shared" si="26"/>
        <v>11.150000000000091</v>
      </c>
      <c r="S80">
        <f t="shared" si="27"/>
        <v>0.60089686098654627</v>
      </c>
      <c r="T80" t="str">
        <f t="shared" si="28"/>
        <v>No Indication</v>
      </c>
      <c r="U80" t="str">
        <f t="shared" si="29"/>
        <v>No T+M+I</v>
      </c>
      <c r="V80">
        <v>984.9935924411576</v>
      </c>
      <c r="W80">
        <v>985.90506218097039</v>
      </c>
      <c r="X80">
        <f t="shared" si="30"/>
        <v>-0.91146973981278734</v>
      </c>
      <c r="Y80">
        <v>3.0607239331978433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978</v>
      </c>
      <c r="D81">
        <v>984</v>
      </c>
      <c r="E81">
        <v>964</v>
      </c>
      <c r="F81">
        <v>977.75</v>
      </c>
      <c r="G81">
        <f>_xll.TA_TYPPRICE(D81,E81,F81)</f>
        <v>975.25</v>
      </c>
      <c r="H81">
        <v>975.8525588320806</v>
      </c>
      <c r="I81" t="str">
        <f t="shared" si="20"/>
        <v>UP</v>
      </c>
      <c r="J81">
        <v>990.95694894232986</v>
      </c>
      <c r="K81">
        <v>972.08854232606859</v>
      </c>
      <c r="L81" t="str">
        <f t="shared" si="21"/>
        <v>No Confirmation</v>
      </c>
      <c r="M81" t="str">
        <f t="shared" si="22"/>
        <v>No Trend</v>
      </c>
      <c r="N81">
        <v>43.181570679138808</v>
      </c>
      <c r="O81" t="str">
        <f t="shared" si="23"/>
        <v>No Momentum</v>
      </c>
      <c r="P81" t="str">
        <f t="shared" si="24"/>
        <v>No Trend + Momentum</v>
      </c>
      <c r="Q81">
        <f t="shared" si="25"/>
        <v>13.75</v>
      </c>
      <c r="R81">
        <f t="shared" si="26"/>
        <v>20</v>
      </c>
      <c r="S81">
        <f t="shared" si="27"/>
        <v>0.6875</v>
      </c>
      <c r="T81" t="str">
        <f t="shared" si="28"/>
        <v>No Indication</v>
      </c>
      <c r="U81" t="str">
        <f t="shared" si="29"/>
        <v>No T+M+I</v>
      </c>
      <c r="V81">
        <v>983.87919360405647</v>
      </c>
      <c r="W81">
        <v>985.3009835008985</v>
      </c>
      <c r="X81">
        <f t="shared" si="30"/>
        <v>-1.4217898968420286</v>
      </c>
      <c r="Y81">
        <v>2.1642211671898686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984.9</v>
      </c>
      <c r="D82">
        <v>984.9</v>
      </c>
      <c r="E82">
        <v>966.05</v>
      </c>
      <c r="F82">
        <v>974</v>
      </c>
      <c r="G82">
        <f>_xll.TA_TYPPRICE(D82,E82,F82)</f>
        <v>974.98333333333323</v>
      </c>
      <c r="H82">
        <v>975.41794608270698</v>
      </c>
      <c r="I82" t="str">
        <f t="shared" si="20"/>
        <v>DOWN</v>
      </c>
      <c r="J82">
        <v>989.61096028847874</v>
      </c>
      <c r="K82">
        <v>970.74664403138672</v>
      </c>
      <c r="L82" t="str">
        <f t="shared" si="21"/>
        <v>No Confirmation</v>
      </c>
      <c r="M82" t="str">
        <f t="shared" si="22"/>
        <v>No Trend</v>
      </c>
      <c r="N82">
        <v>38.486208883109505</v>
      </c>
      <c r="O82" t="str">
        <f t="shared" si="23"/>
        <v>DOWN</v>
      </c>
      <c r="P82" t="str">
        <f t="shared" si="24"/>
        <v>No Trend + Momentum</v>
      </c>
      <c r="Q82">
        <f t="shared" si="25"/>
        <v>7.9500000000000455</v>
      </c>
      <c r="R82">
        <f t="shared" si="26"/>
        <v>18.850000000000023</v>
      </c>
      <c r="S82">
        <f t="shared" si="27"/>
        <v>0.42175066312997539</v>
      </c>
      <c r="T82" t="str">
        <f t="shared" si="28"/>
        <v>No Indication</v>
      </c>
      <c r="U82" t="str">
        <f t="shared" si="29"/>
        <v>No T+M+I</v>
      </c>
      <c r="V82">
        <v>982.35931766497083</v>
      </c>
      <c r="W82">
        <v>984.46387361194309</v>
      </c>
      <c r="X82">
        <f t="shared" si="30"/>
        <v>-2.1045559469722548</v>
      </c>
      <c r="Y82">
        <v>1.3104657443574439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980</v>
      </c>
      <c r="D83">
        <v>982.95</v>
      </c>
      <c r="E83">
        <v>972.5</v>
      </c>
      <c r="F83">
        <v>972.65</v>
      </c>
      <c r="G83">
        <f>_xll.TA_TYPPRICE(D83,E83,F83)</f>
        <v>976.0333333333333</v>
      </c>
      <c r="H83">
        <v>975.72563970802014</v>
      </c>
      <c r="I83" t="str">
        <f t="shared" si="20"/>
        <v>DOWN</v>
      </c>
      <c r="J83">
        <v>988.13074689103905</v>
      </c>
      <c r="K83">
        <v>971.13627869107859</v>
      </c>
      <c r="L83" t="str">
        <f t="shared" si="21"/>
        <v>No Confirmation</v>
      </c>
      <c r="M83" t="str">
        <f t="shared" si="22"/>
        <v>No Trend</v>
      </c>
      <c r="N83">
        <v>36.690890834910576</v>
      </c>
      <c r="O83" t="str">
        <f t="shared" si="23"/>
        <v>DOWN</v>
      </c>
      <c r="P83" t="str">
        <f t="shared" si="24"/>
        <v>No Trend + Momentum</v>
      </c>
      <c r="Q83">
        <f t="shared" si="25"/>
        <v>0.14999999999997726</v>
      </c>
      <c r="R83">
        <f t="shared" si="26"/>
        <v>10.450000000000045</v>
      </c>
      <c r="S83">
        <f t="shared" si="27"/>
        <v>1.4354066985643696E-2</v>
      </c>
      <c r="T83" t="str">
        <f t="shared" si="28"/>
        <v>DOWN</v>
      </c>
      <c r="U83" t="str">
        <f t="shared" si="29"/>
        <v>No T+M+I</v>
      </c>
      <c r="V83">
        <v>980.86557648574455</v>
      </c>
      <c r="W83">
        <v>983.58877186291022</v>
      </c>
      <c r="X83">
        <f t="shared" si="30"/>
        <v>-2.7231953771656663</v>
      </c>
      <c r="Y83">
        <v>0.50373352005282179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975</v>
      </c>
      <c r="D84">
        <v>975.9</v>
      </c>
      <c r="E84">
        <v>962</v>
      </c>
      <c r="F84">
        <v>964.25</v>
      </c>
      <c r="G84">
        <f>_xll.TA_TYPPRICE(D84,E84,F84)</f>
        <v>967.38333333333333</v>
      </c>
      <c r="H84">
        <v>971.55448652067673</v>
      </c>
      <c r="I84" t="str">
        <f t="shared" si="20"/>
        <v>DOWN</v>
      </c>
      <c r="J84">
        <v>985.41280313747484</v>
      </c>
      <c r="K84">
        <v>969.10599453750558</v>
      </c>
      <c r="L84" t="str">
        <f t="shared" si="21"/>
        <v>DOWN</v>
      </c>
      <c r="M84" t="str">
        <f t="shared" si="22"/>
        <v>DOWN</v>
      </c>
      <c r="N84">
        <v>26.922761542038241</v>
      </c>
      <c r="O84" t="str">
        <f t="shared" si="23"/>
        <v>DOWN</v>
      </c>
      <c r="P84" t="str">
        <f t="shared" si="24"/>
        <v>DOWN</v>
      </c>
      <c r="Q84">
        <f t="shared" si="25"/>
        <v>2.25</v>
      </c>
      <c r="R84">
        <f t="shared" si="26"/>
        <v>13.899999999999977</v>
      </c>
      <c r="S84">
        <f t="shared" si="27"/>
        <v>0.16187050359712257</v>
      </c>
      <c r="T84" t="str">
        <f t="shared" si="28"/>
        <v>DOWN</v>
      </c>
      <c r="U84" t="str">
        <f t="shared" si="29"/>
        <v>DOWN</v>
      </c>
      <c r="V84">
        <v>978.30933394947613</v>
      </c>
      <c r="W84">
        <v>982.15627024343542</v>
      </c>
      <c r="X84">
        <f t="shared" si="30"/>
        <v>-3.8469362939592884</v>
      </c>
      <c r="Y84">
        <v>-0.36640044274960026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970</v>
      </c>
      <c r="D85">
        <v>976.35</v>
      </c>
      <c r="E85">
        <v>965.95</v>
      </c>
      <c r="F85">
        <v>973.45</v>
      </c>
      <c r="G85">
        <f>_xll.TA_TYPPRICE(D85,E85,F85)</f>
        <v>971.91666666666663</v>
      </c>
      <c r="H85">
        <v>971.73557659367168</v>
      </c>
      <c r="I85" t="str">
        <f t="shared" si="20"/>
        <v>UP</v>
      </c>
      <c r="J85">
        <v>983.39884688470261</v>
      </c>
      <c r="K85">
        <v>968.40466241805996</v>
      </c>
      <c r="L85" t="str">
        <f t="shared" si="21"/>
        <v>No Confirmation</v>
      </c>
      <c r="M85" t="str">
        <f t="shared" si="22"/>
        <v>No Trend</v>
      </c>
      <c r="N85">
        <v>46.44309291501353</v>
      </c>
      <c r="O85" t="str">
        <f t="shared" si="23"/>
        <v>No Momentum</v>
      </c>
      <c r="P85" t="str">
        <f t="shared" si="24"/>
        <v>No Trend + Momentum</v>
      </c>
      <c r="Q85">
        <f t="shared" si="25"/>
        <v>7.5</v>
      </c>
      <c r="R85">
        <f t="shared" si="26"/>
        <v>10.399999999999977</v>
      </c>
      <c r="S85">
        <f t="shared" si="27"/>
        <v>0.7211538461538477</v>
      </c>
      <c r="T85" t="str">
        <f t="shared" si="28"/>
        <v>No Indication</v>
      </c>
      <c r="U85" t="str">
        <f t="shared" si="29"/>
        <v>No T+M+I</v>
      </c>
      <c r="V85">
        <v>977.56174411109521</v>
      </c>
      <c r="W85">
        <v>981.51136133651426</v>
      </c>
      <c r="X85">
        <f t="shared" si="30"/>
        <v>-3.9496172254190469</v>
      </c>
      <c r="Y85">
        <v>-1.0830437992834896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974.5</v>
      </c>
      <c r="D86">
        <v>980.9</v>
      </c>
      <c r="E86">
        <v>963.55</v>
      </c>
      <c r="F86">
        <v>977.3</v>
      </c>
      <c r="G86">
        <f>_xll.TA_TYPPRICE(D86,E86,F86)</f>
        <v>973.91666666666663</v>
      </c>
      <c r="H86">
        <v>972.82612163016915</v>
      </c>
      <c r="I86" t="str">
        <f t="shared" si="20"/>
        <v>UP</v>
      </c>
      <c r="J86">
        <v>982.84354757699089</v>
      </c>
      <c r="K86">
        <v>967.32584854737991</v>
      </c>
      <c r="L86" t="str">
        <f t="shared" si="21"/>
        <v>No Confirmation</v>
      </c>
      <c r="M86" t="str">
        <f t="shared" si="22"/>
        <v>No Trend</v>
      </c>
      <c r="N86">
        <v>53.009105170129963</v>
      </c>
      <c r="O86" t="str">
        <f t="shared" si="23"/>
        <v>No Momentum</v>
      </c>
      <c r="P86" t="str">
        <f t="shared" si="24"/>
        <v>No Trend + Momentum</v>
      </c>
      <c r="Q86">
        <f t="shared" si="25"/>
        <v>13.75</v>
      </c>
      <c r="R86">
        <f t="shared" si="26"/>
        <v>17.350000000000023</v>
      </c>
      <c r="S86">
        <f t="shared" si="27"/>
        <v>0.79250720461094992</v>
      </c>
      <c r="T86" t="str">
        <f t="shared" si="28"/>
        <v>No Indication</v>
      </c>
      <c r="U86" t="str">
        <f t="shared" si="29"/>
        <v>No T+M+I</v>
      </c>
      <c r="V86">
        <v>977.52147578631127</v>
      </c>
      <c r="W86">
        <v>981.1994086449206</v>
      </c>
      <c r="X86">
        <f t="shared" si="30"/>
        <v>-3.6779328586093243</v>
      </c>
      <c r="Y86">
        <v>-1.6020216111486567</v>
      </c>
      <c r="Z86" t="str">
        <f t="shared" si="31"/>
        <v>DOWN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979</v>
      </c>
      <c r="D87">
        <v>998.1</v>
      </c>
      <c r="E87">
        <v>972.5</v>
      </c>
      <c r="F87">
        <v>989.45</v>
      </c>
      <c r="G87">
        <f>_xll.TA_TYPPRICE(D87,E87,F87)</f>
        <v>986.68333333333339</v>
      </c>
      <c r="H87">
        <v>979.75472748175127</v>
      </c>
      <c r="I87" t="str">
        <f t="shared" si="20"/>
        <v>UP</v>
      </c>
      <c r="J87">
        <v>986.2338703376596</v>
      </c>
      <c r="K87">
        <v>968.47565998129551</v>
      </c>
      <c r="L87" t="str">
        <f t="shared" si="21"/>
        <v>UP</v>
      </c>
      <c r="M87" t="str">
        <f t="shared" si="22"/>
        <v>UP</v>
      </c>
      <c r="N87">
        <v>68.327044676424151</v>
      </c>
      <c r="O87" t="str">
        <f t="shared" si="23"/>
        <v>UP</v>
      </c>
      <c r="P87" t="str">
        <f t="shared" si="24"/>
        <v>UP</v>
      </c>
      <c r="Q87">
        <f t="shared" si="25"/>
        <v>16.950000000000045</v>
      </c>
      <c r="R87">
        <f t="shared" si="26"/>
        <v>25.600000000000023</v>
      </c>
      <c r="S87">
        <f t="shared" si="27"/>
        <v>0.66210937500000122</v>
      </c>
      <c r="T87" t="str">
        <f t="shared" si="28"/>
        <v>No Indication</v>
      </c>
      <c r="U87" t="str">
        <f t="shared" si="29"/>
        <v>No T+M+I</v>
      </c>
      <c r="V87">
        <v>979.35663335764798</v>
      </c>
      <c r="W87">
        <v>981.81056356011163</v>
      </c>
      <c r="X87">
        <f t="shared" si="30"/>
        <v>-2.4539302024636527</v>
      </c>
      <c r="Y87">
        <v>-1.7724033294116559</v>
      </c>
      <c r="Z87" t="str">
        <f t="shared" si="31"/>
        <v>DOWN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998</v>
      </c>
      <c r="D88">
        <v>998.6</v>
      </c>
      <c r="E88">
        <v>973.2</v>
      </c>
      <c r="F88">
        <v>976.55</v>
      </c>
      <c r="G88">
        <f>_xll.TA_TYPPRICE(D88,E88,F88)</f>
        <v>982.78333333333342</v>
      </c>
      <c r="H88">
        <v>981.26903040754235</v>
      </c>
      <c r="I88" t="str">
        <f t="shared" si="20"/>
        <v>DOWN</v>
      </c>
      <c r="J88">
        <v>988.98189915151306</v>
      </c>
      <c r="K88">
        <v>969.52551331878544</v>
      </c>
      <c r="L88" t="str">
        <f t="shared" si="21"/>
        <v>No Confirmation</v>
      </c>
      <c r="M88" t="str">
        <f t="shared" si="22"/>
        <v>No Trend</v>
      </c>
      <c r="N88">
        <v>47.693651489493917</v>
      </c>
      <c r="O88" t="str">
        <f t="shared" si="23"/>
        <v>No Momentum</v>
      </c>
      <c r="P88" t="str">
        <f t="shared" si="24"/>
        <v>No Trend + Momentum</v>
      </c>
      <c r="Q88">
        <f t="shared" si="25"/>
        <v>3.3499999999999091</v>
      </c>
      <c r="R88">
        <f t="shared" si="26"/>
        <v>25.399999999999977</v>
      </c>
      <c r="S88">
        <f t="shared" si="27"/>
        <v>0.13188976377952411</v>
      </c>
      <c r="T88" t="str">
        <f t="shared" si="28"/>
        <v>DOWN</v>
      </c>
      <c r="U88" t="str">
        <f t="shared" si="29"/>
        <v>No T+M+I</v>
      </c>
      <c r="V88">
        <v>978.92484361031757</v>
      </c>
      <c r="W88">
        <v>981.42089218528849</v>
      </c>
      <c r="X88">
        <f t="shared" si="30"/>
        <v>-2.4960485749709278</v>
      </c>
      <c r="Y88">
        <v>-1.9171323785235104</v>
      </c>
      <c r="Z88" t="str">
        <f t="shared" si="31"/>
        <v>DOWN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978.1</v>
      </c>
      <c r="D89">
        <v>991</v>
      </c>
      <c r="E89">
        <v>975.85</v>
      </c>
      <c r="F89">
        <v>987.6</v>
      </c>
      <c r="G89">
        <f>_xll.TA_TYPPRICE(D89,E89,F89)</f>
        <v>984.81666666666661</v>
      </c>
      <c r="H89">
        <v>983.04284853710442</v>
      </c>
      <c r="I89" t="str">
        <f t="shared" si="20"/>
        <v>UP</v>
      </c>
      <c r="J89">
        <v>989.43036600673236</v>
      </c>
      <c r="K89">
        <v>970.93095480349984</v>
      </c>
      <c r="L89" t="str">
        <f t="shared" si="21"/>
        <v>No Confirmation</v>
      </c>
      <c r="M89" t="str">
        <f t="shared" si="22"/>
        <v>No Trend</v>
      </c>
      <c r="N89">
        <v>60.474017067837735</v>
      </c>
      <c r="O89" t="str">
        <f t="shared" si="23"/>
        <v>UP</v>
      </c>
      <c r="P89" t="str">
        <f t="shared" si="24"/>
        <v>No Trend + Momentum</v>
      </c>
      <c r="Q89">
        <f t="shared" si="25"/>
        <v>11.75</v>
      </c>
      <c r="R89">
        <f t="shared" si="26"/>
        <v>15.149999999999977</v>
      </c>
      <c r="S89">
        <f t="shared" si="27"/>
        <v>0.77557755775577675</v>
      </c>
      <c r="T89" t="str">
        <f t="shared" si="28"/>
        <v>No Indication</v>
      </c>
      <c r="U89" t="str">
        <f t="shared" si="29"/>
        <v>No T+M+I</v>
      </c>
      <c r="V89">
        <v>980.25948305488407</v>
      </c>
      <c r="W89">
        <v>981.87860387526712</v>
      </c>
      <c r="X89">
        <f t="shared" si="30"/>
        <v>-1.6191208203830456</v>
      </c>
      <c r="Y89">
        <v>-1.8575300668954173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987</v>
      </c>
      <c r="D90">
        <v>1007.95</v>
      </c>
      <c r="E90">
        <v>980.05</v>
      </c>
      <c r="F90">
        <v>995</v>
      </c>
      <c r="G90">
        <f>_xll.TA_TYPPRICE(D90,E90,F90)</f>
        <v>994.33333333333337</v>
      </c>
      <c r="H90">
        <v>988.68809093521895</v>
      </c>
      <c r="I90" t="str">
        <f t="shared" si="20"/>
        <v>UP</v>
      </c>
      <c r="J90">
        <v>993.54584022745848</v>
      </c>
      <c r="K90">
        <v>972.95740929161093</v>
      </c>
      <c r="L90" t="str">
        <f t="shared" si="21"/>
        <v>UP</v>
      </c>
      <c r="M90" t="str">
        <f t="shared" si="22"/>
        <v>UP</v>
      </c>
      <c r="N90">
        <v>67.185700525766705</v>
      </c>
      <c r="O90" t="str">
        <f t="shared" si="23"/>
        <v>UP</v>
      </c>
      <c r="P90" t="str">
        <f t="shared" si="24"/>
        <v>UP</v>
      </c>
      <c r="Q90">
        <f t="shared" si="25"/>
        <v>14.950000000000045</v>
      </c>
      <c r="R90">
        <f t="shared" si="26"/>
        <v>27.900000000000091</v>
      </c>
      <c r="S90">
        <f t="shared" si="27"/>
        <v>0.53584229390680993</v>
      </c>
      <c r="T90" t="str">
        <f t="shared" si="28"/>
        <v>No Indication</v>
      </c>
      <c r="U90" t="str">
        <f t="shared" si="29"/>
        <v>No T+M+I</v>
      </c>
      <c r="V90">
        <v>982.52725489259421</v>
      </c>
      <c r="W90">
        <v>982.85055914376585</v>
      </c>
      <c r="X90">
        <f t="shared" si="30"/>
        <v>-0.32330425117163486</v>
      </c>
      <c r="Y90">
        <v>-1.5506849037506609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999</v>
      </c>
      <c r="D91">
        <v>1004.7</v>
      </c>
      <c r="E91">
        <v>988.2</v>
      </c>
      <c r="F91">
        <v>990.9</v>
      </c>
      <c r="G91">
        <f>_xll.TA_TYPPRICE(D91,E91,F91)</f>
        <v>994.6</v>
      </c>
      <c r="H91">
        <v>991.64404546760943</v>
      </c>
      <c r="I91" t="str">
        <f t="shared" si="20"/>
        <v>DOWN</v>
      </c>
      <c r="J91">
        <v>996.02454239913436</v>
      </c>
      <c r="K91">
        <v>976.3446516712529</v>
      </c>
      <c r="L91" t="str">
        <f t="shared" si="21"/>
        <v>No Confirmation</v>
      </c>
      <c r="M91" t="str">
        <f t="shared" si="22"/>
        <v>No Trend</v>
      </c>
      <c r="N91">
        <v>60.116000067351592</v>
      </c>
      <c r="O91" t="str">
        <f t="shared" si="23"/>
        <v>UP</v>
      </c>
      <c r="P91" t="str">
        <f t="shared" si="24"/>
        <v>No Trend + Momentum</v>
      </c>
      <c r="Q91">
        <f t="shared" si="25"/>
        <v>2.6999999999999318</v>
      </c>
      <c r="R91">
        <f t="shared" si="26"/>
        <v>16.5</v>
      </c>
      <c r="S91">
        <f t="shared" si="27"/>
        <v>0.1636363636363595</v>
      </c>
      <c r="T91" t="str">
        <f t="shared" si="28"/>
        <v>DOWN</v>
      </c>
      <c r="U91" t="str">
        <f t="shared" si="29"/>
        <v>No T+M+I</v>
      </c>
      <c r="V91">
        <v>983.81536952450278</v>
      </c>
      <c r="W91">
        <v>983.44681402200547</v>
      </c>
      <c r="X91">
        <f t="shared" si="30"/>
        <v>0.3685555024973155</v>
      </c>
      <c r="Y91">
        <v>-1.1668368225010657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996</v>
      </c>
      <c r="D92">
        <v>1010.8</v>
      </c>
      <c r="E92">
        <v>991.55</v>
      </c>
      <c r="F92">
        <v>1004.2</v>
      </c>
      <c r="G92">
        <f>_xll.TA_TYPPRICE(D92,E92,F92)</f>
        <v>1002.1833333333334</v>
      </c>
      <c r="H92">
        <v>996.91368940047141</v>
      </c>
      <c r="I92" t="str">
        <f t="shared" si="20"/>
        <v>UP</v>
      </c>
      <c r="J92">
        <v>999.30797742154891</v>
      </c>
      <c r="K92">
        <v>979.72361796653001</v>
      </c>
      <c r="L92" t="str">
        <f t="shared" si="21"/>
        <v>UP</v>
      </c>
      <c r="M92" t="str">
        <f t="shared" si="22"/>
        <v>UP</v>
      </c>
      <c r="N92">
        <v>72.044180279549337</v>
      </c>
      <c r="O92" t="str">
        <f t="shared" si="23"/>
        <v>UP</v>
      </c>
      <c r="P92" t="str">
        <f t="shared" si="24"/>
        <v>UP</v>
      </c>
      <c r="Q92">
        <f t="shared" si="25"/>
        <v>12.650000000000091</v>
      </c>
      <c r="R92">
        <f t="shared" si="26"/>
        <v>19.25</v>
      </c>
      <c r="S92">
        <f t="shared" si="27"/>
        <v>0.65714285714286191</v>
      </c>
      <c r="T92" t="str">
        <f t="shared" si="28"/>
        <v>No Indication</v>
      </c>
      <c r="U92" t="str">
        <f t="shared" si="29"/>
        <v>No T+M+I</v>
      </c>
      <c r="V92">
        <v>986.95146652073311</v>
      </c>
      <c r="W92">
        <v>984.98408705741247</v>
      </c>
      <c r="X92">
        <f t="shared" si="30"/>
        <v>1.9673794633206398</v>
      </c>
      <c r="Y92">
        <v>-0.5399935653367246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1010</v>
      </c>
      <c r="D93">
        <v>1015</v>
      </c>
      <c r="E93">
        <v>1001.1</v>
      </c>
      <c r="F93">
        <v>1007.75</v>
      </c>
      <c r="G93">
        <f>_xll.TA_TYPPRICE(D93,E93,F93)</f>
        <v>1007.9499999999999</v>
      </c>
      <c r="H93">
        <v>1002.4318447002356</v>
      </c>
      <c r="I93" t="str">
        <f t="shared" si="20"/>
        <v>UP</v>
      </c>
      <c r="J93">
        <v>1002.7950935500936</v>
      </c>
      <c r="K93">
        <v>984.47392508507892</v>
      </c>
      <c r="L93" t="str">
        <f t="shared" si="21"/>
        <v>UP</v>
      </c>
      <c r="M93" t="str">
        <f t="shared" si="22"/>
        <v>UP</v>
      </c>
      <c r="N93">
        <v>74.58063390316812</v>
      </c>
      <c r="O93" t="str">
        <f t="shared" si="23"/>
        <v>UP</v>
      </c>
      <c r="P93" t="str">
        <f t="shared" si="24"/>
        <v>UP</v>
      </c>
      <c r="Q93">
        <f t="shared" si="25"/>
        <v>6.6499999999999773</v>
      </c>
      <c r="R93">
        <f t="shared" si="26"/>
        <v>13.899999999999977</v>
      </c>
      <c r="S93">
        <f t="shared" si="27"/>
        <v>0.47841726618704949</v>
      </c>
      <c r="T93" t="str">
        <f t="shared" si="28"/>
        <v>No Indication</v>
      </c>
      <c r="U93" t="str">
        <f t="shared" si="29"/>
        <v>No T+M+I</v>
      </c>
      <c r="V93">
        <v>990.15124090215875</v>
      </c>
      <c r="W93">
        <v>986.67045097908567</v>
      </c>
      <c r="X93">
        <f t="shared" si="30"/>
        <v>3.4807899230730754</v>
      </c>
      <c r="Y93">
        <v>0.26416313234523547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1012</v>
      </c>
      <c r="D94">
        <v>1024.55</v>
      </c>
      <c r="E94">
        <v>1007.15</v>
      </c>
      <c r="F94">
        <v>1021.05</v>
      </c>
      <c r="G94">
        <f>_xll.TA_TYPPRICE(D94,E94,F94)</f>
        <v>1017.5833333333334</v>
      </c>
      <c r="H94">
        <v>1010.0075890167846</v>
      </c>
      <c r="I94" t="str">
        <f t="shared" si="20"/>
        <v>UP</v>
      </c>
      <c r="J94">
        <v>1007.6295172056283</v>
      </c>
      <c r="K94">
        <v>989.51305284395028</v>
      </c>
      <c r="L94" t="str">
        <f t="shared" si="21"/>
        <v>UP</v>
      </c>
      <c r="M94" t="str">
        <f t="shared" si="22"/>
        <v>UP</v>
      </c>
      <c r="N94">
        <v>82.160611957314146</v>
      </c>
      <c r="O94" t="str">
        <f t="shared" si="23"/>
        <v>UP</v>
      </c>
      <c r="P94" t="str">
        <f t="shared" si="24"/>
        <v>UP</v>
      </c>
      <c r="Q94">
        <f t="shared" si="25"/>
        <v>13.899999999999977</v>
      </c>
      <c r="R94">
        <f t="shared" si="26"/>
        <v>17.399999999999977</v>
      </c>
      <c r="S94">
        <f t="shared" si="27"/>
        <v>0.79885057471264342</v>
      </c>
      <c r="T94" t="str">
        <f t="shared" si="28"/>
        <v>No Indication</v>
      </c>
      <c r="U94" t="str">
        <f t="shared" si="29"/>
        <v>No T+M+I</v>
      </c>
      <c r="V94">
        <v>994.90489614798048</v>
      </c>
      <c r="W94">
        <v>989.21708423989412</v>
      </c>
      <c r="X94">
        <f t="shared" si="30"/>
        <v>5.6878119080863598</v>
      </c>
      <c r="Y94">
        <v>1.3488928874934603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1022</v>
      </c>
      <c r="D95">
        <v>1025.0999999999999</v>
      </c>
      <c r="E95">
        <v>1015.6</v>
      </c>
      <c r="F95">
        <v>1019.75</v>
      </c>
      <c r="G95">
        <f>_xll.TA_TYPPRICE(D95,E95,F95)</f>
        <v>1020.15</v>
      </c>
      <c r="H95">
        <v>1015.0787945083923</v>
      </c>
      <c r="I95" t="str">
        <f t="shared" si="20"/>
        <v>UP</v>
      </c>
      <c r="J95">
        <v>1011.5118467154887</v>
      </c>
      <c r="K95">
        <v>995.31015221196128</v>
      </c>
      <c r="L95" t="str">
        <f t="shared" si="21"/>
        <v>UP</v>
      </c>
      <c r="M95" t="str">
        <f t="shared" si="22"/>
        <v>UP</v>
      </c>
      <c r="N95">
        <v>79.272413463525979</v>
      </c>
      <c r="O95" t="str">
        <f t="shared" si="23"/>
        <v>UP</v>
      </c>
      <c r="P95" t="str">
        <f t="shared" si="24"/>
        <v>UP</v>
      </c>
      <c r="Q95">
        <f t="shared" si="25"/>
        <v>4.1499999999999773</v>
      </c>
      <c r="R95">
        <f t="shared" si="26"/>
        <v>9.4999999999998863</v>
      </c>
      <c r="S95">
        <f t="shared" si="27"/>
        <v>0.43684210526316075</v>
      </c>
      <c r="T95" t="str">
        <f t="shared" si="28"/>
        <v>No Indication</v>
      </c>
      <c r="U95" t="str">
        <f t="shared" si="29"/>
        <v>No T+M+I</v>
      </c>
      <c r="V95">
        <v>998.72721981752193</v>
      </c>
      <c r="W95">
        <v>991.4787817036057</v>
      </c>
      <c r="X95">
        <f t="shared" si="30"/>
        <v>7.2484381139162224</v>
      </c>
      <c r="Y95">
        <v>2.5288019327780127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1021.8</v>
      </c>
      <c r="D96">
        <v>1026.45</v>
      </c>
      <c r="E96">
        <v>1002.4</v>
      </c>
      <c r="F96">
        <v>1009</v>
      </c>
      <c r="G96">
        <f>_xll.TA_TYPPRICE(D96,E96,F96)</f>
        <v>1012.6166666666667</v>
      </c>
      <c r="H96">
        <v>1013.8477305875294</v>
      </c>
      <c r="I96" t="str">
        <f t="shared" si="20"/>
        <v>DOWN</v>
      </c>
      <c r="J96">
        <v>1014.831436334269</v>
      </c>
      <c r="K96">
        <v>996.88567394263657</v>
      </c>
      <c r="L96" t="str">
        <f t="shared" si="21"/>
        <v>No Confirmation</v>
      </c>
      <c r="M96" t="str">
        <f t="shared" si="22"/>
        <v>No Trend</v>
      </c>
      <c r="N96">
        <v>58.144837999540179</v>
      </c>
      <c r="O96" t="str">
        <f t="shared" si="23"/>
        <v>No Momentum</v>
      </c>
      <c r="P96" t="str">
        <f t="shared" si="24"/>
        <v>No Trend + Momentum</v>
      </c>
      <c r="Q96">
        <f t="shared" si="25"/>
        <v>6.6000000000000227</v>
      </c>
      <c r="R96">
        <f t="shared" si="26"/>
        <v>24.050000000000068</v>
      </c>
      <c r="S96">
        <f t="shared" si="27"/>
        <v>0.27442827442827461</v>
      </c>
      <c r="T96" t="str">
        <f t="shared" si="28"/>
        <v>No Indication</v>
      </c>
      <c r="U96" t="str">
        <f t="shared" si="29"/>
        <v>No T+M+I</v>
      </c>
      <c r="V96">
        <v>1000.3076475379032</v>
      </c>
      <c r="W96">
        <v>992.77664972556079</v>
      </c>
      <c r="X96">
        <f t="shared" si="30"/>
        <v>7.5309978123424344</v>
      </c>
      <c r="Y96">
        <v>3.529241108690897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1007.9</v>
      </c>
      <c r="D97">
        <v>1011.7</v>
      </c>
      <c r="E97">
        <v>997.5</v>
      </c>
      <c r="F97">
        <v>1005.1</v>
      </c>
      <c r="G97">
        <f>_xll.TA_TYPPRICE(D97,E97,F97)</f>
        <v>1004.7666666666668</v>
      </c>
      <c r="H97">
        <v>1009.3071986270982</v>
      </c>
      <c r="I97" t="str">
        <f t="shared" si="20"/>
        <v>DOWN</v>
      </c>
      <c r="J97">
        <v>1014.1355615933204</v>
      </c>
      <c r="K97">
        <v>997.02219084427293</v>
      </c>
      <c r="L97" t="str">
        <f t="shared" si="21"/>
        <v>No Confirmation</v>
      </c>
      <c r="M97" t="str">
        <f t="shared" si="22"/>
        <v>No Trend</v>
      </c>
      <c r="N97">
        <v>51.8750576138737</v>
      </c>
      <c r="O97" t="str">
        <f t="shared" si="23"/>
        <v>No Momentum</v>
      </c>
      <c r="P97" t="str">
        <f t="shared" si="24"/>
        <v>No Trend + Momentum</v>
      </c>
      <c r="Q97">
        <f t="shared" si="25"/>
        <v>7.6000000000000227</v>
      </c>
      <c r="R97">
        <f t="shared" si="26"/>
        <v>14.200000000000045</v>
      </c>
      <c r="S97">
        <f t="shared" si="27"/>
        <v>0.53521126760563364</v>
      </c>
      <c r="T97" t="str">
        <f t="shared" si="28"/>
        <v>No Indication</v>
      </c>
      <c r="U97" t="str">
        <f t="shared" si="29"/>
        <v>No T+M+I</v>
      </c>
      <c r="V97">
        <v>1001.0449325320719</v>
      </c>
      <c r="W97">
        <v>993.68949048663035</v>
      </c>
      <c r="X97">
        <f t="shared" si="30"/>
        <v>7.3554420454415776</v>
      </c>
      <c r="Y97">
        <v>4.2944812960410328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1007.5</v>
      </c>
      <c r="D98">
        <v>1024.95</v>
      </c>
      <c r="E98">
        <v>1007.5</v>
      </c>
      <c r="F98">
        <v>1019.2</v>
      </c>
      <c r="G98">
        <f>_xll.TA_TYPPRICE(D98,E98,F98)</f>
        <v>1017.2166666666667</v>
      </c>
      <c r="H98">
        <v>1013.2619326468824</v>
      </c>
      <c r="I98" t="str">
        <f t="shared" si="20"/>
        <v>UP</v>
      </c>
      <c r="J98">
        <v>1016.5387701281381</v>
      </c>
      <c r="K98">
        <v>999.35059287887896</v>
      </c>
      <c r="L98" t="str">
        <f t="shared" si="21"/>
        <v>UP</v>
      </c>
      <c r="M98" t="str">
        <f t="shared" si="22"/>
        <v>UP</v>
      </c>
      <c r="N98">
        <v>67.642973322476067</v>
      </c>
      <c r="O98" t="str">
        <f t="shared" si="23"/>
        <v>UP</v>
      </c>
      <c r="P98" t="str">
        <f t="shared" si="24"/>
        <v>UP</v>
      </c>
      <c r="Q98">
        <f t="shared" si="25"/>
        <v>11.700000000000045</v>
      </c>
      <c r="R98">
        <f t="shared" si="26"/>
        <v>17.450000000000045</v>
      </c>
      <c r="S98">
        <f t="shared" si="27"/>
        <v>0.67048710601719286</v>
      </c>
      <c r="T98" t="str">
        <f t="shared" si="28"/>
        <v>No Indication</v>
      </c>
      <c r="U98" t="str">
        <f t="shared" si="29"/>
        <v>No T+M+I</v>
      </c>
      <c r="V98">
        <v>1003.8380198348301</v>
      </c>
      <c r="W98">
        <v>995.57915785799105</v>
      </c>
      <c r="X98">
        <f t="shared" si="30"/>
        <v>8.2588619768390572</v>
      </c>
      <c r="Y98">
        <v>5.0873574322006379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1020</v>
      </c>
      <c r="D99">
        <v>1045.4000000000001</v>
      </c>
      <c r="E99">
        <v>1015.6</v>
      </c>
      <c r="F99">
        <v>1036.45</v>
      </c>
      <c r="G99">
        <f>_xll.TA_TYPPRICE(D99,E99,F99)</f>
        <v>1032.4833333333333</v>
      </c>
      <c r="H99">
        <v>1022.8726329901078</v>
      </c>
      <c r="I99" t="str">
        <f t="shared" si="20"/>
        <v>UP</v>
      </c>
      <c r="J99">
        <v>1022.9523767663297</v>
      </c>
      <c r="K99">
        <v>1002.961572239128</v>
      </c>
      <c r="L99" t="str">
        <f t="shared" si="21"/>
        <v>UP</v>
      </c>
      <c r="M99" t="str">
        <f t="shared" si="22"/>
        <v>UP</v>
      </c>
      <c r="N99">
        <v>78.443787975281566</v>
      </c>
      <c r="O99" t="str">
        <f t="shared" si="23"/>
        <v>UP</v>
      </c>
      <c r="P99" t="str">
        <f t="shared" si="24"/>
        <v>UP</v>
      </c>
      <c r="Q99">
        <f t="shared" si="25"/>
        <v>20.850000000000023</v>
      </c>
      <c r="R99">
        <f t="shared" si="26"/>
        <v>29.800000000000068</v>
      </c>
      <c r="S99">
        <f t="shared" si="27"/>
        <v>0.69966442953020047</v>
      </c>
      <c r="T99" t="str">
        <f t="shared" si="28"/>
        <v>No Indication</v>
      </c>
      <c r="U99" t="str">
        <f t="shared" si="29"/>
        <v>No T+M+I</v>
      </c>
      <c r="V99">
        <v>1008.8552475525486</v>
      </c>
      <c r="W99">
        <v>998.60662764628796</v>
      </c>
      <c r="X99">
        <f t="shared" si="30"/>
        <v>10.248619906260615</v>
      </c>
      <c r="Y99">
        <v>6.1196099270126334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1034.5</v>
      </c>
      <c r="D100">
        <v>1036.95</v>
      </c>
      <c r="E100">
        <v>1020.25</v>
      </c>
      <c r="F100">
        <v>1022.25</v>
      </c>
      <c r="G100">
        <f>_xll.TA_TYPPRICE(D100,E100,F100)</f>
        <v>1026.4833333333333</v>
      </c>
      <c r="H100">
        <v>1024.6779831617205</v>
      </c>
      <c r="I100" t="str">
        <f t="shared" si="20"/>
        <v>DOWN</v>
      </c>
      <c r="J100">
        <v>1026.0629597071454</v>
      </c>
      <c r="K100">
        <v>1006.8034450748773</v>
      </c>
      <c r="L100" t="str">
        <f t="shared" si="21"/>
        <v>No Confirmation</v>
      </c>
      <c r="M100" t="str">
        <f t="shared" si="22"/>
        <v>No Trend</v>
      </c>
      <c r="N100">
        <v>58.3886519135703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</v>
      </c>
      <c r="R100">
        <f t="shared" si="26"/>
        <v>16.700000000000045</v>
      </c>
      <c r="S100">
        <f t="shared" si="27"/>
        <v>0.11976047904191583</v>
      </c>
      <c r="T100" t="str">
        <f t="shared" si="28"/>
        <v>DOWN</v>
      </c>
      <c r="U100" t="str">
        <f t="shared" si="29"/>
        <v>No T+M+I</v>
      </c>
      <c r="V100">
        <v>1010.9159786983104</v>
      </c>
      <c r="W100">
        <v>1000.3579885613777</v>
      </c>
      <c r="X100">
        <f t="shared" si="30"/>
        <v>10.557990136932631</v>
      </c>
      <c r="Y100">
        <v>7.0072859689966327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1022</v>
      </c>
      <c r="D101">
        <v>1037</v>
      </c>
      <c r="E101">
        <v>1020</v>
      </c>
      <c r="F101">
        <v>1027.25</v>
      </c>
      <c r="G101">
        <f>_xll.TA_TYPPRICE(D101,E101,F101)</f>
        <v>1028.0833333333333</v>
      </c>
      <c r="H101">
        <v>1026.3806582475268</v>
      </c>
      <c r="I101" t="str">
        <f t="shared" si="20"/>
        <v>UP</v>
      </c>
      <c r="J101">
        <v>1028.4934131055575</v>
      </c>
      <c r="K101">
        <v>1009.7360128360157</v>
      </c>
      <c r="L101" t="str">
        <f t="shared" si="21"/>
        <v>No Confirmation</v>
      </c>
      <c r="M101" t="str">
        <f t="shared" si="22"/>
        <v>No Trend</v>
      </c>
      <c r="N101">
        <v>62.59746610986673</v>
      </c>
      <c r="O101" t="str">
        <f t="shared" si="23"/>
        <v>UP</v>
      </c>
      <c r="P101" t="str">
        <f t="shared" si="24"/>
        <v>No Trend + Momentum</v>
      </c>
      <c r="Q101">
        <f t="shared" si="25"/>
        <v>7.25</v>
      </c>
      <c r="R101">
        <f t="shared" si="26"/>
        <v>17</v>
      </c>
      <c r="S101">
        <f t="shared" si="27"/>
        <v>0.4264705882352941</v>
      </c>
      <c r="T101" t="str">
        <f t="shared" si="28"/>
        <v>No Indication</v>
      </c>
      <c r="U101" t="str">
        <f t="shared" si="29"/>
        <v>No T+M+I</v>
      </c>
      <c r="V101">
        <v>1013.4289050524164</v>
      </c>
      <c r="W101">
        <v>1002.3499894086831</v>
      </c>
      <c r="X101">
        <f t="shared" si="30"/>
        <v>11.078915643733353</v>
      </c>
      <c r="Y101">
        <v>7.8216119039439764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1024.75</v>
      </c>
      <c r="D102">
        <v>1031</v>
      </c>
      <c r="E102">
        <v>1019</v>
      </c>
      <c r="F102">
        <v>1021.3</v>
      </c>
      <c r="G102">
        <f>_xll.TA_TYPPRICE(D102,E102,F102)</f>
        <v>1023.7666666666668</v>
      </c>
      <c r="H102">
        <v>1025.0736624570968</v>
      </c>
      <c r="I102" t="str">
        <f t="shared" si="20"/>
        <v>DOWN</v>
      </c>
      <c r="J102">
        <v>1029.0504324154335</v>
      </c>
      <c r="K102">
        <v>1011.7946766502345</v>
      </c>
      <c r="L102" t="str">
        <f t="shared" si="21"/>
        <v>No Confirmation</v>
      </c>
      <c r="M102" t="str">
        <f t="shared" si="22"/>
        <v>No Trend</v>
      </c>
      <c r="N102">
        <v>54.41107894827978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2.2999999999999545</v>
      </c>
      <c r="R102">
        <f t="shared" si="26"/>
        <v>12</v>
      </c>
      <c r="S102">
        <f t="shared" si="27"/>
        <v>0.19166666666666288</v>
      </c>
      <c r="T102" t="str">
        <f t="shared" si="28"/>
        <v>DOWN</v>
      </c>
      <c r="U102" t="str">
        <f t="shared" si="29"/>
        <v>No T+M+I</v>
      </c>
      <c r="V102">
        <v>1014.6398427366601</v>
      </c>
      <c r="W102">
        <v>1003.7536938969288</v>
      </c>
      <c r="X102">
        <f t="shared" si="30"/>
        <v>10.886148839731277</v>
      </c>
      <c r="Y102">
        <v>8.4345192911014362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1021</v>
      </c>
      <c r="D103">
        <v>1021.7</v>
      </c>
      <c r="E103">
        <v>995</v>
      </c>
      <c r="F103">
        <v>1001</v>
      </c>
      <c r="G103">
        <f>_xll.TA_TYPPRICE(D103,E103,F103)</f>
        <v>1005.9</v>
      </c>
      <c r="H103">
        <v>1015.4868312285485</v>
      </c>
      <c r="I103" t="str">
        <f t="shared" si="20"/>
        <v>DOWN</v>
      </c>
      <c r="J103">
        <v>1027.4170029897816</v>
      </c>
      <c r="K103">
        <v>1008.0625262835157</v>
      </c>
      <c r="L103" t="str">
        <f t="shared" si="21"/>
        <v>DOWN</v>
      </c>
      <c r="M103" t="str">
        <f t="shared" si="22"/>
        <v>DOWN</v>
      </c>
      <c r="N103">
        <v>34.929706539626238</v>
      </c>
      <c r="O103" t="str">
        <f t="shared" si="23"/>
        <v>DOWN</v>
      </c>
      <c r="P103" t="str">
        <f t="shared" si="24"/>
        <v>DOWN</v>
      </c>
      <c r="Q103">
        <f t="shared" si="25"/>
        <v>6</v>
      </c>
      <c r="R103">
        <f t="shared" si="26"/>
        <v>26.700000000000045</v>
      </c>
      <c r="S103">
        <f t="shared" si="27"/>
        <v>0.22471910112359511</v>
      </c>
      <c r="T103" t="str">
        <f t="shared" si="28"/>
        <v>No Indication</v>
      </c>
      <c r="U103" t="str">
        <f t="shared" si="29"/>
        <v>No T+M+I</v>
      </c>
      <c r="V103">
        <v>1012.5414053925585</v>
      </c>
      <c r="W103">
        <v>1003.5497165712303</v>
      </c>
      <c r="X103">
        <f t="shared" si="30"/>
        <v>8.9916888213282391</v>
      </c>
      <c r="Y103">
        <v>8.5459531971467975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1001</v>
      </c>
      <c r="D104">
        <v>1007.5</v>
      </c>
      <c r="E104">
        <v>990.4</v>
      </c>
      <c r="F104">
        <v>993.5</v>
      </c>
      <c r="G104">
        <f>_xll.TA_TYPPRICE(D104,E104,F104)</f>
        <v>997.13333333333333</v>
      </c>
      <c r="H104">
        <v>1006.3100822809408</v>
      </c>
      <c r="I104" t="str">
        <f t="shared" si="20"/>
        <v>DOWN</v>
      </c>
      <c r="J104">
        <v>1022.9910023253857</v>
      </c>
      <c r="K104">
        <v>1004.1375204427344</v>
      </c>
      <c r="L104" t="str">
        <f t="shared" si="21"/>
        <v>DOWN</v>
      </c>
      <c r="M104" t="str">
        <f t="shared" si="22"/>
        <v>DOWN</v>
      </c>
      <c r="N104">
        <v>29.973543959063516</v>
      </c>
      <c r="O104" t="str">
        <f t="shared" si="23"/>
        <v>DOWN</v>
      </c>
      <c r="P104" t="str">
        <f t="shared" si="24"/>
        <v>DOWN</v>
      </c>
      <c r="Q104">
        <f t="shared" si="25"/>
        <v>3.1000000000000227</v>
      </c>
      <c r="R104">
        <f t="shared" si="26"/>
        <v>17.100000000000023</v>
      </c>
      <c r="S104">
        <f t="shared" si="27"/>
        <v>0.18128654970760344</v>
      </c>
      <c r="T104" t="str">
        <f t="shared" si="28"/>
        <v>DOWN</v>
      </c>
      <c r="U104" t="str">
        <f t="shared" si="29"/>
        <v>DOWN</v>
      </c>
      <c r="V104">
        <v>1009.6119584090879</v>
      </c>
      <c r="W104">
        <v>1002.8052931215095</v>
      </c>
      <c r="X104">
        <f t="shared" si="30"/>
        <v>6.8066652875784257</v>
      </c>
      <c r="Y104">
        <v>8.1980956152331235</v>
      </c>
      <c r="Z104" t="str">
        <f t="shared" si="31"/>
        <v>DOWN</v>
      </c>
      <c r="AA104" t="str">
        <f t="shared" si="32"/>
        <v>DOWN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997.5</v>
      </c>
      <c r="D105">
        <v>1005.05</v>
      </c>
      <c r="E105">
        <v>977</v>
      </c>
      <c r="F105">
        <v>979.6</v>
      </c>
      <c r="G105">
        <f>_xll.TA_TYPPRICE(D105,E105,F105)</f>
        <v>987.2166666666667</v>
      </c>
      <c r="H105">
        <v>996.76337447380376</v>
      </c>
      <c r="I105" t="str">
        <f t="shared" si="20"/>
        <v>DOWN</v>
      </c>
      <c r="J105">
        <v>1019.0041129197444</v>
      </c>
      <c r="K105">
        <v>998.10696034434898</v>
      </c>
      <c r="L105" t="str">
        <f t="shared" si="21"/>
        <v>DOWN</v>
      </c>
      <c r="M105" t="str">
        <f t="shared" si="22"/>
        <v>DOWN</v>
      </c>
      <c r="N105">
        <v>22.558363202453162</v>
      </c>
      <c r="O105" t="str">
        <f t="shared" si="23"/>
        <v>DOWN</v>
      </c>
      <c r="P105" t="str">
        <f t="shared" si="24"/>
        <v>DOWN</v>
      </c>
      <c r="Q105">
        <f t="shared" si="25"/>
        <v>2.6000000000000227</v>
      </c>
      <c r="R105">
        <f t="shared" si="26"/>
        <v>28.049999999999955</v>
      </c>
      <c r="S105">
        <f t="shared" si="27"/>
        <v>9.2691622103387772E-2</v>
      </c>
      <c r="T105" t="str">
        <f t="shared" si="28"/>
        <v>DOWN</v>
      </c>
      <c r="U105" t="str">
        <f t="shared" si="29"/>
        <v>DOWN</v>
      </c>
      <c r="V105">
        <v>1004.994734038459</v>
      </c>
      <c r="W105">
        <v>1001.0863825199162</v>
      </c>
      <c r="X105">
        <f t="shared" si="30"/>
        <v>3.9083515185427586</v>
      </c>
      <c r="Y105">
        <v>7.3401467958950501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1001.85</v>
      </c>
      <c r="AE105">
        <f t="shared" si="36"/>
        <v>994.35</v>
      </c>
      <c r="AF105">
        <f t="shared" si="37"/>
        <v>991.05000000000007</v>
      </c>
      <c r="AG105">
        <f t="shared" si="38"/>
        <v>987.7</v>
      </c>
    </row>
    <row r="106" spans="1:33" x14ac:dyDescent="0.25">
      <c r="A106" t="s">
        <v>5</v>
      </c>
      <c r="B106" s="1">
        <v>43006</v>
      </c>
      <c r="C106">
        <v>982.5</v>
      </c>
      <c r="D106">
        <v>1014.6</v>
      </c>
      <c r="E106">
        <v>968</v>
      </c>
      <c r="F106">
        <v>1006.1</v>
      </c>
      <c r="G106">
        <f>_xll.TA_TYPPRICE(D106,E106,F106)</f>
        <v>996.23333333333323</v>
      </c>
      <c r="H106">
        <v>996.4983539035685</v>
      </c>
      <c r="I106" t="str">
        <f t="shared" si="20"/>
        <v>UP</v>
      </c>
      <c r="J106">
        <v>1018.0254211598012</v>
      </c>
      <c r="K106">
        <v>991.41652471227144</v>
      </c>
      <c r="L106" t="str">
        <f t="shared" si="21"/>
        <v>No Confirmation</v>
      </c>
      <c r="M106" t="str">
        <f t="shared" si="22"/>
        <v>No Trend</v>
      </c>
      <c r="N106">
        <v>51.28094975457622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38.100000000000023</v>
      </c>
      <c r="R106">
        <f t="shared" si="26"/>
        <v>46.600000000000023</v>
      </c>
      <c r="S106">
        <f t="shared" si="27"/>
        <v>0.81759656652360524</v>
      </c>
      <c r="T106" t="str">
        <f t="shared" si="28"/>
        <v>UP</v>
      </c>
      <c r="U106" t="str">
        <f t="shared" si="29"/>
        <v>No T+M+I</v>
      </c>
      <c r="V106">
        <v>1005.1647749556191</v>
      </c>
      <c r="W106">
        <v>1001.457761592515</v>
      </c>
      <c r="X106">
        <f t="shared" si="30"/>
        <v>3.7070133631041244</v>
      </c>
      <c r="Y106">
        <v>6.6135201093368652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1014</v>
      </c>
      <c r="D107">
        <v>1015</v>
      </c>
      <c r="E107">
        <v>998.4</v>
      </c>
      <c r="F107">
        <v>1001.1</v>
      </c>
      <c r="G107">
        <f>_xll.TA_TYPPRICE(D107,E107,F107)</f>
        <v>1004.8333333333334</v>
      </c>
      <c r="H107">
        <v>1000.6658436184509</v>
      </c>
      <c r="I107" t="str">
        <f t="shared" si="20"/>
        <v>UP</v>
      </c>
      <c r="J107">
        <v>1017.3531053465121</v>
      </c>
      <c r="K107">
        <v>992.9684081095445</v>
      </c>
      <c r="L107" t="str">
        <f t="shared" si="21"/>
        <v>No Confirmation</v>
      </c>
      <c r="M107" t="str">
        <f t="shared" si="22"/>
        <v>No Trend</v>
      </c>
      <c r="N107">
        <v>47.155987223766083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2.7000000000000455</v>
      </c>
      <c r="R107">
        <f t="shared" si="26"/>
        <v>16.600000000000023</v>
      </c>
      <c r="S107">
        <f t="shared" si="27"/>
        <v>0.16265060240964108</v>
      </c>
      <c r="T107" t="str">
        <f t="shared" si="28"/>
        <v>DOWN</v>
      </c>
      <c r="U107" t="str">
        <f t="shared" si="29"/>
        <v>No T+M+I</v>
      </c>
      <c r="V107">
        <v>1004.5394249624469</v>
      </c>
      <c r="W107">
        <v>1001.4312607338102</v>
      </c>
      <c r="X107">
        <f t="shared" si="30"/>
        <v>3.1081642286367241</v>
      </c>
      <c r="Y107">
        <v>5.9124489331968366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1006.1</v>
      </c>
      <c r="D108">
        <v>1010</v>
      </c>
      <c r="E108">
        <v>995.15</v>
      </c>
      <c r="F108">
        <v>1006.6</v>
      </c>
      <c r="G108">
        <f>_xll.TA_TYPPRICE(D108,E108,F108)</f>
        <v>1003.9166666666666</v>
      </c>
      <c r="H108">
        <v>1002.2912551425588</v>
      </c>
      <c r="I108" t="str">
        <f t="shared" si="20"/>
        <v>UP</v>
      </c>
      <c r="J108">
        <v>1015.7190819361761</v>
      </c>
      <c r="K108">
        <v>993.45320630742344</v>
      </c>
      <c r="L108" t="str">
        <f t="shared" si="21"/>
        <v>No Confirmation</v>
      </c>
      <c r="M108" t="str">
        <f t="shared" si="22"/>
        <v>No Trend</v>
      </c>
      <c r="N108">
        <v>52.41862669525765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11.450000000000045</v>
      </c>
      <c r="R108">
        <f t="shared" si="26"/>
        <v>14.850000000000023</v>
      </c>
      <c r="S108">
        <f t="shared" si="27"/>
        <v>0.77104377104377297</v>
      </c>
      <c r="T108" t="str">
        <f t="shared" si="28"/>
        <v>No Indication</v>
      </c>
      <c r="U108" t="str">
        <f t="shared" si="29"/>
        <v>No T+M+I</v>
      </c>
      <c r="V108">
        <v>1004.8564365066859</v>
      </c>
      <c r="W108">
        <v>1001.8141303090835</v>
      </c>
      <c r="X108">
        <f t="shared" si="30"/>
        <v>3.0423061976024428</v>
      </c>
      <c r="Y108">
        <v>5.3384203860779582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1008.6</v>
      </c>
      <c r="D109">
        <v>1037.2</v>
      </c>
      <c r="E109">
        <v>1008.6</v>
      </c>
      <c r="F109">
        <v>1028.8499999999999</v>
      </c>
      <c r="G109">
        <f>_xll.TA_TYPPRICE(D109,E109,F109)</f>
        <v>1024.8833333333334</v>
      </c>
      <c r="H109">
        <v>1013.5872942379461</v>
      </c>
      <c r="I109" t="str">
        <f t="shared" si="20"/>
        <v>UP</v>
      </c>
      <c r="J109">
        <v>1020.4926192836925</v>
      </c>
      <c r="K109">
        <v>996.81916046132937</v>
      </c>
      <c r="L109" t="str">
        <f t="shared" si="21"/>
        <v>UP</v>
      </c>
      <c r="M109" t="str">
        <f t="shared" si="22"/>
        <v>UP</v>
      </c>
      <c r="N109">
        <v>68.355018896274018</v>
      </c>
      <c r="O109" t="str">
        <f t="shared" si="23"/>
        <v>UP</v>
      </c>
      <c r="P109" t="str">
        <f t="shared" si="24"/>
        <v>UP</v>
      </c>
      <c r="Q109">
        <f t="shared" si="25"/>
        <v>20.249999999999886</v>
      </c>
      <c r="R109">
        <f t="shared" si="26"/>
        <v>28.600000000000023</v>
      </c>
      <c r="S109">
        <f t="shared" si="27"/>
        <v>0.70804195804195347</v>
      </c>
      <c r="T109" t="str">
        <f t="shared" si="28"/>
        <v>No Indication</v>
      </c>
      <c r="U109" t="str">
        <f t="shared" si="29"/>
        <v>No T+M+I</v>
      </c>
      <c r="V109">
        <v>1008.5477539671957</v>
      </c>
      <c r="W109">
        <v>1003.8167873232254</v>
      </c>
      <c r="X109">
        <f t="shared" si="30"/>
        <v>4.7309666439703051</v>
      </c>
      <c r="Y109">
        <v>5.2169296376564276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1029</v>
      </c>
      <c r="D110">
        <v>1037.25</v>
      </c>
      <c r="E110">
        <v>1020.25</v>
      </c>
      <c r="F110">
        <v>1032.8</v>
      </c>
      <c r="G110">
        <f>_xll.TA_TYPPRICE(D110,E110,F110)</f>
        <v>1030.1000000000001</v>
      </c>
      <c r="H110">
        <v>1021.8436471189732</v>
      </c>
      <c r="I110" t="str">
        <f t="shared" si="20"/>
        <v>UP</v>
      </c>
      <c r="J110">
        <v>1024.2164816650943</v>
      </c>
      <c r="K110">
        <v>1002.0260136921451</v>
      </c>
      <c r="L110" t="str">
        <f t="shared" si="21"/>
        <v>UP</v>
      </c>
      <c r="M110" t="str">
        <f t="shared" si="22"/>
        <v>UP</v>
      </c>
      <c r="N110">
        <v>70.54429037863828</v>
      </c>
      <c r="O110" t="str">
        <f t="shared" si="23"/>
        <v>UP</v>
      </c>
      <c r="P110" t="str">
        <f t="shared" si="24"/>
        <v>UP</v>
      </c>
      <c r="Q110">
        <f t="shared" si="25"/>
        <v>12.549999999999955</v>
      </c>
      <c r="R110">
        <f t="shared" si="26"/>
        <v>17</v>
      </c>
      <c r="S110">
        <f t="shared" si="27"/>
        <v>0.73823529411764444</v>
      </c>
      <c r="T110" t="str">
        <f t="shared" si="28"/>
        <v>No Indication</v>
      </c>
      <c r="U110" t="str">
        <f t="shared" si="29"/>
        <v>No T+M+I</v>
      </c>
      <c r="V110">
        <v>1012.2788687414733</v>
      </c>
      <c r="W110">
        <v>1005.9636919659495</v>
      </c>
      <c r="X110">
        <f t="shared" si="30"/>
        <v>6.3151767755238097</v>
      </c>
      <c r="Y110">
        <v>5.4365790652299042</v>
      </c>
      <c r="Z110" t="str">
        <f t="shared" si="31"/>
        <v>UP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1032</v>
      </c>
      <c r="D111">
        <v>1043.1500000000001</v>
      </c>
      <c r="E111">
        <v>1028.6500000000001</v>
      </c>
      <c r="F111">
        <v>1038.2</v>
      </c>
      <c r="G111">
        <f>_xll.TA_TYPPRICE(D111,E111,F111)</f>
        <v>1036.6666666666667</v>
      </c>
      <c r="H111">
        <v>1029.25515689282</v>
      </c>
      <c r="I111" t="str">
        <f t="shared" si="20"/>
        <v>UP</v>
      </c>
      <c r="J111">
        <v>1028.4239301839623</v>
      </c>
      <c r="K111">
        <v>1007.9424550938907</v>
      </c>
      <c r="L111" t="str">
        <f t="shared" si="21"/>
        <v>UP</v>
      </c>
      <c r="M111" t="str">
        <f t="shared" si="22"/>
        <v>UP</v>
      </c>
      <c r="N111">
        <v>73.658462270344202</v>
      </c>
      <c r="O111" t="str">
        <f t="shared" si="23"/>
        <v>UP</v>
      </c>
      <c r="P111" t="str">
        <f t="shared" si="24"/>
        <v>UP</v>
      </c>
      <c r="Q111">
        <f t="shared" si="25"/>
        <v>9.5499999999999545</v>
      </c>
      <c r="R111">
        <f t="shared" si="26"/>
        <v>14.5</v>
      </c>
      <c r="S111">
        <f t="shared" si="27"/>
        <v>0.65862068965516929</v>
      </c>
      <c r="T111" t="str">
        <f t="shared" si="28"/>
        <v>No Indication</v>
      </c>
      <c r="U111" t="str">
        <f t="shared" si="29"/>
        <v>No T+M+I</v>
      </c>
      <c r="V111">
        <v>1016.266735088939</v>
      </c>
      <c r="W111">
        <v>1008.3515666351384</v>
      </c>
      <c r="X111">
        <f t="shared" si="30"/>
        <v>7.9151684538005611</v>
      </c>
      <c r="Y111">
        <v>5.9322969429440358</v>
      </c>
      <c r="Z111" t="str">
        <f t="shared" si="31"/>
        <v>UP</v>
      </c>
      <c r="AA111" t="str">
        <f t="shared" si="32"/>
        <v>No TMIM</v>
      </c>
      <c r="AB111" t="str">
        <f t="shared" si="33"/>
        <v>UP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1037.0999999999999</v>
      </c>
      <c r="D112">
        <v>1053.8</v>
      </c>
      <c r="E112">
        <v>1035.0999999999999</v>
      </c>
      <c r="F112">
        <v>1050</v>
      </c>
      <c r="G112">
        <f>_xll.TA_TYPPRICE(D112,E112,F112)</f>
        <v>1046.3</v>
      </c>
      <c r="H112">
        <v>1037.77757844641</v>
      </c>
      <c r="I112" t="str">
        <f t="shared" si="20"/>
        <v>UP</v>
      </c>
      <c r="J112">
        <v>1034.0630568097483</v>
      </c>
      <c r="K112">
        <v>1013.977465073026</v>
      </c>
      <c r="L112" t="str">
        <f t="shared" si="21"/>
        <v>UP</v>
      </c>
      <c r="M112" t="str">
        <f t="shared" si="22"/>
        <v>UP</v>
      </c>
      <c r="N112">
        <v>79.56091798657144</v>
      </c>
      <c r="O112" t="str">
        <f t="shared" si="23"/>
        <v>UP</v>
      </c>
      <c r="P112" t="str">
        <f t="shared" si="24"/>
        <v>UP</v>
      </c>
      <c r="Q112">
        <f t="shared" si="25"/>
        <v>14.900000000000091</v>
      </c>
      <c r="R112">
        <f t="shared" si="26"/>
        <v>18.700000000000045</v>
      </c>
      <c r="S112">
        <f t="shared" si="27"/>
        <v>0.79679144385027034</v>
      </c>
      <c r="T112" t="str">
        <f t="shared" si="28"/>
        <v>No Indication</v>
      </c>
      <c r="U112" t="str">
        <f t="shared" si="29"/>
        <v>No T+M+I</v>
      </c>
      <c r="V112">
        <v>1021.4564681521791</v>
      </c>
      <c r="W112">
        <v>1011.4366357732763</v>
      </c>
      <c r="X112">
        <f t="shared" si="30"/>
        <v>10.019832378902834</v>
      </c>
      <c r="Y112">
        <v>6.7498040301357953</v>
      </c>
      <c r="Z112" t="str">
        <f t="shared" si="31"/>
        <v>UP</v>
      </c>
      <c r="AA112" t="str">
        <f t="shared" si="32"/>
        <v>No TMIM</v>
      </c>
      <c r="AB112" t="str">
        <f t="shared" si="33"/>
        <v>UP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1052.95</v>
      </c>
      <c r="D113">
        <v>1061</v>
      </c>
      <c r="E113">
        <v>1044.4000000000001</v>
      </c>
      <c r="F113">
        <v>1052.9000000000001</v>
      </c>
      <c r="G113">
        <f>_xll.TA_TYPPRICE(D113,E113,F113)</f>
        <v>1052.7666666666667</v>
      </c>
      <c r="H113">
        <v>1045.2721225565383</v>
      </c>
      <c r="I113" t="str">
        <f t="shared" si="20"/>
        <v>UP</v>
      </c>
      <c r="J113">
        <v>1040.0490441853599</v>
      </c>
      <c r="K113">
        <v>1020.7380283901314</v>
      </c>
      <c r="L113" t="str">
        <f t="shared" si="21"/>
        <v>UP</v>
      </c>
      <c r="M113" t="str">
        <f t="shared" si="22"/>
        <v>UP</v>
      </c>
      <c r="N113">
        <v>80.877257148491495</v>
      </c>
      <c r="O113" t="str">
        <f t="shared" si="23"/>
        <v>UP</v>
      </c>
      <c r="P113" t="str">
        <f t="shared" si="24"/>
        <v>UP</v>
      </c>
      <c r="Q113">
        <f t="shared" si="25"/>
        <v>8.5</v>
      </c>
      <c r="R113">
        <f t="shared" si="26"/>
        <v>16.599999999999909</v>
      </c>
      <c r="S113">
        <f t="shared" si="27"/>
        <v>0.51204819277108715</v>
      </c>
      <c r="T113" t="str">
        <f t="shared" si="28"/>
        <v>No Indication</v>
      </c>
      <c r="U113" t="str">
        <f t="shared" si="29"/>
        <v>No T+M+I</v>
      </c>
      <c r="V113">
        <v>1026.2939345903055</v>
      </c>
      <c r="W113">
        <v>1014.5079960863669</v>
      </c>
      <c r="X113">
        <f t="shared" si="30"/>
        <v>11.78593850393861</v>
      </c>
      <c r="Y113">
        <v>7.757030924896358</v>
      </c>
      <c r="Z113" t="str">
        <f t="shared" si="31"/>
        <v>UP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1056.75</v>
      </c>
      <c r="D114">
        <v>1057.1500000000001</v>
      </c>
      <c r="E114">
        <v>1038.2</v>
      </c>
      <c r="F114">
        <v>1038.5999999999999</v>
      </c>
      <c r="G114">
        <f>_xll.TA_TYPPRICE(D114,E114,F114)</f>
        <v>1044.6500000000001</v>
      </c>
      <c r="H114">
        <v>1044.9610612782692</v>
      </c>
      <c r="I114" t="str">
        <f t="shared" si="20"/>
        <v>DOWN</v>
      </c>
      <c r="J114">
        <v>1043.8492565886133</v>
      </c>
      <c r="K114">
        <v>1024.6184665256578</v>
      </c>
      <c r="L114" t="str">
        <f t="shared" si="21"/>
        <v>No Confirmation</v>
      </c>
      <c r="M114" t="str">
        <f t="shared" si="22"/>
        <v>No Trend</v>
      </c>
      <c r="N114">
        <v>57.89489215604705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0.39999999999986358</v>
      </c>
      <c r="R114">
        <f t="shared" si="26"/>
        <v>18.950000000000045</v>
      </c>
      <c r="S114">
        <f t="shared" si="27"/>
        <v>2.1108179419517818E-2</v>
      </c>
      <c r="T114" t="str">
        <f t="shared" si="28"/>
        <v>DOWN</v>
      </c>
      <c r="U114" t="str">
        <f t="shared" si="29"/>
        <v>No T+M+I</v>
      </c>
      <c r="V114">
        <v>1028.1871754225663</v>
      </c>
      <c r="W114">
        <v>1016.2925889688582</v>
      </c>
      <c r="X114">
        <f t="shared" si="30"/>
        <v>11.89458645370803</v>
      </c>
      <c r="Y114">
        <v>8.5845420306586924</v>
      </c>
      <c r="Z114" t="str">
        <f t="shared" si="31"/>
        <v>UP</v>
      </c>
      <c r="AA114" t="str">
        <f t="shared" si="32"/>
        <v>No TMIM</v>
      </c>
      <c r="AB114" t="str">
        <f t="shared" si="33"/>
        <v>UP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1043.3</v>
      </c>
      <c r="D115">
        <v>1062.5</v>
      </c>
      <c r="E115">
        <v>1038</v>
      </c>
      <c r="F115">
        <v>1054.5999999999999</v>
      </c>
      <c r="G115">
        <f>_xll.TA_TYPPRICE(D115,E115,F115)</f>
        <v>1051.7</v>
      </c>
      <c r="H115">
        <v>1048.3305306391346</v>
      </c>
      <c r="I115" t="str">
        <f t="shared" si="20"/>
        <v>UP</v>
      </c>
      <c r="J115">
        <v>1047.9938662355883</v>
      </c>
      <c r="K115">
        <v>1027.5921406310672</v>
      </c>
      <c r="L115" t="str">
        <f t="shared" si="21"/>
        <v>UP</v>
      </c>
      <c r="M115" t="str">
        <f t="shared" si="22"/>
        <v>UP</v>
      </c>
      <c r="N115">
        <v>69.869644046538525</v>
      </c>
      <c r="O115" t="str">
        <f t="shared" si="23"/>
        <v>UP</v>
      </c>
      <c r="P115" t="str">
        <f t="shared" si="24"/>
        <v>UP</v>
      </c>
      <c r="Q115">
        <f t="shared" si="25"/>
        <v>16.599999999999909</v>
      </c>
      <c r="R115">
        <f t="shared" si="26"/>
        <v>24.5</v>
      </c>
      <c r="S115">
        <f t="shared" si="27"/>
        <v>0.67755102040815951</v>
      </c>
      <c r="T115" t="str">
        <f t="shared" si="28"/>
        <v>No Indication</v>
      </c>
      <c r="U115" t="str">
        <f t="shared" si="29"/>
        <v>No T+M+I</v>
      </c>
      <c r="V115">
        <v>1032.2506868960177</v>
      </c>
      <c r="W115">
        <v>1019.130174971165</v>
      </c>
      <c r="X115">
        <f t="shared" si="30"/>
        <v>13.120511924852622</v>
      </c>
      <c r="Y115">
        <v>9.4917360094974779</v>
      </c>
      <c r="Z115" t="str">
        <f t="shared" si="31"/>
        <v>UP</v>
      </c>
      <c r="AA115" t="str">
        <f t="shared" si="32"/>
        <v>No TMIM</v>
      </c>
      <c r="AB115" t="str">
        <f t="shared" si="33"/>
        <v>UP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1058</v>
      </c>
      <c r="D116">
        <v>1088.8</v>
      </c>
      <c r="E116">
        <v>1052.5</v>
      </c>
      <c r="F116">
        <v>1079</v>
      </c>
      <c r="G116">
        <f>_xll.TA_TYPPRICE(D116,E116,F116)</f>
        <v>1073.4333333333334</v>
      </c>
      <c r="H116">
        <v>1060.8819319862341</v>
      </c>
      <c r="I116" t="str">
        <f t="shared" si="20"/>
        <v>UP</v>
      </c>
      <c r="J116">
        <v>1057.0618959610131</v>
      </c>
      <c r="K116">
        <v>1033.12722049083</v>
      </c>
      <c r="L116" t="str">
        <f t="shared" si="21"/>
        <v>UP</v>
      </c>
      <c r="M116" t="str">
        <f t="shared" si="22"/>
        <v>UP</v>
      </c>
      <c r="N116">
        <v>80.461986320721792</v>
      </c>
      <c r="O116" t="str">
        <f t="shared" si="23"/>
        <v>UP</v>
      </c>
      <c r="P116" t="str">
        <f t="shared" si="24"/>
        <v>UP</v>
      </c>
      <c r="Q116">
        <f t="shared" si="25"/>
        <v>26.5</v>
      </c>
      <c r="R116">
        <f t="shared" si="26"/>
        <v>36.299999999999955</v>
      </c>
      <c r="S116">
        <f t="shared" si="27"/>
        <v>0.73002754820936733</v>
      </c>
      <c r="T116" t="str">
        <f t="shared" si="28"/>
        <v>No Indication</v>
      </c>
      <c r="U116" t="str">
        <f t="shared" si="29"/>
        <v>No T+M+I</v>
      </c>
      <c r="V116">
        <v>1039.442888912015</v>
      </c>
      <c r="W116">
        <v>1023.5649768251528</v>
      </c>
      <c r="X116">
        <f t="shared" si="30"/>
        <v>15.877912086862125</v>
      </c>
      <c r="Y116">
        <v>10.768971224970407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1082.3499999999999</v>
      </c>
      <c r="D117">
        <v>1098.7</v>
      </c>
      <c r="E117">
        <v>1077.9000000000001</v>
      </c>
      <c r="F117">
        <v>1085</v>
      </c>
      <c r="G117">
        <f>_xll.TA_TYPPRICE(D117,E117,F117)</f>
        <v>1087.2</v>
      </c>
      <c r="H117">
        <v>1074.040965993117</v>
      </c>
      <c r="I117" t="str">
        <f t="shared" si="20"/>
        <v>UP</v>
      </c>
      <c r="J117">
        <v>1066.3148079696768</v>
      </c>
      <c r="K117">
        <v>1043.0767270484234</v>
      </c>
      <c r="L117" t="str">
        <f t="shared" si="21"/>
        <v>UP</v>
      </c>
      <c r="M117" t="str">
        <f t="shared" si="22"/>
        <v>UP</v>
      </c>
      <c r="N117">
        <v>82.36734558642209</v>
      </c>
      <c r="O117" t="str">
        <f t="shared" si="23"/>
        <v>UP</v>
      </c>
      <c r="P117" t="str">
        <f t="shared" si="24"/>
        <v>UP</v>
      </c>
      <c r="Q117">
        <f t="shared" si="25"/>
        <v>7.0999999999999091</v>
      </c>
      <c r="R117">
        <f t="shared" si="26"/>
        <v>20.799999999999955</v>
      </c>
      <c r="S117">
        <f t="shared" si="27"/>
        <v>0.34134615384615025</v>
      </c>
      <c r="T117" t="str">
        <f t="shared" si="28"/>
        <v>No Indication</v>
      </c>
      <c r="U117" t="str">
        <f t="shared" si="29"/>
        <v>No T+M+I</v>
      </c>
      <c r="V117">
        <v>1046.4516752332433</v>
      </c>
      <c r="W117">
        <v>1028.115719282549</v>
      </c>
      <c r="X117">
        <f t="shared" si="30"/>
        <v>18.33595595069437</v>
      </c>
      <c r="Y117">
        <v>12.2823681701152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1082.5</v>
      </c>
      <c r="D118">
        <v>1087.5</v>
      </c>
      <c r="E118">
        <v>1072.0999999999999</v>
      </c>
      <c r="F118">
        <v>1077.45</v>
      </c>
      <c r="G118">
        <f>_xll.TA_TYPPRICE(D118,E118,F118)</f>
        <v>1079.0166666666667</v>
      </c>
      <c r="H118">
        <v>1076.5288163298919</v>
      </c>
      <c r="I118" t="str">
        <f t="shared" si="20"/>
        <v>UP</v>
      </c>
      <c r="J118">
        <v>1071.0226284208597</v>
      </c>
      <c r="K118">
        <v>1049.5263432598849</v>
      </c>
      <c r="L118" t="str">
        <f t="shared" si="21"/>
        <v>UP</v>
      </c>
      <c r="M118" t="str">
        <f t="shared" si="22"/>
        <v>UP</v>
      </c>
      <c r="N118">
        <v>71.413152618429237</v>
      </c>
      <c r="O118" t="str">
        <f t="shared" si="23"/>
        <v>UP</v>
      </c>
      <c r="P118" t="str">
        <f t="shared" si="24"/>
        <v>UP</v>
      </c>
      <c r="Q118">
        <f t="shared" si="25"/>
        <v>5.3500000000001364</v>
      </c>
      <c r="R118">
        <f t="shared" si="26"/>
        <v>15.400000000000091</v>
      </c>
      <c r="S118">
        <f t="shared" si="27"/>
        <v>0.34740259740260421</v>
      </c>
      <c r="T118" t="str">
        <f t="shared" si="28"/>
        <v>No Indication</v>
      </c>
      <c r="U118" t="str">
        <f t="shared" si="29"/>
        <v>No T+M+I</v>
      </c>
      <c r="V118">
        <v>1051.2206482742829</v>
      </c>
      <c r="W118">
        <v>1031.7701104468047</v>
      </c>
      <c r="X118">
        <f t="shared" si="30"/>
        <v>19.450537827478229</v>
      </c>
      <c r="Y118">
        <v>13.716002101587806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1079</v>
      </c>
      <c r="D119">
        <v>1115.05</v>
      </c>
      <c r="E119">
        <v>1077.5</v>
      </c>
      <c r="F119">
        <v>1097.1500000000001</v>
      </c>
      <c r="G119">
        <f>_xll.TA_TYPPRICE(D119,E119,F119)</f>
        <v>1096.5666666666668</v>
      </c>
      <c r="H119">
        <v>1086.5477414982793</v>
      </c>
      <c r="I119" t="str">
        <f t="shared" si="20"/>
        <v>UP</v>
      </c>
      <c r="J119">
        <v>1080.8064887717799</v>
      </c>
      <c r="K119">
        <v>1055.7427114243549</v>
      </c>
      <c r="L119" t="str">
        <f t="shared" si="21"/>
        <v>UP</v>
      </c>
      <c r="M119" t="str">
        <f t="shared" si="22"/>
        <v>UP</v>
      </c>
      <c r="N119">
        <v>80.061693909611947</v>
      </c>
      <c r="O119" t="str">
        <f t="shared" si="23"/>
        <v>UP</v>
      </c>
      <c r="P119" t="str">
        <f t="shared" si="24"/>
        <v>UP</v>
      </c>
      <c r="Q119">
        <f t="shared" si="25"/>
        <v>19.650000000000091</v>
      </c>
      <c r="R119">
        <f t="shared" si="26"/>
        <v>37.549999999999955</v>
      </c>
      <c r="S119">
        <f t="shared" si="27"/>
        <v>0.52330226364847177</v>
      </c>
      <c r="T119" t="str">
        <f t="shared" si="28"/>
        <v>No Indication</v>
      </c>
      <c r="U119" t="str">
        <f t="shared" si="29"/>
        <v>No T+M+I</v>
      </c>
      <c r="V119">
        <v>1058.2867023859317</v>
      </c>
      <c r="W119">
        <v>1036.6130652285228</v>
      </c>
      <c r="X119">
        <f t="shared" si="30"/>
        <v>21.673637157408848</v>
      </c>
      <c r="Y119">
        <v>15.307529112752015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1094</v>
      </c>
      <c r="D120">
        <v>1094</v>
      </c>
      <c r="E120">
        <v>1070.5999999999999</v>
      </c>
      <c r="F120">
        <v>1075.7</v>
      </c>
      <c r="G120">
        <f>_xll.TA_TYPPRICE(D120,E120,F120)</f>
        <v>1080.1000000000001</v>
      </c>
      <c r="H120">
        <v>1083.3238707491396</v>
      </c>
      <c r="I120" t="str">
        <f t="shared" si="20"/>
        <v>DOWN</v>
      </c>
      <c r="J120">
        <v>1083.7383801558287</v>
      </c>
      <c r="K120">
        <v>1059.0443311078316</v>
      </c>
      <c r="L120" t="str">
        <f t="shared" si="21"/>
        <v>No Confirmation</v>
      </c>
      <c r="M120" t="str">
        <f t="shared" si="22"/>
        <v>No Trend</v>
      </c>
      <c r="N120">
        <v>56.710421176997585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5.1000000000001364</v>
      </c>
      <c r="R120">
        <f t="shared" si="26"/>
        <v>23.400000000000091</v>
      </c>
      <c r="S120">
        <f t="shared" si="27"/>
        <v>0.21794871794872292</v>
      </c>
      <c r="T120" t="str">
        <f t="shared" si="28"/>
        <v>No Indication</v>
      </c>
      <c r="U120" t="str">
        <f t="shared" si="29"/>
        <v>No T+M+I</v>
      </c>
      <c r="V120">
        <v>1060.9656712496344</v>
      </c>
      <c r="W120">
        <v>1039.5083937301138</v>
      </c>
      <c r="X120">
        <f t="shared" si="30"/>
        <v>21.45727751952063</v>
      </c>
      <c r="Y120">
        <v>16.537478794105738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1080</v>
      </c>
      <c r="D121">
        <v>1082.8499999999999</v>
      </c>
      <c r="E121">
        <v>1058.05</v>
      </c>
      <c r="F121">
        <v>1070</v>
      </c>
      <c r="G121">
        <f>_xll.TA_TYPPRICE(D121,E121,F121)</f>
        <v>1070.3</v>
      </c>
      <c r="H121">
        <v>1076.8119353745697</v>
      </c>
      <c r="I121" t="str">
        <f t="shared" si="20"/>
        <v>DOWN</v>
      </c>
      <c r="J121">
        <v>1083.5409623434223</v>
      </c>
      <c r="K121">
        <v>1058.8233686394246</v>
      </c>
      <c r="L121" t="str">
        <f t="shared" si="21"/>
        <v>No Confirmation</v>
      </c>
      <c r="M121" t="str">
        <f t="shared" si="22"/>
        <v>No Trend</v>
      </c>
      <c r="N121">
        <v>51.701475818106189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11.950000000000045</v>
      </c>
      <c r="R121">
        <f t="shared" si="26"/>
        <v>24.799999999999955</v>
      </c>
      <c r="S121">
        <f t="shared" si="27"/>
        <v>0.48185483870968016</v>
      </c>
      <c r="T121" t="str">
        <f t="shared" si="28"/>
        <v>No Indication</v>
      </c>
      <c r="U121" t="str">
        <f t="shared" si="29"/>
        <v>No T+M+I</v>
      </c>
      <c r="V121">
        <v>1062.3555679804599</v>
      </c>
      <c r="W121">
        <v>1041.7670312315868</v>
      </c>
      <c r="X121">
        <f t="shared" si="30"/>
        <v>20.588536748873139</v>
      </c>
      <c r="Y121">
        <v>17.347690385059217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1070.45</v>
      </c>
      <c r="D122">
        <v>1076.4000000000001</v>
      </c>
      <c r="E122">
        <v>1059</v>
      </c>
      <c r="F122">
        <v>1068.05</v>
      </c>
      <c r="G122">
        <f>_xll.TA_TYPPRICE(D122,E122,F122)</f>
        <v>1067.8166666666666</v>
      </c>
      <c r="H122">
        <v>1072.3143010206181</v>
      </c>
      <c r="I122" t="str">
        <f t="shared" si="20"/>
        <v>DOWN</v>
      </c>
      <c r="J122">
        <v>1081.9540818226617</v>
      </c>
      <c r="K122">
        <v>1058.8626200528859</v>
      </c>
      <c r="L122" t="str">
        <f t="shared" si="21"/>
        <v>No Confirmation</v>
      </c>
      <c r="M122" t="str">
        <f t="shared" si="22"/>
        <v>No Trend</v>
      </c>
      <c r="N122">
        <v>49.819756720614564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9.0499999999999545</v>
      </c>
      <c r="R122">
        <f t="shared" si="26"/>
        <v>17.400000000000091</v>
      </c>
      <c r="S122">
        <f t="shared" si="27"/>
        <v>0.52011494252873025</v>
      </c>
      <c r="T122" t="str">
        <f t="shared" si="28"/>
        <v>No Indication</v>
      </c>
      <c r="U122" t="str">
        <f t="shared" si="29"/>
        <v>No T+M+I</v>
      </c>
      <c r="V122">
        <v>1063.2316344450046</v>
      </c>
      <c r="W122">
        <v>1043.7139178070247</v>
      </c>
      <c r="X122">
        <f t="shared" si="30"/>
        <v>19.517716637979902</v>
      </c>
      <c r="Y122">
        <v>17.781695635643352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1071.5</v>
      </c>
      <c r="D123">
        <v>1075</v>
      </c>
      <c r="E123">
        <v>998.5</v>
      </c>
      <c r="F123">
        <v>1016</v>
      </c>
      <c r="G123">
        <f>_xll.TA_TYPPRICE(D123,E123,F123)</f>
        <v>1029.8333333333333</v>
      </c>
      <c r="H123">
        <v>1051.0738171769758</v>
      </c>
      <c r="I123" t="str">
        <f t="shared" si="20"/>
        <v>DOWN</v>
      </c>
      <c r="J123">
        <v>1080.4087303065146</v>
      </c>
      <c r="K123">
        <v>1045.448704485578</v>
      </c>
      <c r="L123" t="str">
        <f t="shared" si="21"/>
        <v>DOWN</v>
      </c>
      <c r="M123" t="str">
        <f t="shared" si="22"/>
        <v>DOWN</v>
      </c>
      <c r="N123">
        <v>22.498475001257553</v>
      </c>
      <c r="O123" t="str">
        <f t="shared" si="23"/>
        <v>DOWN</v>
      </c>
      <c r="P123" t="str">
        <f t="shared" si="24"/>
        <v>DOWN</v>
      </c>
      <c r="Q123">
        <f t="shared" si="25"/>
        <v>17.5</v>
      </c>
      <c r="R123">
        <f t="shared" si="26"/>
        <v>76.5</v>
      </c>
      <c r="S123">
        <f t="shared" si="27"/>
        <v>0.22875816993464052</v>
      </c>
      <c r="T123" t="str">
        <f t="shared" si="28"/>
        <v>No Indication</v>
      </c>
      <c r="U123" t="str">
        <f t="shared" si="29"/>
        <v>No T+M+I</v>
      </c>
      <c r="V123">
        <v>1055.965229145773</v>
      </c>
      <c r="W123">
        <v>1041.6610350065043</v>
      </c>
      <c r="X123">
        <f t="shared" si="30"/>
        <v>14.304194139268702</v>
      </c>
      <c r="Y123">
        <v>17.086195336368423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1021.4</v>
      </c>
      <c r="D124">
        <v>1025.55</v>
      </c>
      <c r="E124">
        <v>985.15</v>
      </c>
      <c r="F124">
        <v>1017.75</v>
      </c>
      <c r="G124">
        <f>_xll.TA_TYPPRICE(D124,E124,F124)</f>
        <v>1009.4833333333332</v>
      </c>
      <c r="H124">
        <v>1030.2785752551545</v>
      </c>
      <c r="I124" t="str">
        <f t="shared" si="20"/>
        <v>DOWN</v>
      </c>
      <c r="J124">
        <v>1068.2179013495113</v>
      </c>
      <c r="K124">
        <v>1032.0489923776718</v>
      </c>
      <c r="L124" t="str">
        <f t="shared" si="21"/>
        <v>DOWN</v>
      </c>
      <c r="M124" t="str">
        <f t="shared" si="22"/>
        <v>DOWN</v>
      </c>
      <c r="N124">
        <v>24.244462692459575</v>
      </c>
      <c r="O124" t="str">
        <f t="shared" si="23"/>
        <v>DOWN</v>
      </c>
      <c r="P124" t="str">
        <f t="shared" si="24"/>
        <v>DOWN</v>
      </c>
      <c r="Q124">
        <f t="shared" si="25"/>
        <v>32.600000000000023</v>
      </c>
      <c r="R124">
        <f t="shared" si="26"/>
        <v>40.399999999999977</v>
      </c>
      <c r="S124">
        <f t="shared" si="27"/>
        <v>0.80693069306930798</v>
      </c>
      <c r="T124" t="str">
        <f t="shared" si="28"/>
        <v>UP</v>
      </c>
      <c r="U124" t="str">
        <f t="shared" si="29"/>
        <v>No T+M+I</v>
      </c>
      <c r="V124">
        <v>1050.0859631233463</v>
      </c>
      <c r="W124">
        <v>1039.8898472282447</v>
      </c>
      <c r="X124">
        <f t="shared" si="30"/>
        <v>10.196115895101684</v>
      </c>
      <c r="Y124">
        <v>15.708179448115075</v>
      </c>
      <c r="Z124" t="str">
        <f t="shared" si="31"/>
        <v>DOWN</v>
      </c>
      <c r="AA124" t="str">
        <f t="shared" si="32"/>
        <v>No TMIM</v>
      </c>
      <c r="AB124" t="str">
        <f t="shared" si="33"/>
        <v>DOWN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1023.5</v>
      </c>
      <c r="D125">
        <v>1045</v>
      </c>
      <c r="E125">
        <v>1022.95</v>
      </c>
      <c r="F125">
        <v>1029</v>
      </c>
      <c r="G125">
        <f>_xll.TA_TYPPRICE(D125,E125,F125)</f>
        <v>1032.3166666666666</v>
      </c>
      <c r="H125">
        <v>1031.2976209609105</v>
      </c>
      <c r="I125" t="str">
        <f t="shared" si="20"/>
        <v>DOWN</v>
      </c>
      <c r="J125">
        <v>1063.0583677162865</v>
      </c>
      <c r="K125">
        <v>1030.0269940715225</v>
      </c>
      <c r="L125" t="str">
        <f t="shared" si="21"/>
        <v>DOWN</v>
      </c>
      <c r="M125" t="str">
        <f t="shared" si="22"/>
        <v>DOWN</v>
      </c>
      <c r="N125">
        <v>35.856492016801887</v>
      </c>
      <c r="O125" t="str">
        <f t="shared" si="23"/>
        <v>DOWN</v>
      </c>
      <c r="P125" t="str">
        <f t="shared" si="24"/>
        <v>DOWN</v>
      </c>
      <c r="Q125">
        <f t="shared" si="25"/>
        <v>6.0499999999999545</v>
      </c>
      <c r="R125">
        <f t="shared" si="26"/>
        <v>22.049999999999955</v>
      </c>
      <c r="S125">
        <f t="shared" si="27"/>
        <v>0.2743764172335586</v>
      </c>
      <c r="T125" t="str">
        <f t="shared" si="28"/>
        <v>No Indication</v>
      </c>
      <c r="U125" t="str">
        <f t="shared" si="29"/>
        <v>No T+M+I</v>
      </c>
      <c r="V125">
        <v>1046.8419687966777</v>
      </c>
      <c r="W125">
        <v>1039.0831918780043</v>
      </c>
      <c r="X125">
        <f t="shared" si="30"/>
        <v>7.7587769186734477</v>
      </c>
      <c r="Y125">
        <v>14.118298942226749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1028</v>
      </c>
      <c r="D126">
        <v>1034</v>
      </c>
      <c r="E126">
        <v>1020.5</v>
      </c>
      <c r="F126">
        <v>1028.7</v>
      </c>
      <c r="G126">
        <f>_xll.TA_TYPPRICE(D126,E126,F126)</f>
        <v>1027.7333333333333</v>
      </c>
      <c r="H126">
        <v>1029.5154771471221</v>
      </c>
      <c r="I126" t="str">
        <f t="shared" si="20"/>
        <v>DOWN</v>
      </c>
      <c r="J126">
        <v>1056.6009526682228</v>
      </c>
      <c r="K126">
        <v>1027.9098842778508</v>
      </c>
      <c r="L126" t="str">
        <f t="shared" si="21"/>
        <v>No Confirmation</v>
      </c>
      <c r="M126" t="str">
        <f t="shared" si="22"/>
        <v>No Trend</v>
      </c>
      <c r="N126">
        <v>35.674217088054142</v>
      </c>
      <c r="O126" t="str">
        <f t="shared" si="23"/>
        <v>DOWN</v>
      </c>
      <c r="P126" t="str">
        <f t="shared" si="24"/>
        <v>No Trend + Momentum</v>
      </c>
      <c r="Q126">
        <f t="shared" si="25"/>
        <v>8.2000000000000455</v>
      </c>
      <c r="R126">
        <f t="shared" si="26"/>
        <v>13.5</v>
      </c>
      <c r="S126">
        <f t="shared" si="27"/>
        <v>0.60740740740741073</v>
      </c>
      <c r="T126" t="str">
        <f t="shared" si="28"/>
        <v>No Indication</v>
      </c>
      <c r="U126" t="str">
        <f t="shared" si="29"/>
        <v>No T+M+I</v>
      </c>
      <c r="V126">
        <v>1044.050896674112</v>
      </c>
      <c r="W126">
        <v>1038.3140665537078</v>
      </c>
      <c r="X126">
        <f t="shared" si="30"/>
        <v>5.7368301204041927</v>
      </c>
      <c r="Y126">
        <v>12.442005177862239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1031</v>
      </c>
      <c r="D127">
        <v>1035</v>
      </c>
      <c r="E127">
        <v>1022.05</v>
      </c>
      <c r="F127">
        <v>1026.75</v>
      </c>
      <c r="G127">
        <f>_xll.TA_TYPPRICE(D127,E127,F127)</f>
        <v>1027.9333333333334</v>
      </c>
      <c r="H127">
        <v>1028.7244052402277</v>
      </c>
      <c r="I127" t="str">
        <f t="shared" si="20"/>
        <v>DOWN</v>
      </c>
      <c r="J127">
        <v>1051.8007409641732</v>
      </c>
      <c r="K127">
        <v>1026.6076877716616</v>
      </c>
      <c r="L127" t="str">
        <f t="shared" si="21"/>
        <v>No Confirmation</v>
      </c>
      <c r="M127" t="str">
        <f t="shared" si="22"/>
        <v>No Trend</v>
      </c>
      <c r="N127">
        <v>34.259206129362802</v>
      </c>
      <c r="O127" t="str">
        <f t="shared" si="23"/>
        <v>DOWN</v>
      </c>
      <c r="P127" t="str">
        <f t="shared" si="24"/>
        <v>No Trend + Momentum</v>
      </c>
      <c r="Q127">
        <f t="shared" si="25"/>
        <v>4.7000000000000455</v>
      </c>
      <c r="R127">
        <f t="shared" si="26"/>
        <v>12.950000000000045</v>
      </c>
      <c r="S127">
        <f t="shared" si="27"/>
        <v>0.36293436293436515</v>
      </c>
      <c r="T127" t="str">
        <f t="shared" si="28"/>
        <v>No Indication</v>
      </c>
      <c r="U127" t="str">
        <f t="shared" si="29"/>
        <v>No T+M+I</v>
      </c>
      <c r="V127">
        <v>1041.3892202627101</v>
      </c>
      <c r="W127">
        <v>1037.4574690312108</v>
      </c>
      <c r="X127">
        <f t="shared" si="30"/>
        <v>3.93175123149922</v>
      </c>
      <c r="Y127">
        <v>10.739954388589634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2017-07-05T06:01:13Z</dcterms:created>
  <dcterms:modified xsi:type="dcterms:W3CDTF">2017-11-01T04:18:40Z</dcterms:modified>
</cp:coreProperties>
</file>