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3" i="1"/>
  <c r="N77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10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2" i="1"/>
  <c r="K20" i="1"/>
  <c r="K24" i="1"/>
  <c r="K28" i="1"/>
  <c r="K32" i="1"/>
  <c r="K36" i="1"/>
  <c r="K40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4" i="1"/>
  <c r="K8" i="1"/>
  <c r="K16" i="1"/>
  <c r="K44" i="1"/>
  <c r="K50" i="1"/>
  <c r="K66" i="1"/>
  <c r="K82" i="1"/>
  <c r="K98" i="1"/>
  <c r="K114" i="1"/>
  <c r="K54" i="1"/>
  <c r="K70" i="1"/>
  <c r="K86" i="1"/>
  <c r="K102" i="1"/>
  <c r="K118" i="1"/>
  <c r="K58" i="1"/>
  <c r="K74" i="1"/>
  <c r="K90" i="1"/>
  <c r="K106" i="1"/>
  <c r="K122" i="1"/>
  <c r="K78" i="1"/>
  <c r="K94" i="1"/>
  <c r="K110" i="1"/>
  <c r="K126" i="1"/>
  <c r="K6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88" i="1"/>
  <c r="J100" i="1"/>
  <c r="J104" i="1"/>
  <c r="J108" i="1"/>
  <c r="J116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92" i="1"/>
  <c r="J11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96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40" i="1"/>
  <c r="G44" i="1"/>
  <c r="G56" i="1"/>
  <c r="G68" i="1"/>
  <c r="G76" i="1"/>
  <c r="G88" i="1"/>
  <c r="G92" i="1"/>
  <c r="G100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6" i="1"/>
  <c r="G50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18" i="1"/>
  <c r="G126" i="1"/>
  <c r="G36" i="1"/>
  <c r="G48" i="1"/>
  <c r="G60" i="1"/>
  <c r="G64" i="1"/>
  <c r="G72" i="1"/>
  <c r="G84" i="1"/>
  <c r="G96" i="1"/>
  <c r="G108" i="1"/>
  <c r="G116" i="1"/>
  <c r="G6" i="1"/>
  <c r="G10" i="1"/>
  <c r="G14" i="1"/>
  <c r="G26" i="1"/>
  <c r="G42" i="1"/>
  <c r="G66" i="1"/>
  <c r="G86" i="1"/>
  <c r="G106" i="1"/>
  <c r="G122" i="1"/>
  <c r="G52" i="1"/>
  <c r="G80" i="1"/>
  <c r="G104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51" i="1"/>
  <c r="H55" i="1"/>
  <c r="H59" i="1"/>
  <c r="H63" i="1"/>
  <c r="H67" i="1"/>
  <c r="H71" i="1"/>
  <c r="H75" i="1"/>
  <c r="H79" i="1"/>
  <c r="H87" i="1"/>
  <c r="H91" i="1"/>
  <c r="H95" i="1"/>
  <c r="H99" i="1"/>
  <c r="H107" i="1"/>
  <c r="H111" i="1"/>
  <c r="H119" i="1"/>
  <c r="H127" i="1"/>
  <c r="H64" i="1"/>
  <c r="H72" i="1"/>
  <c r="H80" i="1"/>
  <c r="H88" i="1"/>
  <c r="H96" i="1"/>
  <c r="H100" i="1"/>
  <c r="H112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47" i="1"/>
  <c r="H83" i="1"/>
  <c r="H103" i="1"/>
  <c r="H115" i="1"/>
  <c r="H123" i="1"/>
  <c r="H60" i="1"/>
  <c r="H76" i="1"/>
  <c r="H92" i="1"/>
  <c r="H104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8" i="1"/>
  <c r="H84" i="1"/>
  <c r="H108" i="1"/>
  <c r="AH33" i="1" l="1"/>
  <c r="AH6" i="1"/>
  <c r="AH38" i="1"/>
  <c r="AH54" i="1"/>
  <c r="AH21" i="1"/>
  <c r="AH50" i="1"/>
  <c r="AH19" i="1"/>
  <c r="AH51" i="1"/>
  <c r="AH56" i="1"/>
  <c r="AH15" i="1"/>
  <c r="AH4" i="1"/>
  <c r="AH36" i="1"/>
  <c r="AH52" i="1"/>
  <c r="AH18" i="1"/>
  <c r="AH46" i="1"/>
  <c r="AH26" i="1"/>
  <c r="AH39" i="1"/>
  <c r="AH44" i="1"/>
  <c r="AH37" i="1"/>
  <c r="AH42" i="1"/>
  <c r="AH3" i="1"/>
  <c r="AH20" i="1"/>
  <c r="AH24" i="1"/>
  <c r="AH8" i="1"/>
  <c r="AH29" i="1"/>
  <c r="AH22" i="1"/>
  <c r="AH10" i="1"/>
  <c r="AH49" i="1"/>
  <c r="AH17" i="1"/>
  <c r="AH40" i="1"/>
  <c r="AH31" i="1"/>
  <c r="AH35" i="1"/>
  <c r="AH25" i="1" l="1"/>
  <c r="AH47" i="1"/>
  <c r="AH14" i="1"/>
  <c r="AH30" i="1"/>
  <c r="AH9" i="1"/>
  <c r="AH41" i="1"/>
  <c r="AH5" i="1"/>
  <c r="AH28" i="1"/>
  <c r="AH7" i="1"/>
  <c r="AH32" i="1"/>
  <c r="AH23" i="1"/>
  <c r="AH13" i="1"/>
  <c r="AH48" i="1"/>
  <c r="AH27" i="1"/>
  <c r="AH34" i="1"/>
  <c r="AH11" i="1"/>
  <c r="AH2" i="1"/>
  <c r="AH12" i="1"/>
  <c r="AH55" i="1"/>
  <c r="AH16" i="1"/>
  <c r="AH53" i="1"/>
  <c r="AH43" i="1"/>
  <c r="AH4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<sst xmlns="http://schemas.openxmlformats.org/spreadsheetml/2006/main" count="160" uniqueCount="35">
  <si>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</si>
  <si>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</si>
  <si>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</si>
  <si>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</si>
  <si>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</si>
  <si>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KSCL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</si>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</sst>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565.5</v>
      </c>
      <c r="D2">
        <v>570.9</v>
      </c>
      <c r="E2">
        <v>561.95000000000005</v>
      </c>
      <c r="F2">
        <v>567</v>
      </c>
      <c r="G2">
        <f>_xll.TA_TYPPRICE(D2,E2,F2)</f>
        <v>566.61666666666667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5.0499999999999545</v>
      </c>
      <c r="R2">
        <f>D2-E2</f>
        <v>8.9499999999999318</v>
      </c>
      <c r="S2">
        <f>Q2/R2</f>
        <v>0.56424581005586516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565.70000000000005</v>
      </c>
      <c r="D3">
        <v>573.1</v>
      </c>
      <c r="E3">
        <v>564.4</v>
      </c>
      <c r="F3">
        <v>566</v>
      </c>
      <c r="G3">
        <f>_xll.TA_TYPPRICE(D3,E3,F3)</f>
        <v>567.83333333333337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1.6000000000000227</v>
      </c>
      <c r="R3">
        <f t="shared" ref="R3:R66" si="6">D3-E3</f>
        <v>8.7000000000000455</v>
      </c>
      <c r="S3">
        <f t="shared" ref="S3:S66" si="7">Q3/R3</f>
        <v>0.18390804597701316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568.29999999999995</v>
      </c>
      <c r="D4">
        <v>571.70000000000005</v>
      </c>
      <c r="E4">
        <v>547.75</v>
      </c>
      <c r="F4">
        <v>552</v>
      </c>
      <c r="G4">
        <f>_xll.TA_TYPPRICE(D4,E4,F4)</f>
        <v>557.15</v>
      </c>
      <c r="H4">
        <v>563.86666666666667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23.950000000000045</v>
      </c>
      <c r="S4">
        <f t="shared" si="7"/>
        <v>0.1774530271398744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551.5</v>
      </c>
      <c r="D5">
        <v>565.95000000000005</v>
      </c>
      <c r="E5">
        <v>549</v>
      </c>
      <c r="F5">
        <v>564</v>
      </c>
      <c r="G5">
        <f>_xll.TA_TYPPRICE(D5,E5,F5)</f>
        <v>559.65</v>
      </c>
      <c r="H5">
        <v>561.75833333333333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16.950000000000045</v>
      </c>
      <c r="S5">
        <f t="shared" si="7"/>
        <v>0.88495575221238698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568.70000000000005</v>
      </c>
      <c r="E6">
        <v>556.9</v>
      </c>
      <c r="F6">
        <v>560</v>
      </c>
      <c r="G6">
        <f>_xll.TA_TYPPRICE(D6,E6,F6)</f>
        <v>561.86666666666667</v>
      </c>
      <c r="H6">
        <v>561.8125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11.800000000000068</v>
      </c>
      <c r="S6">
        <f t="shared" si="7"/>
        <v>0.26271186440678007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559</v>
      </c>
      <c r="D7">
        <v>562.4</v>
      </c>
      <c r="E7">
        <v>555.1</v>
      </c>
      <c r="F7">
        <v>556</v>
      </c>
      <c r="G7">
        <f>_xll.TA_TYPPRICE(D7,E7,F7)</f>
        <v>557.83333333333337</v>
      </c>
      <c r="H7">
        <v>559.82291666666674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34.285714285714285</v>
      </c>
      <c r="O7" t="str">
        <f t="shared" si="3"/>
        <v>DOWN</v>
      </c>
      <c r="P7" t="e">
        <f t="shared" si="4"/>
        <v>#N/A</v>
      </c>
      <c r="Q7">
        <f t="shared" si="5"/>
        <v>0.89999999999997726</v>
      </c>
      <c r="R7">
        <f t="shared" si="6"/>
        <v>7.2999999999999545</v>
      </c>
      <c r="S7">
        <f t="shared" si="7"/>
        <v>0.12328767123287436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558</v>
      </c>
      <c r="D8">
        <v>566.29999999999995</v>
      </c>
      <c r="E8">
        <v>555.20000000000005</v>
      </c>
      <c r="F8">
        <v>556</v>
      </c>
      <c r="G8">
        <f>_xll.TA_TYPPRICE(D8,E8,F8)</f>
        <v>559.16666666666663</v>
      </c>
      <c r="H8">
        <v>559.49479166666674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34.285714285714285</v>
      </c>
      <c r="O8" t="str">
        <f t="shared" si="3"/>
        <v>DOWN</v>
      </c>
      <c r="P8" t="e">
        <f t="shared" si="4"/>
        <v>#N/A</v>
      </c>
      <c r="Q8">
        <f t="shared" si="5"/>
        <v>0.79999999999995453</v>
      </c>
      <c r="R8">
        <f t="shared" si="6"/>
        <v>11.099999999999909</v>
      </c>
      <c r="S8">
        <f t="shared" si="7"/>
        <v>7.207207207206856E-2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558</v>
      </c>
      <c r="D9">
        <v>561.1</v>
      </c>
      <c r="E9">
        <v>548.04999999999995</v>
      </c>
      <c r="F9">
        <v>551</v>
      </c>
      <c r="G9">
        <f>_xll.TA_TYPPRICE(D9,E9,F9)</f>
        <v>553.38333333333333</v>
      </c>
      <c r="H9">
        <v>556.43906250000009</v>
      </c>
      <c r="I9" t="str">
        <f t="shared" si="0"/>
        <v>DOWN</v>
      </c>
      <c r="J9">
        <v>567.51875000000007</v>
      </c>
      <c r="K9">
        <v>554.79375000000005</v>
      </c>
      <c r="L9" t="str">
        <f t="shared" si="1"/>
        <v>DOWN</v>
      </c>
      <c r="M9" t="str">
        <f t="shared" si="2"/>
        <v>DOWN</v>
      </c>
      <c r="N9">
        <v>28.029197080291969</v>
      </c>
      <c r="O9" t="str">
        <f t="shared" si="3"/>
        <v>DOWN</v>
      </c>
      <c r="P9" t="str">
        <f t="shared" si="4"/>
        <v>DOWN</v>
      </c>
      <c r="Q9">
        <f t="shared" si="5"/>
        <v>2.9500000000000455</v>
      </c>
      <c r="R9">
        <f t="shared" si="6"/>
        <v>13.050000000000068</v>
      </c>
      <c r="S9">
        <f t="shared" si="7"/>
        <v>0.22605363984674559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550.9</v>
      </c>
      <c r="D10">
        <v>552.5</v>
      </c>
      <c r="E10">
        <v>542.25</v>
      </c>
      <c r="F10">
        <v>545</v>
      </c>
      <c r="G10">
        <f>_xll.TA_TYPPRICE(D10,E10,F10)</f>
        <v>546.58333333333337</v>
      </c>
      <c r="H10">
        <v>551.51119791666679</v>
      </c>
      <c r="I10" t="str">
        <f t="shared" si="0"/>
        <v>DOWN</v>
      </c>
      <c r="J10">
        <v>564.18125000000009</v>
      </c>
      <c r="K10">
        <v>552.00625000000002</v>
      </c>
      <c r="L10" t="str">
        <f t="shared" si="1"/>
        <v>DOWN</v>
      </c>
      <c r="M10" t="str">
        <f t="shared" si="2"/>
        <v>DOWN</v>
      </c>
      <c r="N10">
        <v>22.00573065902579</v>
      </c>
      <c r="O10" t="str">
        <f t="shared" si="3"/>
        <v>DOWN</v>
      </c>
      <c r="P10" t="str">
        <f t="shared" si="4"/>
        <v>DOWN</v>
      </c>
      <c r="Q10">
        <f t="shared" si="5"/>
        <v>2.75</v>
      </c>
      <c r="R10">
        <f t="shared" si="6"/>
        <v>10.25</v>
      </c>
      <c r="S10">
        <f t="shared" si="7"/>
        <v>0.26829268292682928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545.9</v>
      </c>
      <c r="D11">
        <v>554.95000000000005</v>
      </c>
      <c r="E11">
        <v>544.1</v>
      </c>
      <c r="F11">
        <v>549</v>
      </c>
      <c r="G11">
        <f>_xll.TA_TYPPRICE(D11,E11,F11)</f>
        <v>549.35</v>
      </c>
      <c r="H11">
        <v>550.43059895833335</v>
      </c>
      <c r="I11" t="str">
        <f t="shared" si="0"/>
        <v>DOWN</v>
      </c>
      <c r="J11">
        <v>562.12986111111115</v>
      </c>
      <c r="K11">
        <v>550.24930555555557</v>
      </c>
      <c r="L11" t="str">
        <f t="shared" si="1"/>
        <v>DOWN</v>
      </c>
      <c r="M11" t="str">
        <f t="shared" si="2"/>
        <v>DOWN</v>
      </c>
      <c r="N11">
        <v>33.851761846901582</v>
      </c>
      <c r="O11" t="str">
        <f t="shared" si="3"/>
        <v>DOWN</v>
      </c>
      <c r="P11" t="str">
        <f t="shared" si="4"/>
        <v>DOWN</v>
      </c>
      <c r="Q11">
        <f t="shared" si="5"/>
        <v>4.8999999999999773</v>
      </c>
      <c r="R11">
        <f t="shared" si="6"/>
        <v>10.850000000000023</v>
      </c>
      <c r="S11">
        <f t="shared" si="7"/>
        <v>0.45161290322580339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548</v>
      </c>
      <c r="D12">
        <v>550.9</v>
      </c>
      <c r="E12">
        <v>537.20000000000005</v>
      </c>
      <c r="F12">
        <v>538</v>
      </c>
      <c r="G12">
        <f>_xll.TA_TYPPRICE(D12,E12,F12)</f>
        <v>542.0333333333333</v>
      </c>
      <c r="H12">
        <v>546.23196614583333</v>
      </c>
      <c r="I12" t="str">
        <f t="shared" si="0"/>
        <v>DOWN</v>
      </c>
      <c r="J12">
        <v>559.63433641975314</v>
      </c>
      <c r="K12">
        <v>547.34945987654328</v>
      </c>
      <c r="L12" t="str">
        <f t="shared" si="1"/>
        <v>DOWN</v>
      </c>
      <c r="M12" t="str">
        <f t="shared" si="2"/>
        <v>DOWN</v>
      </c>
      <c r="N12">
        <v>22.240183605248717</v>
      </c>
      <c r="O12" t="str">
        <f t="shared" si="3"/>
        <v>DOWN</v>
      </c>
      <c r="P12" t="str">
        <f t="shared" si="4"/>
        <v>DOWN</v>
      </c>
      <c r="Q12">
        <f t="shared" si="5"/>
        <v>0.79999999999995453</v>
      </c>
      <c r="R12">
        <f t="shared" si="6"/>
        <v>13.699999999999932</v>
      </c>
      <c r="S12">
        <f t="shared" si="7"/>
        <v>5.8394160583938579E-2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539</v>
      </c>
      <c r="D13">
        <v>544.9</v>
      </c>
      <c r="E13">
        <v>532.20000000000005</v>
      </c>
      <c r="F13">
        <v>535</v>
      </c>
      <c r="G13">
        <f>_xll.TA_TYPPRICE(D13,E13,F13)</f>
        <v>537.36666666666667</v>
      </c>
      <c r="H13">
        <v>541.79931640625</v>
      </c>
      <c r="I13" t="str">
        <f t="shared" si="0"/>
        <v>DOWN</v>
      </c>
      <c r="J13">
        <v>556.36003943758578</v>
      </c>
      <c r="K13">
        <v>543.98291323731144</v>
      </c>
      <c r="L13" t="str">
        <f t="shared" si="1"/>
        <v>DOWN</v>
      </c>
      <c r="M13" t="str">
        <f t="shared" si="2"/>
        <v>DOWN</v>
      </c>
      <c r="N13">
        <v>19.911778172356424</v>
      </c>
      <c r="O13" t="str">
        <f t="shared" si="3"/>
        <v>DOWN</v>
      </c>
      <c r="P13" t="str">
        <f t="shared" si="4"/>
        <v>DOWN</v>
      </c>
      <c r="Q13">
        <f t="shared" si="5"/>
        <v>2.7999999999999545</v>
      </c>
      <c r="R13">
        <f t="shared" si="6"/>
        <v>12.699999999999932</v>
      </c>
      <c r="S13">
        <f t="shared" si="7"/>
        <v>0.2204724409448795</v>
      </c>
      <c r="T13" t="str">
        <f t="shared" si="8"/>
        <v>No Indication</v>
      </c>
      <c r="U13" t="str">
        <f t="shared" si="9"/>
        <v>No T+M+I</v>
      </c>
      <c r="V13">
        <v>553.25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528.29999999999995</v>
      </c>
      <c r="D14">
        <v>544</v>
      </c>
      <c r="E14">
        <v>526.15</v>
      </c>
      <c r="F14">
        <v>534</v>
      </c>
      <c r="G14">
        <f>_xll.TA_TYPPRICE(D14,E14,F14)</f>
        <v>534.7166666666667</v>
      </c>
      <c r="H14">
        <v>538.25799153645835</v>
      </c>
      <c r="I14" t="str">
        <f t="shared" si="0"/>
        <v>DOWN</v>
      </c>
      <c r="J14">
        <v>553.61336400701111</v>
      </c>
      <c r="K14">
        <v>540.02004362902005</v>
      </c>
      <c r="L14" t="str">
        <f t="shared" si="1"/>
        <v>DOWN</v>
      </c>
      <c r="M14" t="str">
        <f t="shared" si="2"/>
        <v>DOWN</v>
      </c>
      <c r="N14">
        <v>19.079486267197773</v>
      </c>
      <c r="O14" t="str">
        <f t="shared" si="3"/>
        <v>DOWN</v>
      </c>
      <c r="P14" t="str">
        <f t="shared" si="4"/>
        <v>DOWN</v>
      </c>
      <c r="Q14">
        <f t="shared" si="5"/>
        <v>7.8500000000000227</v>
      </c>
      <c r="R14">
        <f t="shared" si="6"/>
        <v>17.850000000000023</v>
      </c>
      <c r="S14">
        <f t="shared" si="7"/>
        <v>0.43977591036414637</v>
      </c>
      <c r="T14" t="str">
        <f t="shared" si="8"/>
        <v>No Indication</v>
      </c>
      <c r="U14" t="str">
        <f t="shared" si="9"/>
        <v>No T+M+I</v>
      </c>
      <c r="V14">
        <v>550.28846153846155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535</v>
      </c>
      <c r="D15">
        <v>542</v>
      </c>
      <c r="E15">
        <v>528.95000000000005</v>
      </c>
      <c r="F15">
        <v>540</v>
      </c>
      <c r="G15">
        <f>_xll.TA_TYPPRICE(D15,E15,F15)</f>
        <v>536.98333333333335</v>
      </c>
      <c r="H15">
        <v>537.62066243489585</v>
      </c>
      <c r="I15" t="str">
        <f t="shared" si="0"/>
        <v>UP</v>
      </c>
      <c r="J15">
        <v>551.03261644989755</v>
      </c>
      <c r="K15">
        <v>537.56003393368223</v>
      </c>
      <c r="L15" t="str">
        <f t="shared" si="1"/>
        <v>No Confirmation</v>
      </c>
      <c r="M15" t="str">
        <f t="shared" si="2"/>
        <v>No Trend</v>
      </c>
      <c r="N15">
        <v>38.392852960434873</v>
      </c>
      <c r="O15" t="str">
        <f t="shared" si="3"/>
        <v>DOWN</v>
      </c>
      <c r="P15" t="str">
        <f t="shared" si="4"/>
        <v>No Trend + Momentum</v>
      </c>
      <c r="Q15">
        <f t="shared" si="5"/>
        <v>11.049999999999955</v>
      </c>
      <c r="R15">
        <f t="shared" si="6"/>
        <v>13.049999999999955</v>
      </c>
      <c r="S15">
        <f t="shared" si="7"/>
        <v>0.84674329501915657</v>
      </c>
      <c r="T15" t="str">
        <f t="shared" si="8"/>
        <v>UP</v>
      </c>
      <c r="U15" t="str">
        <f t="shared" si="9"/>
        <v>No T+M+I</v>
      </c>
      <c r="V15">
        <v>548.70562130177518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540</v>
      </c>
      <c r="D16">
        <v>542.75</v>
      </c>
      <c r="E16">
        <v>525.29999999999995</v>
      </c>
      <c r="F16">
        <v>530</v>
      </c>
      <c r="G16">
        <f>_xll.TA_TYPPRICE(D16,E16,F16)</f>
        <v>532.68333333333328</v>
      </c>
      <c r="H16">
        <v>535.15199788411451</v>
      </c>
      <c r="I16" t="str">
        <f t="shared" si="0"/>
        <v>DOWN</v>
      </c>
      <c r="J16">
        <v>549.19203501658694</v>
      </c>
      <c r="K16">
        <v>534.83558194841953</v>
      </c>
      <c r="L16" t="str">
        <f t="shared" si="1"/>
        <v>DOWN</v>
      </c>
      <c r="M16" t="str">
        <f t="shared" si="2"/>
        <v>DOWN</v>
      </c>
      <c r="N16">
        <v>25.642573050174551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17.450000000000045</v>
      </c>
      <c r="S16">
        <f t="shared" si="7"/>
        <v>0.26934097421203629</v>
      </c>
      <c r="T16" t="str">
        <f t="shared" si="8"/>
        <v>No Indication</v>
      </c>
      <c r="U16" t="str">
        <f t="shared" si="9"/>
        <v>No T+M+I</v>
      </c>
      <c r="V16">
        <v>545.82783340919434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528.9</v>
      </c>
      <c r="D17">
        <v>531.54999999999995</v>
      </c>
      <c r="E17">
        <v>510.9</v>
      </c>
      <c r="F17">
        <v>523</v>
      </c>
      <c r="G17">
        <f>_xll.TA_TYPPRICE(D17,E17,F17)</f>
        <v>521.81666666666661</v>
      </c>
      <c r="H17">
        <v>528.48433227539056</v>
      </c>
      <c r="I17" t="str">
        <f t="shared" si="0"/>
        <v>DOWN</v>
      </c>
      <c r="J17">
        <v>545.27158279067874</v>
      </c>
      <c r="K17">
        <v>529.51656373765968</v>
      </c>
      <c r="L17" t="str">
        <f t="shared" si="1"/>
        <v>DOWN</v>
      </c>
      <c r="M17" t="str">
        <f t="shared" si="2"/>
        <v>DOWN</v>
      </c>
      <c r="N17">
        <v>19.868910060911972</v>
      </c>
      <c r="O17" t="str">
        <f t="shared" si="3"/>
        <v>DOWN</v>
      </c>
      <c r="P17" t="str">
        <f t="shared" si="4"/>
        <v>DOWN</v>
      </c>
      <c r="Q17">
        <f t="shared" si="5"/>
        <v>12.100000000000023</v>
      </c>
      <c r="R17">
        <f t="shared" si="6"/>
        <v>20.649999999999977</v>
      </c>
      <c r="S17">
        <f t="shared" si="7"/>
        <v>0.58595641646489283</v>
      </c>
      <c r="T17" t="str">
        <f t="shared" si="8"/>
        <v>No Indication</v>
      </c>
      <c r="U17" t="str">
        <f t="shared" si="9"/>
        <v>No T+M+I</v>
      </c>
      <c r="V17">
        <v>542.31585903854909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520</v>
      </c>
      <c r="D18">
        <v>520.15</v>
      </c>
      <c r="E18">
        <v>472.55</v>
      </c>
      <c r="F18">
        <v>499</v>
      </c>
      <c r="G18">
        <f>_xll.TA_TYPPRICE(D18,E18,F18)</f>
        <v>497.23333333333335</v>
      </c>
      <c r="H18">
        <v>512.85883280436201</v>
      </c>
      <c r="I18" t="str">
        <f t="shared" si="0"/>
        <v>DOWN</v>
      </c>
      <c r="J18">
        <v>539.68900883719459</v>
      </c>
      <c r="K18">
        <v>516.85732735151305</v>
      </c>
      <c r="L18" t="str">
        <f t="shared" si="1"/>
        <v>DOWN</v>
      </c>
      <c r="M18" t="str">
        <f t="shared" si="2"/>
        <v>DOWN</v>
      </c>
      <c r="N18">
        <v>10.111567768241585</v>
      </c>
      <c r="O18" t="str">
        <f t="shared" si="3"/>
        <v>DOWN</v>
      </c>
      <c r="P18" t="str">
        <f t="shared" si="4"/>
        <v>DOWN</v>
      </c>
      <c r="Q18">
        <f t="shared" si="5"/>
        <v>26.449999999999989</v>
      </c>
      <c r="R18">
        <f t="shared" si="6"/>
        <v>47.599999999999966</v>
      </c>
      <c r="S18">
        <f t="shared" si="7"/>
        <v>0.55567226890756316</v>
      </c>
      <c r="T18" t="str">
        <f t="shared" si="8"/>
        <v>No Indication</v>
      </c>
      <c r="U18" t="str">
        <f t="shared" si="9"/>
        <v>No T+M+I</v>
      </c>
      <c r="V18">
        <v>535.65188072492617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495.15</v>
      </c>
      <c r="D19">
        <v>533.15</v>
      </c>
      <c r="E19">
        <v>495.15</v>
      </c>
      <c r="F19">
        <v>530</v>
      </c>
      <c r="G19">
        <f>_xll.TA_TYPPRICE(D19,E19,F19)</f>
        <v>519.43333333333328</v>
      </c>
      <c r="H19">
        <v>516.1460830688477</v>
      </c>
      <c r="I19" t="str">
        <f t="shared" si="0"/>
        <v>UP</v>
      </c>
      <c r="J19">
        <v>538.23589576226243</v>
      </c>
      <c r="K19">
        <v>512.03347682895458</v>
      </c>
      <c r="L19" t="str">
        <f t="shared" si="1"/>
        <v>No Confirmation</v>
      </c>
      <c r="M19" t="str">
        <f t="shared" si="2"/>
        <v>No Trend</v>
      </c>
      <c r="N19">
        <v>49.864201027653024</v>
      </c>
      <c r="O19" t="str">
        <f t="shared" si="3"/>
        <v>No Momentum</v>
      </c>
      <c r="P19" t="str">
        <f t="shared" si="4"/>
        <v>No Trend + Momentum</v>
      </c>
      <c r="Q19">
        <f t="shared" si="5"/>
        <v>34.850000000000023</v>
      </c>
      <c r="R19">
        <f t="shared" si="6"/>
        <v>38</v>
      </c>
      <c r="S19">
        <f t="shared" si="7"/>
        <v>0.91710526315789531</v>
      </c>
      <c r="T19" t="str">
        <f t="shared" si="8"/>
        <v>UP</v>
      </c>
      <c r="U19" t="str">
        <f t="shared" si="9"/>
        <v>No T+M+I</v>
      </c>
      <c r="V19">
        <v>534.78236061339908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530</v>
      </c>
      <c r="D20">
        <v>581.25</v>
      </c>
      <c r="E20">
        <v>529.1</v>
      </c>
      <c r="F20">
        <v>574</v>
      </c>
      <c r="G20">
        <f>_xll.TA_TYPPRICE(D20,E20,F20)</f>
        <v>561.44999999999993</v>
      </c>
      <c r="H20">
        <v>538.79804153442387</v>
      </c>
      <c r="I20" t="str">
        <f t="shared" si="0"/>
        <v>UP</v>
      </c>
      <c r="J20">
        <v>547.79458559287082</v>
      </c>
      <c r="K20">
        <v>515.82603753363139</v>
      </c>
      <c r="L20" t="str">
        <f t="shared" si="1"/>
        <v>UP</v>
      </c>
      <c r="M20" t="str">
        <f t="shared" si="2"/>
        <v>UP</v>
      </c>
      <c r="N20">
        <v>71.906842758544414</v>
      </c>
      <c r="O20" t="str">
        <f t="shared" si="3"/>
        <v>UP</v>
      </c>
      <c r="P20" t="str">
        <f t="shared" si="4"/>
        <v>UP</v>
      </c>
      <c r="Q20">
        <f t="shared" si="5"/>
        <v>44.899999999999977</v>
      </c>
      <c r="R20">
        <f t="shared" si="6"/>
        <v>52.149999999999977</v>
      </c>
      <c r="S20">
        <f t="shared" si="7"/>
        <v>0.86097794822627027</v>
      </c>
      <c r="T20" t="str">
        <f t="shared" si="8"/>
        <v>UP</v>
      </c>
      <c r="U20" t="str">
        <f t="shared" si="9"/>
        <v>UP</v>
      </c>
      <c r="V20">
        <v>540.81584359595308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567.9</v>
      </c>
      <c r="D21">
        <v>585</v>
      </c>
      <c r="E21">
        <v>557.6</v>
      </c>
      <c r="F21">
        <v>571</v>
      </c>
      <c r="G21">
        <f>_xll.TA_TYPPRICE(D21,E21,F21)</f>
        <v>571.19999999999993</v>
      </c>
      <c r="H21">
        <v>554.99902076721196</v>
      </c>
      <c r="I21" t="str">
        <f t="shared" si="0"/>
        <v>UP</v>
      </c>
      <c r="J21">
        <v>556.06245546112177</v>
      </c>
      <c r="K21">
        <v>525.10914030393553</v>
      </c>
      <c r="L21" t="str">
        <f t="shared" si="1"/>
        <v>UP</v>
      </c>
      <c r="M21" t="str">
        <f t="shared" si="2"/>
        <v>UP</v>
      </c>
      <c r="N21">
        <v>69.309743291247074</v>
      </c>
      <c r="O21" t="str">
        <f t="shared" si="3"/>
        <v>UP</v>
      </c>
      <c r="P21" t="str">
        <f t="shared" si="4"/>
        <v>UP</v>
      </c>
      <c r="Q21">
        <f t="shared" si="5"/>
        <v>13.399999999999977</v>
      </c>
      <c r="R21">
        <f t="shared" si="6"/>
        <v>27.399999999999977</v>
      </c>
      <c r="S21">
        <f t="shared" si="7"/>
        <v>0.48905109489051052</v>
      </c>
      <c r="T21" t="str">
        <f t="shared" si="8"/>
        <v>No Indication</v>
      </c>
      <c r="U21" t="str">
        <f t="shared" si="9"/>
        <v>No T+M+I</v>
      </c>
      <c r="V21">
        <v>545.45955996580642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567.1</v>
      </c>
      <c r="D22">
        <v>592.35</v>
      </c>
      <c r="E22">
        <v>563.65</v>
      </c>
      <c r="F22">
        <v>583</v>
      </c>
      <c r="G22">
        <f>_xll.TA_TYPPRICE(D22,E22,F22)</f>
        <v>579.66666666666663</v>
      </c>
      <c r="H22">
        <v>567.33284371693935</v>
      </c>
      <c r="I22" t="str">
        <f t="shared" si="0"/>
        <v>UP</v>
      </c>
      <c r="J22">
        <v>564.12635424753921</v>
      </c>
      <c r="K22">
        <v>533.67377579194988</v>
      </c>
      <c r="L22" t="str">
        <f t="shared" si="1"/>
        <v>UP</v>
      </c>
      <c r="M22" t="str">
        <f t="shared" si="2"/>
        <v>UP</v>
      </c>
      <c r="N22">
        <v>74.004256910514485</v>
      </c>
      <c r="O22" t="str">
        <f t="shared" si="3"/>
        <v>UP</v>
      </c>
      <c r="P22" t="str">
        <f t="shared" si="4"/>
        <v>UP</v>
      </c>
      <c r="Q22">
        <f t="shared" si="5"/>
        <v>19.350000000000023</v>
      </c>
      <c r="R22">
        <f t="shared" si="6"/>
        <v>28.700000000000045</v>
      </c>
      <c r="S22">
        <f t="shared" si="7"/>
        <v>0.67421602787456414</v>
      </c>
      <c r="T22" t="str">
        <f t="shared" si="8"/>
        <v>No Indication</v>
      </c>
      <c r="U22" t="str">
        <f t="shared" si="9"/>
        <v>No T+M+I</v>
      </c>
      <c r="V22">
        <v>551.23501227875931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584</v>
      </c>
      <c r="D23">
        <v>599</v>
      </c>
      <c r="E23">
        <v>580.04999999999995</v>
      </c>
      <c r="F23">
        <v>589</v>
      </c>
      <c r="G23">
        <f>_xll.TA_TYPPRICE(D23,E23,F23)</f>
        <v>589.35</v>
      </c>
      <c r="H23">
        <v>578.34142185846963</v>
      </c>
      <c r="I23" t="str">
        <f t="shared" si="0"/>
        <v>UP</v>
      </c>
      <c r="J23">
        <v>571.87605330364158</v>
      </c>
      <c r="K23">
        <v>543.97960339373878</v>
      </c>
      <c r="L23" t="str">
        <f t="shared" si="1"/>
        <v>UP</v>
      </c>
      <c r="M23" t="str">
        <f t="shared" si="2"/>
        <v>UP</v>
      </c>
      <c r="N23">
        <v>76.272654865373298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18.950000000000045</v>
      </c>
      <c r="S23">
        <f t="shared" si="7"/>
        <v>0.47229551451187463</v>
      </c>
      <c r="T23" t="str">
        <f t="shared" si="8"/>
        <v>No Indication</v>
      </c>
      <c r="U23" t="str">
        <f t="shared" si="9"/>
        <v>No T+M+I</v>
      </c>
      <c r="V23">
        <v>557.04501038971944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588.1</v>
      </c>
      <c r="D24">
        <v>624.95000000000005</v>
      </c>
      <c r="E24">
        <v>584.1</v>
      </c>
      <c r="F24">
        <v>624</v>
      </c>
      <c r="G24">
        <f>_xll.TA_TYPPRICE(D24,E24,F24)</f>
        <v>611.01666666666677</v>
      </c>
      <c r="H24">
        <v>594.67904426256814</v>
      </c>
      <c r="I24" t="str">
        <f t="shared" si="0"/>
        <v>UP</v>
      </c>
      <c r="J24">
        <v>583.67026368061011</v>
      </c>
      <c r="K24">
        <v>552.89524708401905</v>
      </c>
      <c r="L24" t="str">
        <f t="shared" si="1"/>
        <v>UP</v>
      </c>
      <c r="M24" t="str">
        <f t="shared" si="2"/>
        <v>UP</v>
      </c>
      <c r="N24">
        <v>85.499156762271042</v>
      </c>
      <c r="O24" t="str">
        <f t="shared" si="3"/>
        <v>UP</v>
      </c>
      <c r="P24" t="str">
        <f t="shared" si="4"/>
        <v>UP</v>
      </c>
      <c r="Q24">
        <f t="shared" si="5"/>
        <v>39.899999999999977</v>
      </c>
      <c r="R24">
        <f t="shared" si="6"/>
        <v>40.850000000000023</v>
      </c>
      <c r="S24">
        <f t="shared" si="7"/>
        <v>0.97674418604651048</v>
      </c>
      <c r="T24" t="str">
        <f t="shared" si="8"/>
        <v>UP</v>
      </c>
      <c r="U24" t="str">
        <f t="shared" si="9"/>
        <v>UP</v>
      </c>
      <c r="V24">
        <v>567.34577802207025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623.95000000000005</v>
      </c>
      <c r="D25">
        <v>637.79999999999995</v>
      </c>
      <c r="E25">
        <v>611.25</v>
      </c>
      <c r="F25">
        <v>637</v>
      </c>
      <c r="G25">
        <f>_xll.TA_TYPPRICE(D25,E25,F25)</f>
        <v>628.68333333333328</v>
      </c>
      <c r="H25">
        <v>611.68118879795065</v>
      </c>
      <c r="I25" t="str">
        <f t="shared" si="0"/>
        <v>UP</v>
      </c>
      <c r="J25">
        <v>595.69909397380786</v>
      </c>
      <c r="K25">
        <v>565.86296995423709</v>
      </c>
      <c r="L25" t="str">
        <f t="shared" si="1"/>
        <v>UP</v>
      </c>
      <c r="M25" t="str">
        <f t="shared" si="2"/>
        <v>UP</v>
      </c>
      <c r="N25">
        <v>87.716770118534072</v>
      </c>
      <c r="O25" t="str">
        <f t="shared" si="3"/>
        <v>UP</v>
      </c>
      <c r="P25" t="str">
        <f t="shared" si="4"/>
        <v>UP</v>
      </c>
      <c r="Q25">
        <f t="shared" si="5"/>
        <v>25.75</v>
      </c>
      <c r="R25">
        <f t="shared" si="6"/>
        <v>26.549999999999955</v>
      </c>
      <c r="S25">
        <f t="shared" si="7"/>
        <v>0.96986817325800545</v>
      </c>
      <c r="T25" t="str">
        <f t="shared" si="8"/>
        <v>UP</v>
      </c>
      <c r="U25" t="str">
        <f t="shared" si="9"/>
        <v>UP</v>
      </c>
      <c r="V25">
        <v>578.06181217252094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636.5</v>
      </c>
      <c r="D26">
        <v>644.4</v>
      </c>
      <c r="E26">
        <v>631.04999999999995</v>
      </c>
      <c r="F26">
        <v>637</v>
      </c>
      <c r="G26">
        <f>_xll.TA_TYPPRICE(D26,E26,F26)</f>
        <v>637.48333333333323</v>
      </c>
      <c r="H26">
        <v>624.58226106564189</v>
      </c>
      <c r="I26" t="str">
        <f t="shared" si="0"/>
        <v>UP</v>
      </c>
      <c r="J26">
        <v>606.52151753518388</v>
      </c>
      <c r="K26">
        <v>580.34897663107324</v>
      </c>
      <c r="L26" t="str">
        <f t="shared" si="1"/>
        <v>UP</v>
      </c>
      <c r="M26" t="str">
        <f t="shared" si="2"/>
        <v>UP</v>
      </c>
      <c r="N26">
        <v>87.716770118534058</v>
      </c>
      <c r="O26" t="str">
        <f t="shared" si="3"/>
        <v>UP</v>
      </c>
      <c r="P26" t="str">
        <f t="shared" si="4"/>
        <v>UP</v>
      </c>
      <c r="Q26">
        <f t="shared" si="5"/>
        <v>5.9500000000000455</v>
      </c>
      <c r="R26">
        <f t="shared" si="6"/>
        <v>13.350000000000023</v>
      </c>
      <c r="S26">
        <f t="shared" si="7"/>
        <v>0.44569288389513373</v>
      </c>
      <c r="T26" t="str">
        <f t="shared" si="8"/>
        <v>No Indication</v>
      </c>
      <c r="U26" t="str">
        <f t="shared" si="9"/>
        <v>No T+M+I</v>
      </c>
      <c r="V26">
        <v>587.12922568444083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637.04999999999995</v>
      </c>
      <c r="D27">
        <v>651.29999999999995</v>
      </c>
      <c r="E27">
        <v>625.29999999999995</v>
      </c>
      <c r="F27">
        <v>650</v>
      </c>
      <c r="G27">
        <f>_xll.TA_TYPPRICE(D27,E27,F27)</f>
        <v>642.19999999999993</v>
      </c>
      <c r="H27">
        <v>633.39113053282085</v>
      </c>
      <c r="I27" t="str">
        <f t="shared" si="0"/>
        <v>UP</v>
      </c>
      <c r="J27">
        <v>616.47229141625417</v>
      </c>
      <c r="K27">
        <v>590.33809293527918</v>
      </c>
      <c r="L27" t="str">
        <f t="shared" si="1"/>
        <v>UP</v>
      </c>
      <c r="M27" t="str">
        <f t="shared" si="2"/>
        <v>UP</v>
      </c>
      <c r="N27">
        <v>90.085798829135214</v>
      </c>
      <c r="O27" t="str">
        <f t="shared" si="3"/>
        <v>UP</v>
      </c>
      <c r="P27" t="str">
        <f t="shared" si="4"/>
        <v>UP</v>
      </c>
      <c r="Q27">
        <f t="shared" si="5"/>
        <v>24.700000000000045</v>
      </c>
      <c r="R27">
        <f t="shared" si="6"/>
        <v>26</v>
      </c>
      <c r="S27">
        <f t="shared" si="7"/>
        <v>0.95000000000000173</v>
      </c>
      <c r="T27" t="str">
        <f t="shared" si="8"/>
        <v>UP</v>
      </c>
      <c r="U27" t="str">
        <f t="shared" si="9"/>
        <v>UP</v>
      </c>
      <c r="V27">
        <v>596.80165250221921</v>
      </c>
      <c r="W27">
        <v>563.84615384615381</v>
      </c>
      <c r="X27">
        <f t="shared" si="10"/>
        <v>32.955498656065402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659</v>
      </c>
      <c r="E28">
        <v>635.04999999999995</v>
      </c>
      <c r="F28">
        <v>639</v>
      </c>
      <c r="G28">
        <f>_xll.TA_TYPPRICE(D28,E28,F28)</f>
        <v>644.35</v>
      </c>
      <c r="H28">
        <v>638.87056526641049</v>
      </c>
      <c r="I28" t="str">
        <f t="shared" si="0"/>
        <v>UP</v>
      </c>
      <c r="J28">
        <v>625.92289332375321</v>
      </c>
      <c r="K28">
        <v>600.27407228299489</v>
      </c>
      <c r="L28" t="str">
        <f t="shared" si="1"/>
        <v>UP</v>
      </c>
      <c r="M28" t="str">
        <f t="shared" si="2"/>
        <v>UP</v>
      </c>
      <c r="N28">
        <v>74.822473786898556</v>
      </c>
      <c r="O28" t="str">
        <f t="shared" si="3"/>
        <v>UP</v>
      </c>
      <c r="P28" t="str">
        <f t="shared" si="4"/>
        <v>UP</v>
      </c>
      <c r="Q28">
        <f t="shared" si="5"/>
        <v>3.9500000000000455</v>
      </c>
      <c r="R28">
        <f t="shared" si="6"/>
        <v>23.950000000000045</v>
      </c>
      <c r="S28">
        <f t="shared" si="7"/>
        <v>0.16492693110647341</v>
      </c>
      <c r="T28" t="str">
        <f t="shared" si="8"/>
        <v>DOWN</v>
      </c>
      <c r="U28" t="str">
        <f t="shared" si="9"/>
        <v>No T+M+I</v>
      </c>
      <c r="V28">
        <v>603.2937059634163</v>
      </c>
      <c r="W28">
        <v>569.41310541310543</v>
      </c>
      <c r="X28">
        <f t="shared" si="10"/>
        <v>33.880600550310874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638.6</v>
      </c>
      <c r="D29">
        <v>671.9</v>
      </c>
      <c r="E29">
        <v>635.45000000000005</v>
      </c>
      <c r="F29">
        <v>670</v>
      </c>
      <c r="G29">
        <f>_xll.TA_TYPPRICE(D29,E29,F29)</f>
        <v>659.11666666666667</v>
      </c>
      <c r="H29">
        <v>648.99361596653853</v>
      </c>
      <c r="I29" t="str">
        <f t="shared" si="0"/>
        <v>UP</v>
      </c>
      <c r="J29">
        <v>636.14002814069693</v>
      </c>
      <c r="K29">
        <v>608.09094510899604</v>
      </c>
      <c r="L29" t="str">
        <f t="shared" si="1"/>
        <v>UP</v>
      </c>
      <c r="M29" t="str">
        <f t="shared" si="2"/>
        <v>UP</v>
      </c>
      <c r="N29">
        <v>84.233094979795965</v>
      </c>
      <c r="O29" t="str">
        <f t="shared" si="3"/>
        <v>UP</v>
      </c>
      <c r="P29" t="str">
        <f t="shared" si="4"/>
        <v>UP</v>
      </c>
      <c r="Q29">
        <f t="shared" si="5"/>
        <v>34.549999999999955</v>
      </c>
      <c r="R29">
        <f t="shared" si="6"/>
        <v>36.449999999999932</v>
      </c>
      <c r="S29">
        <f t="shared" si="7"/>
        <v>0.94787379972565211</v>
      </c>
      <c r="T29" t="str">
        <f t="shared" si="8"/>
        <v>UP</v>
      </c>
      <c r="U29" t="str">
        <f t="shared" si="9"/>
        <v>UP</v>
      </c>
      <c r="V29">
        <v>613.55621273827535</v>
      </c>
      <c r="W29">
        <v>576.86398649361615</v>
      </c>
      <c r="X29">
        <f t="shared" si="10"/>
        <v>36.692226244659196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670.25</v>
      </c>
      <c r="D30">
        <v>676.95</v>
      </c>
      <c r="E30">
        <v>661.4</v>
      </c>
      <c r="F30">
        <v>666</v>
      </c>
      <c r="G30">
        <f>_xll.TA_TYPPRICE(D30,E30,F30)</f>
        <v>668.11666666666667</v>
      </c>
      <c r="H30">
        <v>658.55514131660266</v>
      </c>
      <c r="I30" t="str">
        <f t="shared" si="0"/>
        <v>UP</v>
      </c>
      <c r="J30">
        <v>645.20891077609758</v>
      </c>
      <c r="K30">
        <v>619.93740175144137</v>
      </c>
      <c r="L30" t="str">
        <f t="shared" si="1"/>
        <v>UP</v>
      </c>
      <c r="M30" t="str">
        <f t="shared" si="2"/>
        <v>UP</v>
      </c>
      <c r="N30">
        <v>79.443779526661373</v>
      </c>
      <c r="O30" t="str">
        <f t="shared" si="3"/>
        <v>UP</v>
      </c>
      <c r="P30" t="str">
        <f t="shared" si="4"/>
        <v>UP</v>
      </c>
      <c r="Q30">
        <f t="shared" si="5"/>
        <v>4.6000000000000227</v>
      </c>
      <c r="R30">
        <f t="shared" si="6"/>
        <v>15.550000000000068</v>
      </c>
      <c r="S30">
        <f t="shared" si="7"/>
        <v>0.29581993569131848</v>
      </c>
      <c r="T30" t="str">
        <f t="shared" si="8"/>
        <v>No Indication</v>
      </c>
      <c r="U30" t="str">
        <f t="shared" si="9"/>
        <v>No T+M+I</v>
      </c>
      <c r="V30">
        <v>621.62448770161757</v>
      </c>
      <c r="W30">
        <v>583.46665416075575</v>
      </c>
      <c r="X30">
        <f t="shared" si="10"/>
        <v>38.157833540861816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664.1</v>
      </c>
      <c r="D31">
        <v>668.8</v>
      </c>
      <c r="E31">
        <v>660.1</v>
      </c>
      <c r="F31">
        <v>667</v>
      </c>
      <c r="G31">
        <f>_xll.TA_TYPPRICE(D31,E31,F31)</f>
        <v>665.30000000000007</v>
      </c>
      <c r="H31">
        <v>661.92757065830142</v>
      </c>
      <c r="I31" t="str">
        <f t="shared" si="0"/>
        <v>UP</v>
      </c>
      <c r="J31">
        <v>650.45137504807587</v>
      </c>
      <c r="K31">
        <v>628.8624235844544</v>
      </c>
      <c r="L31" t="str">
        <f t="shared" si="1"/>
        <v>UP</v>
      </c>
      <c r="M31" t="str">
        <f t="shared" si="2"/>
        <v>UP</v>
      </c>
      <c r="N31">
        <v>79.802647865150533</v>
      </c>
      <c r="O31" t="str">
        <f t="shared" si="3"/>
        <v>UP</v>
      </c>
      <c r="P31" t="str">
        <f t="shared" si="4"/>
        <v>UP</v>
      </c>
      <c r="Q31">
        <f t="shared" si="5"/>
        <v>6.8999999999999773</v>
      </c>
      <c r="R31">
        <f t="shared" si="6"/>
        <v>8.6999999999999318</v>
      </c>
      <c r="S31">
        <f t="shared" si="7"/>
        <v>0.79310344827586565</v>
      </c>
      <c r="T31" t="str">
        <f t="shared" si="8"/>
        <v>No Indication</v>
      </c>
      <c r="U31" t="str">
        <f t="shared" si="9"/>
        <v>No T+M+I</v>
      </c>
      <c r="V31">
        <v>628.60533574752253</v>
      </c>
      <c r="W31">
        <v>589.65430940810722</v>
      </c>
      <c r="X31">
        <f t="shared" si="10"/>
        <v>38.951026339415307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665.9</v>
      </c>
      <c r="D32">
        <v>682</v>
      </c>
      <c r="E32">
        <v>665.05</v>
      </c>
      <c r="F32">
        <v>675</v>
      </c>
      <c r="G32">
        <f>_xll.TA_TYPPRICE(D32,E32,F32)</f>
        <v>674.01666666666665</v>
      </c>
      <c r="H32">
        <v>667.97211866248404</v>
      </c>
      <c r="I32" t="str">
        <f t="shared" si="0"/>
        <v>UP</v>
      </c>
      <c r="J32">
        <v>657.4621805929479</v>
      </c>
      <c r="K32">
        <v>636.90410723235345</v>
      </c>
      <c r="L32" t="str">
        <f t="shared" si="1"/>
        <v>UP</v>
      </c>
      <c r="M32" t="str">
        <f t="shared" si="2"/>
        <v>UP</v>
      </c>
      <c r="N32">
        <v>82.804602333502316</v>
      </c>
      <c r="O32" t="str">
        <f t="shared" si="3"/>
        <v>UP</v>
      </c>
      <c r="P32" t="str">
        <f t="shared" si="4"/>
        <v>UP</v>
      </c>
      <c r="Q32">
        <f t="shared" si="5"/>
        <v>9.9500000000000455</v>
      </c>
      <c r="R32">
        <f t="shared" si="6"/>
        <v>16.950000000000045</v>
      </c>
      <c r="S32">
        <f t="shared" si="7"/>
        <v>0.58702064896755268</v>
      </c>
      <c r="T32" t="str">
        <f t="shared" si="8"/>
        <v>No Indication</v>
      </c>
      <c r="U32" t="str">
        <f t="shared" si="9"/>
        <v>No T+M+I</v>
      </c>
      <c r="V32">
        <v>635.74297640174984</v>
      </c>
      <c r="W32">
        <v>595.97621241491413</v>
      </c>
      <c r="X32">
        <f t="shared" si="10"/>
        <v>39.766763986835713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677</v>
      </c>
      <c r="D33">
        <v>677.5</v>
      </c>
      <c r="E33">
        <v>666</v>
      </c>
      <c r="F33">
        <v>672</v>
      </c>
      <c r="G33">
        <f>_xll.TA_TYPPRICE(D33,E33,F33)</f>
        <v>671.83333333333337</v>
      </c>
      <c r="H33">
        <v>669.90272599790865</v>
      </c>
      <c r="I33" t="str">
        <f t="shared" si="0"/>
        <v>UP</v>
      </c>
      <c r="J33">
        <v>661.91502935007054</v>
      </c>
      <c r="K33">
        <v>643.36986118071934</v>
      </c>
      <c r="L33" t="str">
        <f t="shared" si="1"/>
        <v>UP</v>
      </c>
      <c r="M33" t="str">
        <f t="shared" si="2"/>
        <v>UP</v>
      </c>
      <c r="N33">
        <v>77.411293745150473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11.5</v>
      </c>
      <c r="S33">
        <f t="shared" si="7"/>
        <v>0.52173913043478259</v>
      </c>
      <c r="T33" t="str">
        <f t="shared" si="8"/>
        <v>No Indication</v>
      </c>
      <c r="U33" t="str">
        <f t="shared" si="9"/>
        <v>No T+M+I</v>
      </c>
      <c r="V33">
        <v>641.32098003224985</v>
      </c>
      <c r="W33">
        <v>601.60760408788349</v>
      </c>
      <c r="X33">
        <f t="shared" si="10"/>
        <v>39.713375944366362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667.8</v>
      </c>
      <c r="E34">
        <v>645.25</v>
      </c>
      <c r="F34">
        <v>659</v>
      </c>
      <c r="G34">
        <f>_xll.TA_TYPPRICE(D34,E34,F34)</f>
        <v>657.35</v>
      </c>
      <c r="H34">
        <v>663.62636299895439</v>
      </c>
      <c r="I34" t="str">
        <f t="shared" si="0"/>
        <v>DOWN</v>
      </c>
      <c r="J34">
        <v>663.22280060561036</v>
      </c>
      <c r="K34">
        <v>643.78766980722617</v>
      </c>
      <c r="L34" t="str">
        <f t="shared" si="1"/>
        <v>No Confirmation</v>
      </c>
      <c r="M34" t="str">
        <f t="shared" si="2"/>
        <v>No Trend</v>
      </c>
      <c r="N34">
        <v>57.222865570008011</v>
      </c>
      <c r="O34" t="str">
        <f t="shared" si="3"/>
        <v>No Momentum</v>
      </c>
      <c r="P34" t="str">
        <f t="shared" si="4"/>
        <v>No Trend + Momentum</v>
      </c>
      <c r="Q34">
        <f t="shared" si="5"/>
        <v>13.75</v>
      </c>
      <c r="R34">
        <f t="shared" si="6"/>
        <v>22.549999999999955</v>
      </c>
      <c r="S34">
        <f t="shared" si="7"/>
        <v>0.60975609756097682</v>
      </c>
      <c r="T34" t="str">
        <f t="shared" si="8"/>
        <v>No Indication</v>
      </c>
      <c r="U34" t="str">
        <f t="shared" si="9"/>
        <v>No T+M+I</v>
      </c>
      <c r="V34">
        <v>644.04082925805756</v>
      </c>
      <c r="W34">
        <v>605.85889267396624</v>
      </c>
      <c r="X34">
        <f t="shared" si="10"/>
        <v>38.181936584091318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658</v>
      </c>
      <c r="D35">
        <v>660</v>
      </c>
      <c r="E35">
        <v>650.20000000000005</v>
      </c>
      <c r="F35">
        <v>657</v>
      </c>
      <c r="G35">
        <f>_xll.TA_TYPPRICE(D35,E35,F35)</f>
        <v>655.73333333333335</v>
      </c>
      <c r="H35">
        <v>659.67984816614387</v>
      </c>
      <c r="I35" t="str">
        <f t="shared" si="0"/>
        <v>DOWN</v>
      </c>
      <c r="J35">
        <v>662.50662269325255</v>
      </c>
      <c r="K35">
        <v>645.21263207228708</v>
      </c>
      <c r="L35" t="str">
        <f t="shared" si="1"/>
        <v>No Confirmation</v>
      </c>
      <c r="M35" t="str">
        <f t="shared" si="2"/>
        <v>No Trend</v>
      </c>
      <c r="N35">
        <v>54.49003968906878</v>
      </c>
      <c r="O35" t="str">
        <f t="shared" si="3"/>
        <v>No Momentum</v>
      </c>
      <c r="P35" t="str">
        <f t="shared" si="4"/>
        <v>No Trend + Momentum</v>
      </c>
      <c r="Q35">
        <f t="shared" si="5"/>
        <v>6.7999999999999545</v>
      </c>
      <c r="R35">
        <f t="shared" si="6"/>
        <v>9.7999999999999545</v>
      </c>
      <c r="S35">
        <f t="shared" si="7"/>
        <v>0.69387755102040671</v>
      </c>
      <c r="T35" t="str">
        <f t="shared" si="8"/>
        <v>No Indication</v>
      </c>
      <c r="U35" t="str">
        <f t="shared" si="9"/>
        <v>No T+M+I</v>
      </c>
      <c r="V35">
        <v>646.03454783374104</v>
      </c>
      <c r="W35">
        <v>609.64712284626501</v>
      </c>
      <c r="X35">
        <f t="shared" si="10"/>
        <v>36.387424987476038</v>
      </c>
      <c r="Y35">
        <v>37.187409648231338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650.1</v>
      </c>
      <c r="D36">
        <v>655</v>
      </c>
      <c r="E36">
        <v>634.79999999999995</v>
      </c>
      <c r="F36">
        <v>636</v>
      </c>
      <c r="G36">
        <f>_xll.TA_TYPPRICE(D36,E36,F36)</f>
        <v>641.93333333333328</v>
      </c>
      <c r="H36">
        <v>650.80659074973858</v>
      </c>
      <c r="I36" t="str">
        <f t="shared" si="0"/>
        <v>DOWN</v>
      </c>
      <c r="J36">
        <v>660.83848431697425</v>
      </c>
      <c r="K36">
        <v>642.898713834001</v>
      </c>
      <c r="L36" t="str">
        <f t="shared" si="1"/>
        <v>DOWN</v>
      </c>
      <c r="M36" t="str">
        <f t="shared" si="2"/>
        <v>DOWN</v>
      </c>
      <c r="N36">
        <v>33.494852788859859</v>
      </c>
      <c r="O36" t="str">
        <f t="shared" si="3"/>
        <v>DOWN</v>
      </c>
      <c r="P36" t="str">
        <f t="shared" si="4"/>
        <v>DOWN</v>
      </c>
      <c r="Q36">
        <f t="shared" si="5"/>
        <v>1.2000000000000455</v>
      </c>
      <c r="R36">
        <f t="shared" si="6"/>
        <v>20.200000000000045</v>
      </c>
      <c r="S36">
        <f t="shared" si="7"/>
        <v>5.9405940594061526E-2</v>
      </c>
      <c r="T36" t="str">
        <f t="shared" si="8"/>
        <v>DOWN</v>
      </c>
      <c r="U36" t="str">
        <f t="shared" si="9"/>
        <v>DOWN</v>
      </c>
      <c r="V36">
        <v>644.49077124393477</v>
      </c>
      <c r="W36">
        <v>611.59918782061573</v>
      </c>
      <c r="X36">
        <f t="shared" si="10"/>
        <v>32.891583423319048</v>
      </c>
      <c r="Y36">
        <v>36.328244403248881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636</v>
      </c>
      <c r="D37">
        <v>640.6</v>
      </c>
      <c r="E37">
        <v>621.20000000000005</v>
      </c>
      <c r="F37">
        <v>623</v>
      </c>
      <c r="G37">
        <f>_xll.TA_TYPPRICE(D37,E37,F37)</f>
        <v>628.26666666666677</v>
      </c>
      <c r="H37">
        <v>639.53662870820267</v>
      </c>
      <c r="I37" t="str">
        <f t="shared" si="0"/>
        <v>DOWN</v>
      </c>
      <c r="J37">
        <v>656.34104335764664</v>
      </c>
      <c r="K37">
        <v>638.07677742644523</v>
      </c>
      <c r="L37" t="str">
        <f t="shared" si="1"/>
        <v>DOWN</v>
      </c>
      <c r="M37" t="str">
        <f t="shared" si="2"/>
        <v>DOWN</v>
      </c>
      <c r="N37">
        <v>25.80196396950268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19.399999999999977</v>
      </c>
      <c r="S37">
        <f t="shared" si="7"/>
        <v>9.2783505154636944E-2</v>
      </c>
      <c r="T37" t="str">
        <f t="shared" si="8"/>
        <v>DOWN</v>
      </c>
      <c r="U37" t="str">
        <f t="shared" si="9"/>
        <v>DOWN</v>
      </c>
      <c r="V37">
        <v>641.18449874486794</v>
      </c>
      <c r="W37">
        <v>612.443692426496</v>
      </c>
      <c r="X37">
        <f t="shared" si="10"/>
        <v>28.740806318371938</v>
      </c>
      <c r="Y37">
        <v>34.810756786273494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647</v>
      </c>
      <c r="E38">
        <v>621.75</v>
      </c>
      <c r="F38">
        <v>637</v>
      </c>
      <c r="G38">
        <f>_xll.TA_TYPPRICE(D38,E38,F38)</f>
        <v>635.25</v>
      </c>
      <c r="H38">
        <v>637.39331435410134</v>
      </c>
      <c r="I38" t="str">
        <f t="shared" si="0"/>
        <v>DOWN</v>
      </c>
      <c r="J38">
        <v>654.26525594483633</v>
      </c>
      <c r="K38">
        <v>634.44860466501291</v>
      </c>
      <c r="L38" t="str">
        <f t="shared" si="1"/>
        <v>No Confirmation</v>
      </c>
      <c r="M38" t="str">
        <f t="shared" si="2"/>
        <v>No Trend</v>
      </c>
      <c r="N38">
        <v>43.324637989573795</v>
      </c>
      <c r="O38" t="str">
        <f t="shared" si="3"/>
        <v>No Momentum</v>
      </c>
      <c r="P38" t="str">
        <f t="shared" si="4"/>
        <v>No Trend + Momentum</v>
      </c>
      <c r="Q38">
        <f t="shared" si="5"/>
        <v>15.25</v>
      </c>
      <c r="R38">
        <f t="shared" si="6"/>
        <v>25.25</v>
      </c>
      <c r="S38">
        <f t="shared" si="7"/>
        <v>0.60396039603960394</v>
      </c>
      <c r="T38" t="str">
        <f t="shared" si="8"/>
        <v>No Indication</v>
      </c>
      <c r="U38" t="str">
        <f t="shared" si="9"/>
        <v>No T+M+I</v>
      </c>
      <c r="V38">
        <v>640.54072970719596</v>
      </c>
      <c r="W38">
        <v>614.26267817268149</v>
      </c>
      <c r="X38">
        <f t="shared" si="10"/>
        <v>26.278051534514475</v>
      </c>
      <c r="Y38">
        <v>33.104215735921692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634</v>
      </c>
      <c r="D39">
        <v>642.79999999999995</v>
      </c>
      <c r="E39">
        <v>630.04999999999995</v>
      </c>
      <c r="F39">
        <v>635</v>
      </c>
      <c r="G39">
        <f>_xll.TA_TYPPRICE(D39,E39,F39)</f>
        <v>635.94999999999993</v>
      </c>
      <c r="H39">
        <v>636.67165717705063</v>
      </c>
      <c r="I39" t="str">
        <f t="shared" si="0"/>
        <v>DOWN</v>
      </c>
      <c r="J39">
        <v>651.71742129042821</v>
      </c>
      <c r="K39">
        <v>633.47113696167673</v>
      </c>
      <c r="L39" t="str">
        <f t="shared" si="1"/>
        <v>No Confirmation</v>
      </c>
      <c r="M39" t="str">
        <f t="shared" si="2"/>
        <v>No Trend</v>
      </c>
      <c r="N39">
        <v>41.571501785063091</v>
      </c>
      <c r="O39" t="str">
        <f t="shared" si="3"/>
        <v>No Momentum</v>
      </c>
      <c r="P39" t="str">
        <f t="shared" si="4"/>
        <v>No Trend + Momentum</v>
      </c>
      <c r="Q39">
        <f t="shared" si="5"/>
        <v>4.9500000000000455</v>
      </c>
      <c r="R39">
        <f t="shared" si="6"/>
        <v>12.75</v>
      </c>
      <c r="S39">
        <f t="shared" si="7"/>
        <v>0.38823529411765062</v>
      </c>
      <c r="T39" t="str">
        <f t="shared" si="8"/>
        <v>No Indication</v>
      </c>
      <c r="U39" t="str">
        <f t="shared" si="9"/>
        <v>No T+M+I</v>
      </c>
      <c r="V39">
        <v>639.68830975224273</v>
      </c>
      <c r="W39">
        <v>615.79877608581614</v>
      </c>
      <c r="X39">
        <f t="shared" si="10"/>
        <v>23.889533666426587</v>
      </c>
      <c r="Y39">
        <v>31.26127932202267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634.45000000000005</v>
      </c>
      <c r="D40">
        <v>645</v>
      </c>
      <c r="E40">
        <v>611.1</v>
      </c>
      <c r="F40">
        <v>642</v>
      </c>
      <c r="G40">
        <f>_xll.TA_TYPPRICE(D40,E40,F40)</f>
        <v>632.69999999999993</v>
      </c>
      <c r="H40">
        <v>634.68582858852528</v>
      </c>
      <c r="I40" t="str">
        <f t="shared" si="0"/>
        <v>UP</v>
      </c>
      <c r="J40">
        <v>650.22466100366637</v>
      </c>
      <c r="K40">
        <v>628.4997731924152</v>
      </c>
      <c r="L40" t="str">
        <f t="shared" si="1"/>
        <v>No Confirmation</v>
      </c>
      <c r="M40" t="str">
        <f t="shared" si="2"/>
        <v>No Trend</v>
      </c>
      <c r="N40">
        <v>50.359585281267805</v>
      </c>
      <c r="O40" t="str">
        <f t="shared" si="3"/>
        <v>No Momentum</v>
      </c>
      <c r="P40" t="str">
        <f t="shared" si="4"/>
        <v>No Trend + Momentum</v>
      </c>
      <c r="Q40">
        <f t="shared" si="5"/>
        <v>30.899999999999977</v>
      </c>
      <c r="R40">
        <f t="shared" si="6"/>
        <v>33.899999999999977</v>
      </c>
      <c r="S40">
        <f t="shared" si="7"/>
        <v>0.91150442477876104</v>
      </c>
      <c r="T40" t="str">
        <f t="shared" si="8"/>
        <v>UP</v>
      </c>
      <c r="U40" t="str">
        <f t="shared" si="9"/>
        <v>No T+M+I</v>
      </c>
      <c r="V40">
        <v>640.04395440574388</v>
      </c>
      <c r="W40">
        <v>617.73960748686682</v>
      </c>
      <c r="X40">
        <f t="shared" si="10"/>
        <v>22.304346918877059</v>
      </c>
      <c r="Y40">
        <v>29.469892841393548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641.9</v>
      </c>
      <c r="D41">
        <v>663.3</v>
      </c>
      <c r="E41">
        <v>636.5</v>
      </c>
      <c r="F41">
        <v>645</v>
      </c>
      <c r="G41">
        <f>_xll.TA_TYPPRICE(D41,E41,F41)</f>
        <v>648.26666666666665</v>
      </c>
      <c r="H41">
        <v>641.47624762759597</v>
      </c>
      <c r="I41" t="str">
        <f t="shared" si="0"/>
        <v>UP</v>
      </c>
      <c r="J41">
        <v>653.13029189174051</v>
      </c>
      <c r="K41">
        <v>630.27760137187852</v>
      </c>
      <c r="L41" t="str">
        <f t="shared" si="1"/>
        <v>No Confirmation</v>
      </c>
      <c r="M41" t="str">
        <f t="shared" si="2"/>
        <v>No Trend</v>
      </c>
      <c r="N41">
        <v>54.061129891093351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26.799999999999955</v>
      </c>
      <c r="S41">
        <f t="shared" si="7"/>
        <v>0.31716417910447814</v>
      </c>
      <c r="T41" t="str">
        <f t="shared" si="8"/>
        <v>No Indication</v>
      </c>
      <c r="U41" t="str">
        <f t="shared" si="9"/>
        <v>No T+M+I</v>
      </c>
      <c r="V41">
        <v>640.80642295870632</v>
      </c>
      <c r="W41">
        <v>619.75889582117293</v>
      </c>
      <c r="X41">
        <f t="shared" si="10"/>
        <v>21.047527137533393</v>
      </c>
      <c r="Y41">
        <v>27.785419700621517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645.29999999999995</v>
      </c>
      <c r="D42">
        <v>661.45</v>
      </c>
      <c r="E42">
        <v>642.25</v>
      </c>
      <c r="F42">
        <v>656</v>
      </c>
      <c r="G42">
        <f>_xll.TA_TYPPRICE(D42,E42,F42)</f>
        <v>653.23333333333335</v>
      </c>
      <c r="H42">
        <v>647.35479048046466</v>
      </c>
      <c r="I42" t="str">
        <f t="shared" si="0"/>
        <v>UP</v>
      </c>
      <c r="J42">
        <v>654.97911591579816</v>
      </c>
      <c r="K42">
        <v>632.93813440035001</v>
      </c>
      <c r="L42" t="str">
        <f t="shared" si="1"/>
        <v>UP</v>
      </c>
      <c r="M42" t="str">
        <f t="shared" si="2"/>
        <v>UP</v>
      </c>
      <c r="N42">
        <v>65.762386730428588</v>
      </c>
      <c r="O42" t="str">
        <f t="shared" si="3"/>
        <v>UP</v>
      </c>
      <c r="P42" t="str">
        <f t="shared" si="4"/>
        <v>UP</v>
      </c>
      <c r="Q42">
        <f t="shared" si="5"/>
        <v>13.75</v>
      </c>
      <c r="R42">
        <f t="shared" si="6"/>
        <v>19.200000000000045</v>
      </c>
      <c r="S42">
        <f t="shared" si="7"/>
        <v>0.71614583333333159</v>
      </c>
      <c r="T42" t="str">
        <f t="shared" si="8"/>
        <v>No Indication</v>
      </c>
      <c r="U42" t="str">
        <f t="shared" si="9"/>
        <v>No T+M+I</v>
      </c>
      <c r="V42">
        <v>643.14389634967461</v>
      </c>
      <c r="W42">
        <v>622.44342205664157</v>
      </c>
      <c r="X42">
        <f t="shared" si="10"/>
        <v>20.700474293033039</v>
      </c>
      <c r="Y42">
        <v>26.368430619103822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655</v>
      </c>
      <c r="D43">
        <v>673.4</v>
      </c>
      <c r="E43">
        <v>646</v>
      </c>
      <c r="F43">
        <v>671</v>
      </c>
      <c r="G43">
        <f>_xll.TA_TYPPRICE(D43,E43,F43)</f>
        <v>663.4666666666667</v>
      </c>
      <c r="H43">
        <v>655.41072857356562</v>
      </c>
      <c r="I43" t="str">
        <f t="shared" si="0"/>
        <v>UP</v>
      </c>
      <c r="J43">
        <v>659.07264571228745</v>
      </c>
      <c r="K43">
        <v>635.84077120027223</v>
      </c>
      <c r="L43" t="str">
        <f t="shared" si="1"/>
        <v>UP</v>
      </c>
      <c r="M43" t="str">
        <f t="shared" si="2"/>
        <v>UP</v>
      </c>
      <c r="N43">
        <v>76.127244381876636</v>
      </c>
      <c r="O43" t="str">
        <f t="shared" si="3"/>
        <v>UP</v>
      </c>
      <c r="P43" t="str">
        <f t="shared" si="4"/>
        <v>UP</v>
      </c>
      <c r="Q43">
        <f t="shared" si="5"/>
        <v>25</v>
      </c>
      <c r="R43">
        <f t="shared" si="6"/>
        <v>27.399999999999977</v>
      </c>
      <c r="S43">
        <f t="shared" si="7"/>
        <v>0.91240875912408836</v>
      </c>
      <c r="T43" t="str">
        <f t="shared" si="8"/>
        <v>UP</v>
      </c>
      <c r="U43" t="str">
        <f t="shared" si="9"/>
        <v>UP</v>
      </c>
      <c r="V43">
        <v>647.42945075741693</v>
      </c>
      <c r="W43">
        <v>626.04020560800143</v>
      </c>
      <c r="X43">
        <f t="shared" si="10"/>
        <v>21.389245149415501</v>
      </c>
      <c r="Y43">
        <v>25.37259352516616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665.1</v>
      </c>
      <c r="D44">
        <v>671.3</v>
      </c>
      <c r="E44">
        <v>651.45000000000005</v>
      </c>
      <c r="F44">
        <v>656</v>
      </c>
      <c r="G44">
        <f>_xll.TA_TYPPRICE(D44,E44,F44)</f>
        <v>659.58333333333337</v>
      </c>
      <c r="H44">
        <v>657.49703095344944</v>
      </c>
      <c r="I44" t="str">
        <f t="shared" si="0"/>
        <v>DOWN</v>
      </c>
      <c r="J44">
        <v>661.78983555400134</v>
      </c>
      <c r="K44">
        <v>639.30948871132284</v>
      </c>
      <c r="L44" t="str">
        <f t="shared" si="1"/>
        <v>No Confirmation</v>
      </c>
      <c r="M44" t="str">
        <f t="shared" si="2"/>
        <v>No Trend</v>
      </c>
      <c r="N44">
        <v>55.228048710017518</v>
      </c>
      <c r="O44" t="str">
        <f t="shared" si="3"/>
        <v>No Momentum</v>
      </c>
      <c r="P44" t="str">
        <f t="shared" si="4"/>
        <v>No Trend + Momentum</v>
      </c>
      <c r="Q44">
        <f t="shared" si="5"/>
        <v>4.5499999999999545</v>
      </c>
      <c r="R44">
        <f t="shared" si="6"/>
        <v>19.849999999999909</v>
      </c>
      <c r="S44">
        <f t="shared" si="7"/>
        <v>0.22921914357682496</v>
      </c>
      <c r="T44" t="str">
        <f t="shared" si="8"/>
        <v>No Indication</v>
      </c>
      <c r="U44" t="str">
        <f t="shared" si="9"/>
        <v>No T+M+I</v>
      </c>
      <c r="V44">
        <v>648.74799679473745</v>
      </c>
      <c r="W44">
        <v>628.25944963703841</v>
      </c>
      <c r="X44">
        <f t="shared" si="10"/>
        <v>20.488547157699031</v>
      </c>
      <c r="Y44">
        <v>24.395784251672733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658</v>
      </c>
      <c r="D45">
        <v>661</v>
      </c>
      <c r="E45">
        <v>646.65</v>
      </c>
      <c r="F45">
        <v>648</v>
      </c>
      <c r="G45">
        <f>_xll.TA_TYPPRICE(D45,E45,F45)</f>
        <v>651.88333333333333</v>
      </c>
      <c r="H45">
        <v>654.69018214339144</v>
      </c>
      <c r="I45" t="str">
        <f t="shared" si="0"/>
        <v>DOWN</v>
      </c>
      <c r="J45">
        <v>661.61431654200101</v>
      </c>
      <c r="K45">
        <v>640.94071344214001</v>
      </c>
      <c r="L45" t="str">
        <f t="shared" si="1"/>
        <v>No Confirmation</v>
      </c>
      <c r="M45" t="str">
        <f t="shared" si="2"/>
        <v>No Trend</v>
      </c>
      <c r="N45">
        <v>46.683957624508174</v>
      </c>
      <c r="O45" t="str">
        <f t="shared" si="3"/>
        <v>No Momentum</v>
      </c>
      <c r="P45" t="str">
        <f t="shared" si="4"/>
        <v>No Trend + Momentum</v>
      </c>
      <c r="Q45">
        <f t="shared" si="5"/>
        <v>1.3500000000000227</v>
      </c>
      <c r="R45">
        <f t="shared" si="6"/>
        <v>14.350000000000023</v>
      </c>
      <c r="S45">
        <f t="shared" si="7"/>
        <v>9.4076655052266242E-2</v>
      </c>
      <c r="T45" t="str">
        <f t="shared" si="8"/>
        <v>DOWN</v>
      </c>
      <c r="U45" t="str">
        <f t="shared" si="9"/>
        <v>No T+M+I</v>
      </c>
      <c r="V45">
        <v>648.63292036477787</v>
      </c>
      <c r="W45">
        <v>629.72171262688744</v>
      </c>
      <c r="X45">
        <f t="shared" si="10"/>
        <v>18.911207737890436</v>
      </c>
      <c r="Y45">
        <v>23.298868948916272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649</v>
      </c>
      <c r="D46">
        <v>659.85</v>
      </c>
      <c r="E46">
        <v>642.6</v>
      </c>
      <c r="F46">
        <v>643</v>
      </c>
      <c r="G46">
        <f>_xll.TA_TYPPRICE(D46,E46,F46)</f>
        <v>648.48333333333335</v>
      </c>
      <c r="H46">
        <v>651.58675773836239</v>
      </c>
      <c r="I46" t="str">
        <f t="shared" si="0"/>
        <v>DOWN</v>
      </c>
      <c r="J46">
        <v>661.22224619933411</v>
      </c>
      <c r="K46">
        <v>641.30944378833112</v>
      </c>
      <c r="L46" t="str">
        <f t="shared" si="1"/>
        <v>No Confirmation</v>
      </c>
      <c r="M46" t="str">
        <f t="shared" si="2"/>
        <v>No Trend</v>
      </c>
      <c r="N46">
        <v>41.64998292579466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17.25</v>
      </c>
      <c r="S46">
        <f t="shared" si="7"/>
        <v>2.3188405797100131E-2</v>
      </c>
      <c r="T46" t="str">
        <f t="shared" si="8"/>
        <v>DOWN</v>
      </c>
      <c r="U46" t="str">
        <f t="shared" si="9"/>
        <v>No T+M+I</v>
      </c>
      <c r="V46">
        <v>647.76631723173512</v>
      </c>
      <c r="W46">
        <v>630.70528946934019</v>
      </c>
      <c r="X46">
        <f t="shared" si="10"/>
        <v>17.061027762394929</v>
      </c>
      <c r="Y46">
        <v>22.051300711612004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645.29999999999995</v>
      </c>
      <c r="D47">
        <v>654.95000000000005</v>
      </c>
      <c r="E47">
        <v>643</v>
      </c>
      <c r="F47">
        <v>650</v>
      </c>
      <c r="G47">
        <f>_xll.TA_TYPPRICE(D47,E47,F47)</f>
        <v>649.31666666666672</v>
      </c>
      <c r="H47">
        <v>650.4517122025145</v>
      </c>
      <c r="I47" t="str">
        <f t="shared" si="0"/>
        <v>DOWN</v>
      </c>
      <c r="J47">
        <v>659.82841371059317</v>
      </c>
      <c r="K47">
        <v>641.68512294647974</v>
      </c>
      <c r="L47" t="str">
        <f t="shared" si="1"/>
        <v>No Confirmation</v>
      </c>
      <c r="M47" t="str">
        <f t="shared" si="2"/>
        <v>No Trend</v>
      </c>
      <c r="N47">
        <v>50.912918125333071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11.950000000000045</v>
      </c>
      <c r="S47">
        <f t="shared" si="7"/>
        <v>0.58577405857740361</v>
      </c>
      <c r="T47" t="str">
        <f t="shared" si="8"/>
        <v>No Indication</v>
      </c>
      <c r="U47" t="str">
        <f t="shared" si="9"/>
        <v>No T+M+I</v>
      </c>
      <c r="V47">
        <v>648.1099607345451</v>
      </c>
      <c r="W47">
        <v>632.13452728642608</v>
      </c>
      <c r="X47">
        <f t="shared" si="10"/>
        <v>15.97543344811902</v>
      </c>
      <c r="Y47">
        <v>20.836127258913407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651.29999999999995</v>
      </c>
      <c r="D48">
        <v>654.4</v>
      </c>
      <c r="E48">
        <v>642.25</v>
      </c>
      <c r="F48">
        <v>645</v>
      </c>
      <c r="G48">
        <f>_xll.TA_TYPPRICE(D48,E48,F48)</f>
        <v>647.2166666666667</v>
      </c>
      <c r="H48">
        <v>648.8341894345906</v>
      </c>
      <c r="I48" t="str">
        <f t="shared" si="0"/>
        <v>DOWN</v>
      </c>
      <c r="J48">
        <v>658.62209955268361</v>
      </c>
      <c r="K48">
        <v>641.8106511805953</v>
      </c>
      <c r="L48" t="str">
        <f t="shared" si="1"/>
        <v>No Confirmation</v>
      </c>
      <c r="M48" t="str">
        <f t="shared" si="2"/>
        <v>No Trend</v>
      </c>
      <c r="N48">
        <v>44.592428275871143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12.149999999999977</v>
      </c>
      <c r="S48">
        <f t="shared" si="7"/>
        <v>0.22633744855967119</v>
      </c>
      <c r="T48" t="str">
        <f t="shared" si="8"/>
        <v>No Indication</v>
      </c>
      <c r="U48" t="str">
        <f t="shared" si="9"/>
        <v>No T+M+I</v>
      </c>
      <c r="V48">
        <v>647.63150523692275</v>
      </c>
      <c r="W48">
        <v>633.08752526520936</v>
      </c>
      <c r="X48">
        <f t="shared" si="10"/>
        <v>14.543979971713384</v>
      </c>
      <c r="Y48">
        <v>19.577697801473402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640.15</v>
      </c>
      <c r="D49">
        <v>642.75</v>
      </c>
      <c r="E49">
        <v>630.6</v>
      </c>
      <c r="F49">
        <v>631</v>
      </c>
      <c r="G49">
        <f>_xll.TA_TYPPRICE(D49,E49,F49)</f>
        <v>634.7833333333333</v>
      </c>
      <c r="H49">
        <v>641.80876138396195</v>
      </c>
      <c r="I49" t="str">
        <f t="shared" si="0"/>
        <v>DOWN</v>
      </c>
      <c r="J49">
        <v>655.0949663187539</v>
      </c>
      <c r="K49">
        <v>639.31939536268521</v>
      </c>
      <c r="L49" t="str">
        <f t="shared" si="1"/>
        <v>DOWN</v>
      </c>
      <c r="M49" t="str">
        <f t="shared" si="2"/>
        <v>DOWN</v>
      </c>
      <c r="N49">
        <v>31.085672222131542</v>
      </c>
      <c r="O49" t="str">
        <f t="shared" si="3"/>
        <v>DOWN</v>
      </c>
      <c r="P49" t="str">
        <f t="shared" si="4"/>
        <v>DOWN</v>
      </c>
      <c r="Q49">
        <f t="shared" si="5"/>
        <v>0.39999999999997726</v>
      </c>
      <c r="R49">
        <f t="shared" si="6"/>
        <v>12.149999999999977</v>
      </c>
      <c r="S49">
        <f t="shared" si="7"/>
        <v>3.2921810699586669E-2</v>
      </c>
      <c r="T49" t="str">
        <f t="shared" si="8"/>
        <v>DOWN</v>
      </c>
      <c r="U49" t="str">
        <f t="shared" si="9"/>
        <v>DOWN</v>
      </c>
      <c r="V49">
        <v>645.07281212354997</v>
      </c>
      <c r="W49">
        <v>632.93289376408279</v>
      </c>
      <c r="X49">
        <f t="shared" si="10"/>
        <v>12.139918359467174</v>
      </c>
      <c r="Y49">
        <v>18.090141913072156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630</v>
      </c>
      <c r="D50">
        <v>637.95000000000005</v>
      </c>
      <c r="E50">
        <v>605.15</v>
      </c>
      <c r="F50">
        <v>634</v>
      </c>
      <c r="G50">
        <f>_xll.TA_TYPPRICE(D50,E50,F50)</f>
        <v>625.69999999999993</v>
      </c>
      <c r="H50">
        <v>633.75438069198094</v>
      </c>
      <c r="I50" t="str">
        <f t="shared" si="0"/>
        <v>UP</v>
      </c>
      <c r="J50">
        <v>651.28497380347528</v>
      </c>
      <c r="K50">
        <v>631.72619639319964</v>
      </c>
      <c r="L50" t="str">
        <f t="shared" si="1"/>
        <v>No Confirmation</v>
      </c>
      <c r="M50" t="str">
        <f t="shared" si="2"/>
        <v>No Trend</v>
      </c>
      <c r="N50">
        <v>36.257259924239627</v>
      </c>
      <c r="O50" t="str">
        <f t="shared" si="3"/>
        <v>DOWN</v>
      </c>
      <c r="P50" t="str">
        <f t="shared" si="4"/>
        <v>No Trend + Momentum</v>
      </c>
      <c r="Q50">
        <f t="shared" si="5"/>
        <v>28.850000000000023</v>
      </c>
      <c r="R50">
        <f t="shared" si="6"/>
        <v>32.800000000000068</v>
      </c>
      <c r="S50">
        <f t="shared" si="7"/>
        <v>0.87957317073170616</v>
      </c>
      <c r="T50" t="str">
        <f t="shared" si="8"/>
        <v>UP</v>
      </c>
      <c r="U50" t="str">
        <f t="shared" si="9"/>
        <v>No T+M+I</v>
      </c>
      <c r="V50">
        <v>643.36930256608071</v>
      </c>
      <c r="W50">
        <v>633.01193867044708</v>
      </c>
      <c r="X50">
        <f t="shared" si="10"/>
        <v>10.357363895633625</v>
      </c>
      <c r="Y50">
        <v>16.543586309584448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636</v>
      </c>
      <c r="D51">
        <v>638</v>
      </c>
      <c r="E51">
        <v>620.54999999999995</v>
      </c>
      <c r="F51">
        <v>622</v>
      </c>
      <c r="G51">
        <f>_xll.TA_TYPPRICE(D51,E51,F51)</f>
        <v>626.85</v>
      </c>
      <c r="H51">
        <v>630.30219034599054</v>
      </c>
      <c r="I51" t="str">
        <f t="shared" si="0"/>
        <v>DOWN</v>
      </c>
      <c r="J51">
        <v>648.33275740270301</v>
      </c>
      <c r="K51">
        <v>629.24259719471081</v>
      </c>
      <c r="L51" t="str">
        <f t="shared" si="1"/>
        <v>DOWN</v>
      </c>
      <c r="M51" t="str">
        <f t="shared" si="2"/>
        <v>DOWN</v>
      </c>
      <c r="N51">
        <v>26.364724540221534</v>
      </c>
      <c r="O51" t="str">
        <f t="shared" si="3"/>
        <v>DOWN</v>
      </c>
      <c r="P51" t="str">
        <f t="shared" si="4"/>
        <v>DOWN</v>
      </c>
      <c r="Q51">
        <f t="shared" si="5"/>
        <v>1.4500000000000455</v>
      </c>
      <c r="R51">
        <f t="shared" si="6"/>
        <v>17.450000000000045</v>
      </c>
      <c r="S51">
        <f t="shared" si="7"/>
        <v>8.3094555873927889E-2</v>
      </c>
      <c r="T51" t="str">
        <f t="shared" si="8"/>
        <v>DOWN</v>
      </c>
      <c r="U51" t="str">
        <f t="shared" si="9"/>
        <v>DOWN</v>
      </c>
      <c r="V51">
        <v>640.08171755591445</v>
      </c>
      <c r="W51">
        <v>632.19623950967321</v>
      </c>
      <c r="X51">
        <f t="shared" si="10"/>
        <v>7.8854780462412464</v>
      </c>
      <c r="Y51">
        <v>14.811964656915809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624.15</v>
      </c>
      <c r="D52">
        <v>637.5</v>
      </c>
      <c r="E52">
        <v>615.1</v>
      </c>
      <c r="F52">
        <v>633</v>
      </c>
      <c r="G52">
        <f>_xll.TA_TYPPRICE(D52,E52,F52)</f>
        <v>628.5333333333333</v>
      </c>
      <c r="H52">
        <v>629.41776183966192</v>
      </c>
      <c r="I52" t="str">
        <f t="shared" si="0"/>
        <v>UP</v>
      </c>
      <c r="J52">
        <v>645.92547797988016</v>
      </c>
      <c r="K52">
        <v>626.09979781810841</v>
      </c>
      <c r="L52" t="str">
        <f t="shared" si="1"/>
        <v>No Confirmation</v>
      </c>
      <c r="M52" t="str">
        <f t="shared" si="2"/>
        <v>No Trend</v>
      </c>
      <c r="N52">
        <v>43.902594948319539</v>
      </c>
      <c r="O52" t="str">
        <f t="shared" si="3"/>
        <v>No Momentum</v>
      </c>
      <c r="P52" t="str">
        <f t="shared" si="4"/>
        <v>No Trend + Momentum</v>
      </c>
      <c r="Q52">
        <f t="shared" si="5"/>
        <v>17.899999999999977</v>
      </c>
      <c r="R52">
        <f t="shared" si="6"/>
        <v>22.399999999999977</v>
      </c>
      <c r="S52">
        <f t="shared" si="7"/>
        <v>0.79910714285714268</v>
      </c>
      <c r="T52" t="str">
        <f t="shared" si="8"/>
        <v>No Indication</v>
      </c>
      <c r="U52" t="str">
        <f t="shared" si="9"/>
        <v>No T+M+I</v>
      </c>
      <c r="V52">
        <v>638.99222254731228</v>
      </c>
      <c r="W52">
        <v>632.25577732377144</v>
      </c>
      <c r="X52">
        <f t="shared" si="10"/>
        <v>6.7364452235408407</v>
      </c>
      <c r="Y52">
        <v>13.196860770240814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634.04999999999995</v>
      </c>
      <c r="D53">
        <v>663</v>
      </c>
      <c r="E53">
        <v>634.04999999999995</v>
      </c>
      <c r="F53">
        <v>648</v>
      </c>
      <c r="G53">
        <f>_xll.TA_TYPPRICE(D53,E53,F53)</f>
        <v>648.35</v>
      </c>
      <c r="H53">
        <v>638.88388091983097</v>
      </c>
      <c r="I53" t="str">
        <f t="shared" si="0"/>
        <v>UP</v>
      </c>
      <c r="J53">
        <v>649.71981620657346</v>
      </c>
      <c r="K53">
        <v>627.86650941408436</v>
      </c>
      <c r="L53" t="str">
        <f t="shared" si="1"/>
        <v>No Confirmation</v>
      </c>
      <c r="M53" t="str">
        <f t="shared" si="2"/>
        <v>No Trend</v>
      </c>
      <c r="N53">
        <v>60.100715729425488</v>
      </c>
      <c r="O53" t="str">
        <f t="shared" si="3"/>
        <v>UP</v>
      </c>
      <c r="P53" t="str">
        <f t="shared" si="4"/>
        <v>No Trend + Momentum</v>
      </c>
      <c r="Q53">
        <f t="shared" si="5"/>
        <v>13.950000000000045</v>
      </c>
      <c r="R53">
        <f t="shared" si="6"/>
        <v>28.950000000000045</v>
      </c>
      <c r="S53">
        <f t="shared" si="7"/>
        <v>0.48186528497409409</v>
      </c>
      <c r="T53" t="str">
        <f t="shared" si="8"/>
        <v>No Indication</v>
      </c>
      <c r="U53" t="str">
        <f t="shared" si="9"/>
        <v>No T+M+I</v>
      </c>
      <c r="V53">
        <v>640.37803446311034</v>
      </c>
      <c r="W53">
        <v>633.42201604052912</v>
      </c>
      <c r="X53">
        <f t="shared" si="10"/>
        <v>6.9560184225812236</v>
      </c>
      <c r="Y53">
        <v>11.948692300708895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654</v>
      </c>
      <c r="D54">
        <v>654</v>
      </c>
      <c r="E54">
        <v>639.65</v>
      </c>
      <c r="F54">
        <v>646</v>
      </c>
      <c r="G54">
        <f>_xll.TA_TYPPRICE(D54,E54,F54)</f>
        <v>646.55000000000007</v>
      </c>
      <c r="H54">
        <v>642.71694045991558</v>
      </c>
      <c r="I54" t="str">
        <f t="shared" si="0"/>
        <v>UP</v>
      </c>
      <c r="J54">
        <v>650.67096816066828</v>
      </c>
      <c r="K54">
        <v>630.4850628776212</v>
      </c>
      <c r="L54" t="str">
        <f t="shared" si="1"/>
        <v>No Confirmation</v>
      </c>
      <c r="M54" t="str">
        <f t="shared" si="2"/>
        <v>No Trend</v>
      </c>
      <c r="N54">
        <v>57.34117263579752</v>
      </c>
      <c r="O54" t="str">
        <f t="shared" si="3"/>
        <v>No Momentum</v>
      </c>
      <c r="P54" t="str">
        <f t="shared" si="4"/>
        <v>No Trend + Momentum</v>
      </c>
      <c r="Q54">
        <f t="shared" si="5"/>
        <v>6.3500000000000227</v>
      </c>
      <c r="R54">
        <f t="shared" si="6"/>
        <v>14.350000000000023</v>
      </c>
      <c r="S54">
        <f t="shared" si="7"/>
        <v>0.44250871080139459</v>
      </c>
      <c r="T54" t="str">
        <f t="shared" si="8"/>
        <v>No Indication</v>
      </c>
      <c r="U54" t="str">
        <f t="shared" si="9"/>
        <v>No T+M+I</v>
      </c>
      <c r="V54">
        <v>641.24295223801641</v>
      </c>
      <c r="W54">
        <v>634.35371855604546</v>
      </c>
      <c r="X54">
        <f t="shared" si="10"/>
        <v>6.8892336819709499</v>
      </c>
      <c r="Y54">
        <v>10.936800576961307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649.85</v>
      </c>
      <c r="D55">
        <v>653.79999999999995</v>
      </c>
      <c r="E55">
        <v>642.1</v>
      </c>
      <c r="F55">
        <v>642</v>
      </c>
      <c r="G55">
        <f>_xll.TA_TYPPRICE(D55,E55,F55)</f>
        <v>645.9666666666667</v>
      </c>
      <c r="H55">
        <v>644.34180356329114</v>
      </c>
      <c r="I55" t="str">
        <f t="shared" si="0"/>
        <v>DOWN</v>
      </c>
      <c r="J55">
        <v>651.3663085694086</v>
      </c>
      <c r="K55">
        <v>633.06616001592761</v>
      </c>
      <c r="L55" t="str">
        <f t="shared" si="1"/>
        <v>No Confirmation</v>
      </c>
      <c r="M55" t="str">
        <f t="shared" si="2"/>
        <v>No Trend</v>
      </c>
      <c r="N55">
        <v>51.436827699413001</v>
      </c>
      <c r="O55" t="str">
        <f t="shared" si="3"/>
        <v>No Momentum</v>
      </c>
      <c r="P55" t="str">
        <f t="shared" si="4"/>
        <v>No Trend + Momentum</v>
      </c>
      <c r="Q55">
        <f t="shared" si="5"/>
        <v>-0.10000000000002274</v>
      </c>
      <c r="R55">
        <f t="shared" si="6"/>
        <v>11.699999999999932</v>
      </c>
      <c r="S55">
        <f t="shared" si="7"/>
        <v>-8.5470085470105411E-3</v>
      </c>
      <c r="T55" t="str">
        <f t="shared" si="8"/>
        <v>DOWN</v>
      </c>
      <c r="U55" t="str">
        <f t="shared" si="9"/>
        <v>No T+M+I</v>
      </c>
      <c r="V55">
        <v>641.35942112447538</v>
      </c>
      <c r="W55">
        <v>634.92010977411621</v>
      </c>
      <c r="X55">
        <f t="shared" si="10"/>
        <v>6.4393113503591621</v>
      </c>
      <c r="Y55">
        <v>10.037302731640878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642</v>
      </c>
      <c r="D56">
        <v>652.4</v>
      </c>
      <c r="E56">
        <v>609.70000000000005</v>
      </c>
      <c r="F56">
        <v>639</v>
      </c>
      <c r="G56">
        <f>_xll.TA_TYPPRICE(D56,E56,F56)</f>
        <v>633.69999999999993</v>
      </c>
      <c r="H56">
        <v>639.02090178164553</v>
      </c>
      <c r="I56" t="str">
        <f t="shared" si="0"/>
        <v>DOWN</v>
      </c>
      <c r="J56">
        <v>651.59601777620674</v>
      </c>
      <c r="K56">
        <v>627.87368001238815</v>
      </c>
      <c r="L56" t="str">
        <f t="shared" si="1"/>
        <v>No Confirmation</v>
      </c>
      <c r="M56" t="str">
        <f t="shared" si="2"/>
        <v>No Trend</v>
      </c>
      <c r="N56">
        <v>46.908593893481836</v>
      </c>
      <c r="O56" t="str">
        <f t="shared" si="3"/>
        <v>No Momentum</v>
      </c>
      <c r="P56" t="str">
        <f t="shared" si="4"/>
        <v>No Trend + Momentum</v>
      </c>
      <c r="Q56">
        <f t="shared" si="5"/>
        <v>29.299999999999955</v>
      </c>
      <c r="R56">
        <f t="shared" si="6"/>
        <v>42.699999999999932</v>
      </c>
      <c r="S56">
        <f t="shared" si="7"/>
        <v>0.68618266978922715</v>
      </c>
      <c r="T56" t="str">
        <f t="shared" si="8"/>
        <v>No Indication</v>
      </c>
      <c r="U56" t="str">
        <f t="shared" si="9"/>
        <v>No T+M+I</v>
      </c>
      <c r="V56">
        <v>640.99643325917145</v>
      </c>
      <c r="W56">
        <v>635.22232386492237</v>
      </c>
      <c r="X56">
        <f t="shared" si="10"/>
        <v>5.7741093942490807</v>
      </c>
      <c r="Y56">
        <v>9.1846640641625186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640.9</v>
      </c>
      <c r="D57">
        <v>653.65</v>
      </c>
      <c r="E57">
        <v>637.25</v>
      </c>
      <c r="F57">
        <v>651</v>
      </c>
      <c r="G57">
        <f>_xll.TA_TYPPRICE(D57,E57,F57)</f>
        <v>647.30000000000007</v>
      </c>
      <c r="H57">
        <v>643.16045089082286</v>
      </c>
      <c r="I57" t="str">
        <f t="shared" si="0"/>
        <v>UP</v>
      </c>
      <c r="J57">
        <v>652.052458270383</v>
      </c>
      <c r="K57">
        <v>629.95730667630187</v>
      </c>
      <c r="L57" t="str">
        <f t="shared" si="1"/>
        <v>No Confirmation</v>
      </c>
      <c r="M57" t="str">
        <f t="shared" si="2"/>
        <v>No Trend</v>
      </c>
      <c r="N57">
        <v>63.135429833391697</v>
      </c>
      <c r="O57" t="str">
        <f t="shared" si="3"/>
        <v>UP</v>
      </c>
      <c r="P57" t="str">
        <f t="shared" si="4"/>
        <v>No Trend + Momentum</v>
      </c>
      <c r="Q57">
        <f t="shared" si="5"/>
        <v>13.75</v>
      </c>
      <c r="R57">
        <f t="shared" si="6"/>
        <v>16.399999999999977</v>
      </c>
      <c r="S57">
        <f t="shared" si="7"/>
        <v>0.83841463414634265</v>
      </c>
      <c r="T57" t="str">
        <f t="shared" si="8"/>
        <v>UP</v>
      </c>
      <c r="U57" t="str">
        <f t="shared" si="9"/>
        <v>No T+M+I</v>
      </c>
      <c r="V57">
        <v>642.53544352699123</v>
      </c>
      <c r="W57">
        <v>636.39104061566889</v>
      </c>
      <c r="X57">
        <f t="shared" si="10"/>
        <v>6.1444029113223451</v>
      </c>
      <c r="Y57">
        <v>8.5766118335944839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650.15</v>
      </c>
      <c r="D58">
        <v>656</v>
      </c>
      <c r="E58">
        <v>644.1</v>
      </c>
      <c r="F58">
        <v>648</v>
      </c>
      <c r="G58">
        <f>_xll.TA_TYPPRICE(D58,E58,F58)</f>
        <v>649.36666666666667</v>
      </c>
      <c r="H58">
        <v>646.26355877874471</v>
      </c>
      <c r="I58" t="str">
        <f t="shared" si="0"/>
        <v>UP</v>
      </c>
      <c r="J58">
        <v>652.92968976585348</v>
      </c>
      <c r="K58">
        <v>633.10012741490141</v>
      </c>
      <c r="L58" t="str">
        <f t="shared" si="1"/>
        <v>No Confirmation</v>
      </c>
      <c r="M58" t="str">
        <f t="shared" si="2"/>
        <v>No Trend</v>
      </c>
      <c r="N58">
        <v>57.63096003042488</v>
      </c>
      <c r="O58" t="str">
        <f t="shared" si="3"/>
        <v>No Momentum</v>
      </c>
      <c r="P58" t="str">
        <f t="shared" si="4"/>
        <v>No Trend + Momentum</v>
      </c>
      <c r="Q58">
        <f t="shared" si="5"/>
        <v>3.8999999999999773</v>
      </c>
      <c r="R58">
        <f t="shared" si="6"/>
        <v>11.899999999999977</v>
      </c>
      <c r="S58">
        <f t="shared" si="7"/>
        <v>0.32773109243697351</v>
      </c>
      <c r="T58" t="str">
        <f t="shared" si="8"/>
        <v>No Indication</v>
      </c>
      <c r="U58" t="str">
        <f t="shared" si="9"/>
        <v>No T+M+I</v>
      </c>
      <c r="V58">
        <v>643.37614452283879</v>
      </c>
      <c r="W58">
        <v>637.25096353302672</v>
      </c>
      <c r="X58">
        <f t="shared" si="10"/>
        <v>6.1251809898120655</v>
      </c>
      <c r="Y58">
        <v>8.0863256648380002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</v>
      </c>
      <c r="D59">
        <v>653.25</v>
      </c>
      <c r="E59">
        <v>631.04999999999995</v>
      </c>
      <c r="F59">
        <v>638</v>
      </c>
      <c r="G59">
        <f>_xll.TA_TYPPRICE(D59,E59,F59)</f>
        <v>640.76666666666665</v>
      </c>
      <c r="H59">
        <v>643.51511272270568</v>
      </c>
      <c r="I59" t="str">
        <f t="shared" si="0"/>
        <v>DOWN</v>
      </c>
      <c r="J59">
        <v>653.00086981788604</v>
      </c>
      <c r="K59">
        <v>632.64454354492329</v>
      </c>
      <c r="L59" t="str">
        <f t="shared" si="1"/>
        <v>No Confirmation</v>
      </c>
      <c r="M59" t="str">
        <f t="shared" si="2"/>
        <v>No Trend</v>
      </c>
      <c r="N59">
        <v>42.274020764833423</v>
      </c>
      <c r="O59" t="str">
        <f t="shared" si="3"/>
        <v>No Momentum</v>
      </c>
      <c r="P59" t="str">
        <f t="shared" si="4"/>
        <v>No Trend + Momentum</v>
      </c>
      <c r="Q59">
        <f t="shared" si="5"/>
        <v>6.9500000000000455</v>
      </c>
      <c r="R59">
        <f t="shared" si="6"/>
        <v>22.200000000000045</v>
      </c>
      <c r="S59">
        <f t="shared" si="7"/>
        <v>0.31306306306306447</v>
      </c>
      <c r="T59" t="str">
        <f t="shared" si="8"/>
        <v>No Indication</v>
      </c>
      <c r="U59" t="str">
        <f t="shared" si="9"/>
        <v>No T+M+I</v>
      </c>
      <c r="V59">
        <v>642.54904536547895</v>
      </c>
      <c r="W59">
        <v>637.30644771576544</v>
      </c>
      <c r="X59">
        <f t="shared" si="10"/>
        <v>5.2425976497135025</v>
      </c>
      <c r="Y59">
        <v>7.517580061813101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643</v>
      </c>
      <c r="D60">
        <v>672.95</v>
      </c>
      <c r="E60">
        <v>638</v>
      </c>
      <c r="F60">
        <v>645</v>
      </c>
      <c r="G60">
        <f>_xll.TA_TYPPRICE(D60,E60,F60)</f>
        <v>651.98333333333335</v>
      </c>
      <c r="H60">
        <v>647.74922302801951</v>
      </c>
      <c r="I60" t="str">
        <f t="shared" si="0"/>
        <v>DOWN</v>
      </c>
      <c r="J60">
        <v>657.43400985835581</v>
      </c>
      <c r="K60">
        <v>633.83464497938473</v>
      </c>
      <c r="L60" t="str">
        <f t="shared" si="1"/>
        <v>No Confirmation</v>
      </c>
      <c r="M60" t="str">
        <f t="shared" si="2"/>
        <v>No Trend</v>
      </c>
      <c r="N60">
        <v>53.188630516347061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34.950000000000045</v>
      </c>
      <c r="S60">
        <f t="shared" si="7"/>
        <v>0.20028612303290388</v>
      </c>
      <c r="T60" t="str">
        <f t="shared" si="8"/>
        <v>No Indication</v>
      </c>
      <c r="U60" t="str">
        <f t="shared" si="9"/>
        <v>No T+M+I</v>
      </c>
      <c r="V60">
        <v>642.92611530925137</v>
      </c>
      <c r="W60">
        <v>637.87634047756057</v>
      </c>
      <c r="X60">
        <f t="shared" si="10"/>
        <v>5.0497748316907973</v>
      </c>
      <c r="Y60">
        <v>7.0240190157886406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648</v>
      </c>
      <c r="D61">
        <v>658.5</v>
      </c>
      <c r="E61">
        <v>644.29999999999995</v>
      </c>
      <c r="F61">
        <v>657</v>
      </c>
      <c r="G61">
        <f>_xll.TA_TYPPRICE(D61,E61,F61)</f>
        <v>653.26666666666665</v>
      </c>
      <c r="H61">
        <v>650.50794484734308</v>
      </c>
      <c r="I61" t="str">
        <f t="shared" si="0"/>
        <v>UP</v>
      </c>
      <c r="J61">
        <v>657.67089655649897</v>
      </c>
      <c r="K61">
        <v>636.16027942841038</v>
      </c>
      <c r="L61" t="str">
        <f t="shared" si="1"/>
        <v>No Confirmation</v>
      </c>
      <c r="M61" t="str">
        <f t="shared" si="2"/>
        <v>No Trend</v>
      </c>
      <c r="N61">
        <v>66.686171794571806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14.200000000000045</v>
      </c>
      <c r="S61">
        <f t="shared" si="7"/>
        <v>0.89436619718309895</v>
      </c>
      <c r="T61" t="str">
        <f t="shared" si="8"/>
        <v>UP</v>
      </c>
      <c r="U61" t="str">
        <f t="shared" si="9"/>
        <v>No T+M+I</v>
      </c>
      <c r="V61">
        <v>645.09132833859735</v>
      </c>
      <c r="W61">
        <v>639.29290784959312</v>
      </c>
      <c r="X61">
        <f t="shared" si="10"/>
        <v>5.7984204890042292</v>
      </c>
      <c r="Y61">
        <v>6.7788993104317585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654</v>
      </c>
      <c r="D62">
        <v>663.7</v>
      </c>
      <c r="E62">
        <v>652.29999999999995</v>
      </c>
      <c r="F62">
        <v>658</v>
      </c>
      <c r="G62">
        <f>_xll.TA_TYPPRICE(D62,E62,F62)</f>
        <v>658</v>
      </c>
      <c r="H62">
        <v>654.25397242367148</v>
      </c>
      <c r="I62" t="str">
        <f t="shared" si="0"/>
        <v>UP</v>
      </c>
      <c r="J62">
        <v>659.01069732172141</v>
      </c>
      <c r="K62">
        <v>639.74688399987474</v>
      </c>
      <c r="L62" t="str">
        <f t="shared" si="1"/>
        <v>No Confirmation</v>
      </c>
      <c r="M62" t="str">
        <f t="shared" si="2"/>
        <v>No Trend</v>
      </c>
      <c r="N62">
        <v>67.657586144310784</v>
      </c>
      <c r="O62" t="str">
        <f t="shared" si="3"/>
        <v>UP</v>
      </c>
      <c r="P62" t="str">
        <f t="shared" si="4"/>
        <v>No Trend + Momentum</v>
      </c>
      <c r="Q62">
        <f t="shared" si="5"/>
        <v>5.7000000000000455</v>
      </c>
      <c r="R62">
        <f t="shared" si="6"/>
        <v>11.400000000000091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647.07727782496704</v>
      </c>
      <c r="W62">
        <v>640.67861837925284</v>
      </c>
      <c r="X62">
        <f t="shared" si="10"/>
        <v>6.3986594457142019</v>
      </c>
      <c r="Y62">
        <v>6.702851337488247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660</v>
      </c>
      <c r="D63">
        <v>666</v>
      </c>
      <c r="E63">
        <v>641.5</v>
      </c>
      <c r="F63">
        <v>658</v>
      </c>
      <c r="G63">
        <f>_xll.TA_TYPPRICE(D63,E63,F63)</f>
        <v>655.16666666666663</v>
      </c>
      <c r="H63">
        <v>654.71031954516911</v>
      </c>
      <c r="I63" t="str">
        <f t="shared" si="0"/>
        <v>UP</v>
      </c>
      <c r="J63">
        <v>660.56387569467222</v>
      </c>
      <c r="K63">
        <v>640.13646533323595</v>
      </c>
      <c r="L63" t="str">
        <f t="shared" si="1"/>
        <v>No Confirmation</v>
      </c>
      <c r="M63" t="str">
        <f t="shared" si="2"/>
        <v>No Trend</v>
      </c>
      <c r="N63">
        <v>67.657586144310784</v>
      </c>
      <c r="O63" t="str">
        <f t="shared" si="3"/>
        <v>UP</v>
      </c>
      <c r="P63" t="str">
        <f t="shared" si="4"/>
        <v>No Trend + Momentum</v>
      </c>
      <c r="Q63">
        <f t="shared" si="5"/>
        <v>16.5</v>
      </c>
      <c r="R63">
        <f t="shared" si="6"/>
        <v>24.5</v>
      </c>
      <c r="S63">
        <f t="shared" si="7"/>
        <v>0.67346938775510201</v>
      </c>
      <c r="T63" t="str">
        <f t="shared" si="8"/>
        <v>No Indication</v>
      </c>
      <c r="U63" t="str">
        <f t="shared" si="9"/>
        <v>No T+M+I</v>
      </c>
      <c r="V63">
        <v>648.757696621126</v>
      </c>
      <c r="W63">
        <v>641.96168368449332</v>
      </c>
      <c r="X63">
        <f t="shared" si="10"/>
        <v>6.7960129366326782</v>
      </c>
      <c r="Y63">
        <v>6.7214836573171333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657.9</v>
      </c>
      <c r="D64">
        <v>688.4</v>
      </c>
      <c r="E64">
        <v>655.15</v>
      </c>
      <c r="F64">
        <v>687.9</v>
      </c>
      <c r="G64">
        <f>_xll.TA_TYPPRICE(D64,E64,F64)</f>
        <v>677.15</v>
      </c>
      <c r="H64">
        <v>665.9301597725846</v>
      </c>
      <c r="I64" t="str">
        <f t="shared" si="0"/>
        <v>UP</v>
      </c>
      <c r="J64">
        <v>666.7496810958562</v>
      </c>
      <c r="K64">
        <v>643.47280637029462</v>
      </c>
      <c r="L64" t="str">
        <f t="shared" si="1"/>
        <v>UP</v>
      </c>
      <c r="M64" t="str">
        <f t="shared" si="2"/>
        <v>UP</v>
      </c>
      <c r="N64">
        <v>86.308901807381659</v>
      </c>
      <c r="O64" t="str">
        <f t="shared" si="3"/>
        <v>UP</v>
      </c>
      <c r="P64" t="str">
        <f t="shared" si="4"/>
        <v>UP</v>
      </c>
      <c r="Q64">
        <f t="shared" si="5"/>
        <v>32.75</v>
      </c>
      <c r="R64">
        <f t="shared" si="6"/>
        <v>33.25</v>
      </c>
      <c r="S64">
        <f t="shared" si="7"/>
        <v>0.98496240601503759</v>
      </c>
      <c r="T64" t="str">
        <f t="shared" si="8"/>
        <v>UP</v>
      </c>
      <c r="U64" t="str">
        <f t="shared" si="9"/>
        <v>UP</v>
      </c>
      <c r="V64">
        <v>654.77958944864508</v>
      </c>
      <c r="W64">
        <v>645.36452193008643</v>
      </c>
      <c r="X64">
        <f t="shared" si="10"/>
        <v>9.4150675185586579</v>
      </c>
      <c r="Y64">
        <v>7.2602004295654385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690.75</v>
      </c>
      <c r="D65">
        <v>704</v>
      </c>
      <c r="E65">
        <v>685.5</v>
      </c>
      <c r="F65">
        <v>692.1</v>
      </c>
      <c r="G65">
        <f>_xll.TA_TYPPRICE(D65,E65,F65)</f>
        <v>693.86666666666667</v>
      </c>
      <c r="H65">
        <v>679.89841321962558</v>
      </c>
      <c r="I65" t="str">
        <f t="shared" si="0"/>
        <v>UP</v>
      </c>
      <c r="J65">
        <v>675.02752974122154</v>
      </c>
      <c r="K65">
        <v>652.81218273245133</v>
      </c>
      <c r="L65" t="str">
        <f t="shared" si="1"/>
        <v>UP</v>
      </c>
      <c r="M65" t="str">
        <f t="shared" si="2"/>
        <v>UP</v>
      </c>
      <c r="N65">
        <v>87.567754030824744</v>
      </c>
      <c r="O65" t="str">
        <f t="shared" si="3"/>
        <v>UP</v>
      </c>
      <c r="P65" t="str">
        <f t="shared" si="4"/>
        <v>UP</v>
      </c>
      <c r="Q65">
        <f t="shared" si="5"/>
        <v>6.6000000000000227</v>
      </c>
      <c r="R65">
        <f t="shared" si="6"/>
        <v>18.5</v>
      </c>
      <c r="S65">
        <f t="shared" si="7"/>
        <v>0.356756756756758</v>
      </c>
      <c r="T65" t="str">
        <f t="shared" si="8"/>
        <v>No Indication</v>
      </c>
      <c r="U65" t="str">
        <f t="shared" si="9"/>
        <v>No T+M+I</v>
      </c>
      <c r="V65">
        <v>660.5211910719305</v>
      </c>
      <c r="W65">
        <v>648.82640919452444</v>
      </c>
      <c r="X65">
        <f t="shared" si="10"/>
        <v>11.694781877406058</v>
      </c>
      <c r="Y65">
        <v>8.1471167191335621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</v>
      </c>
      <c r="D66">
        <v>697.5</v>
      </c>
      <c r="E66">
        <v>679.15</v>
      </c>
      <c r="F66">
        <v>681.4</v>
      </c>
      <c r="G66">
        <f>_xll.TA_TYPPRICE(D66,E66,F66)</f>
        <v>686.01666666666677</v>
      </c>
      <c r="H66">
        <v>682.95753994314623</v>
      </c>
      <c r="I66" t="str">
        <f t="shared" si="0"/>
        <v>DOWN</v>
      </c>
      <c r="J66">
        <v>680.02141202095004</v>
      </c>
      <c r="K66">
        <v>658.66503101412877</v>
      </c>
      <c r="L66" t="str">
        <f t="shared" si="1"/>
        <v>UP</v>
      </c>
      <c r="M66" t="str">
        <f t="shared" si="2"/>
        <v>No Trend</v>
      </c>
      <c r="N66">
        <v>67.73460875802958</v>
      </c>
      <c r="O66" t="str">
        <f t="shared" si="3"/>
        <v>UP</v>
      </c>
      <c r="P66" t="str">
        <f t="shared" si="4"/>
        <v>No Trend + Momentum</v>
      </c>
      <c r="Q66">
        <f t="shared" si="5"/>
        <v>2.25</v>
      </c>
      <c r="R66">
        <f t="shared" si="6"/>
        <v>18.350000000000023</v>
      </c>
      <c r="S66">
        <f t="shared" si="7"/>
        <v>0.12261580381471375</v>
      </c>
      <c r="T66" t="str">
        <f t="shared" si="8"/>
        <v>DOWN</v>
      </c>
      <c r="U66" t="str">
        <f t="shared" si="9"/>
        <v>No T+M+I</v>
      </c>
      <c r="V66">
        <v>663.73331552240268</v>
      </c>
      <c r="W66">
        <v>651.23926777270776</v>
      </c>
      <c r="X66">
        <f t="shared" si="10"/>
        <v>12.494047749694914</v>
      </c>
      <c r="Y66">
        <v>9.0165029252458329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682</v>
      </c>
      <c r="D67">
        <v>699.4</v>
      </c>
      <c r="E67">
        <v>681</v>
      </c>
      <c r="F67">
        <v>688.9</v>
      </c>
      <c r="G67">
        <f>_xll.TA_TYPPRICE(D67,E67,F67)</f>
        <v>689.76666666666677</v>
      </c>
      <c r="H67">
        <v>686.36210330490644</v>
      </c>
      <c r="I67" t="str">
        <f t="shared" ref="I67:I127" si="20">IF(F67&gt;H67,"UP","DOWN")</f>
        <v>UP</v>
      </c>
      <c r="J67">
        <v>684.32776490518336</v>
      </c>
      <c r="K67">
        <v>663.6283574554335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73.07723241540846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7.8999999999999773</v>
      </c>
      <c r="R67">
        <f t="shared" ref="R67:R127" si="26">D67-E67</f>
        <v>18.399999999999977</v>
      </c>
      <c r="S67">
        <f t="shared" ref="S67:S127" si="27">Q67/R67</f>
        <v>0.42934782608695582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667.60511313434074</v>
      </c>
      <c r="W67">
        <v>654.02895164139602</v>
      </c>
      <c r="X67">
        <f t="shared" ref="X67:X127" si="30">V67-W67</f>
        <v>13.576161492944721</v>
      </c>
      <c r="Y67">
        <v>9.9284346387856104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690.7</v>
      </c>
      <c r="D68">
        <v>705.8</v>
      </c>
      <c r="E68">
        <v>686.35</v>
      </c>
      <c r="F68">
        <v>693</v>
      </c>
      <c r="G68">
        <f>_xll.TA_TYPPRICE(D68,E68,F68)</f>
        <v>695.05000000000007</v>
      </c>
      <c r="H68">
        <v>690.7060516524532</v>
      </c>
      <c r="I68" t="str">
        <f t="shared" si="20"/>
        <v>UP</v>
      </c>
      <c r="J68">
        <v>689.09937270403145</v>
      </c>
      <c r="K68">
        <v>668.67761135422609</v>
      </c>
      <c r="L68" t="str">
        <f t="shared" si="21"/>
        <v>UP</v>
      </c>
      <c r="M68" t="str">
        <f t="shared" si="22"/>
        <v>UP</v>
      </c>
      <c r="N68">
        <v>75.813866316329367</v>
      </c>
      <c r="O68" t="str">
        <f t="shared" si="23"/>
        <v>UP</v>
      </c>
      <c r="P68" t="str">
        <f t="shared" si="24"/>
        <v>UP</v>
      </c>
      <c r="Q68">
        <f t="shared" si="25"/>
        <v>6.6499999999999773</v>
      </c>
      <c r="R68">
        <f t="shared" si="26"/>
        <v>19.449999999999932</v>
      </c>
      <c r="S68">
        <f t="shared" si="27"/>
        <v>0.34190231362467871</v>
      </c>
      <c r="T68" t="str">
        <f t="shared" si="28"/>
        <v>No Indication</v>
      </c>
      <c r="U68" t="str">
        <f t="shared" si="29"/>
        <v>No T+M+I</v>
      </c>
      <c r="V68">
        <v>671.51201880598057</v>
      </c>
      <c r="W68">
        <v>656.91569596425552</v>
      </c>
      <c r="X68">
        <f t="shared" si="30"/>
        <v>14.596322841725055</v>
      </c>
      <c r="Y68">
        <v>10.862012279373499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699.5</v>
      </c>
      <c r="E69">
        <v>689.2</v>
      </c>
      <c r="F69">
        <v>697.05</v>
      </c>
      <c r="G69">
        <f>_xll.TA_TYPPRICE(D69,E69,F69)</f>
        <v>695.25</v>
      </c>
      <c r="H69">
        <v>692.9780258262266</v>
      </c>
      <c r="I69" t="str">
        <f t="shared" si="20"/>
        <v>UP</v>
      </c>
      <c r="J69">
        <v>691.4106232142467</v>
      </c>
      <c r="K69">
        <v>673.23814216439803</v>
      </c>
      <c r="L69" t="str">
        <f t="shared" si="21"/>
        <v>UP</v>
      </c>
      <c r="M69" t="str">
        <f t="shared" si="22"/>
        <v>UP</v>
      </c>
      <c r="N69">
        <v>78.510955378081121</v>
      </c>
      <c r="O69" t="str">
        <f t="shared" si="23"/>
        <v>UP</v>
      </c>
      <c r="P69" t="str">
        <f t="shared" si="24"/>
        <v>UP</v>
      </c>
      <c r="Q69">
        <f t="shared" si="25"/>
        <v>7.8499999999999091</v>
      </c>
      <c r="R69">
        <f t="shared" si="26"/>
        <v>10.299999999999955</v>
      </c>
      <c r="S69">
        <f t="shared" si="27"/>
        <v>0.76213592233009164</v>
      </c>
      <c r="T69" t="str">
        <f t="shared" si="28"/>
        <v>No Indication</v>
      </c>
      <c r="U69" t="str">
        <f t="shared" si="29"/>
        <v>No T+M+I</v>
      </c>
      <c r="V69">
        <v>675.44093898967583</v>
      </c>
      <c r="W69">
        <v>659.88860737431071</v>
      </c>
      <c r="X69">
        <f t="shared" si="30"/>
        <v>15.552331615365119</v>
      </c>
      <c r="Y69">
        <v>11.800076146571822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</v>
      </c>
      <c r="D70">
        <v>708</v>
      </c>
      <c r="E70">
        <v>685</v>
      </c>
      <c r="F70">
        <v>689.7</v>
      </c>
      <c r="G70">
        <f>_xll.TA_TYPPRICE(D70,E70,F70)</f>
        <v>694.23333333333323</v>
      </c>
      <c r="H70">
        <v>693.60567957977992</v>
      </c>
      <c r="I70" t="str">
        <f t="shared" si="20"/>
        <v>DOWN</v>
      </c>
      <c r="J70">
        <v>695.09715138885849</v>
      </c>
      <c r="K70">
        <v>675.85188835008739</v>
      </c>
      <c r="L70" t="str">
        <f t="shared" si="21"/>
        <v>No Confirmation</v>
      </c>
      <c r="M70" t="str">
        <f t="shared" si="22"/>
        <v>No Trend</v>
      </c>
      <c r="N70">
        <v>62.659821880874588</v>
      </c>
      <c r="O70" t="str">
        <f t="shared" si="23"/>
        <v>UP</v>
      </c>
      <c r="P70" t="str">
        <f t="shared" si="24"/>
        <v>No Trend + Momentum</v>
      </c>
      <c r="Q70">
        <f t="shared" si="25"/>
        <v>4.7000000000000455</v>
      </c>
      <c r="R70">
        <f t="shared" si="26"/>
        <v>23</v>
      </c>
      <c r="S70">
        <f t="shared" si="27"/>
        <v>0.20434782608695851</v>
      </c>
      <c r="T70" t="str">
        <f t="shared" si="28"/>
        <v>No Indication</v>
      </c>
      <c r="U70" t="str">
        <f t="shared" si="29"/>
        <v>No T+M+I</v>
      </c>
      <c r="V70">
        <v>677.63464068357189</v>
      </c>
      <c r="W70">
        <v>662.09685867991732</v>
      </c>
      <c r="X70">
        <f t="shared" si="30"/>
        <v>15.53778200365457</v>
      </c>
      <c r="Y70">
        <v>12.547617317988372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695</v>
      </c>
      <c r="D71">
        <v>704.05</v>
      </c>
      <c r="E71">
        <v>648.5</v>
      </c>
      <c r="F71">
        <v>649</v>
      </c>
      <c r="G71">
        <f>_xll.TA_TYPPRICE(D71,E71,F71)</f>
        <v>667.18333333333328</v>
      </c>
      <c r="H71">
        <v>680.39450645655666</v>
      </c>
      <c r="I71" t="str">
        <f t="shared" si="20"/>
        <v>DOWN</v>
      </c>
      <c r="J71">
        <v>697.08667330244543</v>
      </c>
      <c r="K71">
        <v>669.77369093895686</v>
      </c>
      <c r="L71" t="str">
        <f t="shared" si="21"/>
        <v>DOWN</v>
      </c>
      <c r="M71" t="str">
        <f t="shared" si="22"/>
        <v>DOWN</v>
      </c>
      <c r="N71">
        <v>26.135647466204475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55.549999999999955</v>
      </c>
      <c r="S71">
        <f t="shared" si="27"/>
        <v>9.0009000900090081E-3</v>
      </c>
      <c r="T71" t="str">
        <f t="shared" si="28"/>
        <v>DOWN</v>
      </c>
      <c r="U71" t="str">
        <f t="shared" si="29"/>
        <v>DOWN</v>
      </c>
      <c r="V71">
        <v>673.2293113476378</v>
      </c>
      <c r="W71">
        <v>661.12672099992346</v>
      </c>
      <c r="X71">
        <f t="shared" si="30"/>
        <v>12.10259034771434</v>
      </c>
      <c r="Y71">
        <v>12.458611923933566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648</v>
      </c>
      <c r="D72">
        <v>649</v>
      </c>
      <c r="E72">
        <v>585</v>
      </c>
      <c r="F72">
        <v>591</v>
      </c>
      <c r="G72">
        <f>_xll.TA_TYPPRICE(D72,E72,F72)</f>
        <v>608.33333333333337</v>
      </c>
      <c r="H72">
        <v>644.36391989494496</v>
      </c>
      <c r="I72" t="str">
        <f t="shared" si="20"/>
        <v>DOWN</v>
      </c>
      <c r="J72">
        <v>686.40074590190204</v>
      </c>
      <c r="K72">
        <v>650.93509295252204</v>
      </c>
      <c r="L72" t="str">
        <f t="shared" si="21"/>
        <v>DOWN</v>
      </c>
      <c r="M72" t="str">
        <f t="shared" si="22"/>
        <v>DOWN</v>
      </c>
      <c r="N72">
        <v>12.822096721422907</v>
      </c>
      <c r="O72" t="str">
        <f t="shared" si="23"/>
        <v>DOWN</v>
      </c>
      <c r="P72" t="str">
        <f t="shared" si="24"/>
        <v>DOWN</v>
      </c>
      <c r="Q72">
        <f t="shared" si="25"/>
        <v>6</v>
      </c>
      <c r="R72">
        <f t="shared" si="26"/>
        <v>64</v>
      </c>
      <c r="S72">
        <f t="shared" si="27"/>
        <v>9.375E-2</v>
      </c>
      <c r="T72" t="str">
        <f t="shared" si="28"/>
        <v>DOWN</v>
      </c>
      <c r="U72" t="str">
        <f t="shared" si="29"/>
        <v>DOWN</v>
      </c>
      <c r="V72">
        <v>660.5786480633858</v>
      </c>
      <c r="W72">
        <v>655.93214907400318</v>
      </c>
      <c r="X72">
        <f t="shared" si="30"/>
        <v>4.6464989893826214</v>
      </c>
      <c r="Y72">
        <v>10.896189337023376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641.70000000000005</v>
      </c>
      <c r="AE72">
        <f t="shared" si="36"/>
        <v>624.55000000000007</v>
      </c>
      <c r="AF72">
        <f t="shared" si="37"/>
        <v>617</v>
      </c>
      <c r="AG72">
        <f t="shared" si="38"/>
        <v>609.45000000000005</v>
      </c>
    </row>
    <row r="73" spans="1:33" x14ac:dyDescent="0.25">
      <c r="A73" t="s">
        <v>5</v>
      </c>
      <c r="B73" s="1">
        <v>42957</v>
      </c>
      <c r="C73">
        <v>592</v>
      </c>
      <c r="D73">
        <v>621</v>
      </c>
      <c r="E73">
        <v>520</v>
      </c>
      <c r="F73">
        <v>530.9</v>
      </c>
      <c r="G73">
        <f>_xll.TA_TYPPRICE(D73,E73,F73)</f>
        <v>557.30000000000007</v>
      </c>
      <c r="H73">
        <v>600.83195994747257</v>
      </c>
      <c r="I73" t="str">
        <f t="shared" si="20"/>
        <v>DOWN</v>
      </c>
      <c r="J73">
        <v>671.86724681259045</v>
      </c>
      <c r="K73">
        <v>621.83840562973933</v>
      </c>
      <c r="L73" t="str">
        <f t="shared" si="21"/>
        <v>DOWN</v>
      </c>
      <c r="M73" t="str">
        <f t="shared" si="22"/>
        <v>DOWN</v>
      </c>
      <c r="N73">
        <v>7.7250513402416701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101</v>
      </c>
      <c r="S73">
        <f t="shared" si="27"/>
        <v>0.1079207920792077</v>
      </c>
      <c r="T73" t="str">
        <f t="shared" si="28"/>
        <v>DOWN</v>
      </c>
      <c r="U73" t="str">
        <f t="shared" si="29"/>
        <v>DOWN</v>
      </c>
      <c r="V73">
        <v>640.62808682286493</v>
      </c>
      <c r="W73">
        <v>646.67050840185482</v>
      </c>
      <c r="X73">
        <f t="shared" si="30"/>
        <v>-6.0424215789898881</v>
      </c>
      <c r="Y73">
        <v>7.5084671538207228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609.5</v>
      </c>
      <c r="AE73">
        <f t="shared" si="36"/>
        <v>582.4</v>
      </c>
      <c r="AF73">
        <f t="shared" si="37"/>
        <v>570.5</v>
      </c>
      <c r="AG73">
        <f t="shared" si="38"/>
        <v>558.6</v>
      </c>
    </row>
    <row r="74" spans="1:33" x14ac:dyDescent="0.25">
      <c r="A74" t="s">
        <v>5</v>
      </c>
      <c r="B74" s="1">
        <v>42958</v>
      </c>
      <c r="C74">
        <v>510</v>
      </c>
      <c r="D74">
        <v>553.95000000000005</v>
      </c>
      <c r="E74">
        <v>497</v>
      </c>
      <c r="F74">
        <v>531.95000000000005</v>
      </c>
      <c r="G74">
        <f>_xll.TA_TYPPRICE(D74,E74,F74)</f>
        <v>527.63333333333333</v>
      </c>
      <c r="H74">
        <v>564.23264664040289</v>
      </c>
      <c r="I74" t="str">
        <f t="shared" si="20"/>
        <v>DOWN</v>
      </c>
      <c r="J74">
        <v>645.66341418757031</v>
      </c>
      <c r="K74">
        <v>594.09653771201943</v>
      </c>
      <c r="L74" t="str">
        <f t="shared" si="21"/>
        <v>DOWN</v>
      </c>
      <c r="M74" t="str">
        <f t="shared" si="22"/>
        <v>DOWN</v>
      </c>
      <c r="N74">
        <v>8.5192225492874272</v>
      </c>
      <c r="O74" t="str">
        <f t="shared" si="23"/>
        <v>DOWN</v>
      </c>
      <c r="P74" t="str">
        <f t="shared" si="24"/>
        <v>DOWN</v>
      </c>
      <c r="Q74">
        <f t="shared" si="25"/>
        <v>34.950000000000045</v>
      </c>
      <c r="R74">
        <f t="shared" si="26"/>
        <v>56.950000000000045</v>
      </c>
      <c r="S74">
        <f t="shared" si="27"/>
        <v>0.61369622475856045</v>
      </c>
      <c r="T74" t="str">
        <f t="shared" si="28"/>
        <v>No Indication</v>
      </c>
      <c r="U74" t="str">
        <f t="shared" si="29"/>
        <v>No T+M+I</v>
      </c>
      <c r="V74">
        <v>623.90838115780878</v>
      </c>
      <c r="W74">
        <v>638.17269296468044</v>
      </c>
      <c r="X74">
        <f t="shared" si="30"/>
        <v>-14.26431180687166</v>
      </c>
      <c r="Y74">
        <v>3.1539113616822458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537.20000000000005</v>
      </c>
      <c r="D75">
        <v>557.45000000000005</v>
      </c>
      <c r="E75">
        <v>532.29999999999995</v>
      </c>
      <c r="F75">
        <v>535.04999999999995</v>
      </c>
      <c r="G75">
        <f>_xll.TA_TYPPRICE(D75,E75,F75)</f>
        <v>541.6</v>
      </c>
      <c r="H75">
        <v>552.9163233202014</v>
      </c>
      <c r="I75" t="str">
        <f t="shared" si="20"/>
        <v>DOWN</v>
      </c>
      <c r="J75">
        <v>626.06043325699909</v>
      </c>
      <c r="K75">
        <v>580.36397377601509</v>
      </c>
      <c r="L75" t="str">
        <f t="shared" si="21"/>
        <v>DOWN</v>
      </c>
      <c r="M75" t="str">
        <f t="shared" si="22"/>
        <v>DOWN</v>
      </c>
      <c r="N75">
        <v>11.335418707221747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25.150000000000091</v>
      </c>
      <c r="S75">
        <f t="shared" si="27"/>
        <v>0.10934393638170935</v>
      </c>
      <c r="T75" t="str">
        <f t="shared" si="28"/>
        <v>DOWN</v>
      </c>
      <c r="U75" t="str">
        <f t="shared" si="29"/>
        <v>DOWN</v>
      </c>
      <c r="V75">
        <v>610.23786097968434</v>
      </c>
      <c r="W75">
        <v>630.53397496729667</v>
      </c>
      <c r="X75">
        <f t="shared" si="30"/>
        <v>-20.29611398761233</v>
      </c>
      <c r="Y75">
        <v>-1.5360937081766695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554.6</v>
      </c>
      <c r="AE75">
        <f t="shared" si="36"/>
        <v>547.85</v>
      </c>
      <c r="AF75">
        <f t="shared" si="37"/>
        <v>544.9</v>
      </c>
      <c r="AG75">
        <f t="shared" si="38"/>
        <v>541.9</v>
      </c>
    </row>
    <row r="76" spans="1:33" x14ac:dyDescent="0.25">
      <c r="A76" t="s">
        <v>5</v>
      </c>
      <c r="B76" s="1">
        <v>42963</v>
      </c>
      <c r="C76">
        <v>539.95000000000005</v>
      </c>
      <c r="D76">
        <v>568.79999999999995</v>
      </c>
      <c r="E76">
        <v>536.04999999999995</v>
      </c>
      <c r="F76">
        <v>565.25</v>
      </c>
      <c r="G76">
        <f>_xll.TA_TYPPRICE(D76,E76,F76)</f>
        <v>556.69999999999993</v>
      </c>
      <c r="H76">
        <v>554.80816166010072</v>
      </c>
      <c r="I76" t="str">
        <f t="shared" si="20"/>
        <v>UP</v>
      </c>
      <c r="J76">
        <v>613.33589253322145</v>
      </c>
      <c r="K76">
        <v>570.51642404801169</v>
      </c>
      <c r="L76" t="str">
        <f t="shared" si="21"/>
        <v>DOWN</v>
      </c>
      <c r="M76" t="str">
        <f t="shared" si="22"/>
        <v>No Trend</v>
      </c>
      <c r="N76">
        <v>35.510879922176223</v>
      </c>
      <c r="O76" t="str">
        <f t="shared" si="23"/>
        <v>DOWN</v>
      </c>
      <c r="P76" t="str">
        <f t="shared" si="24"/>
        <v>No Trend + Momentum</v>
      </c>
      <c r="Q76">
        <f t="shared" si="25"/>
        <v>29.200000000000045</v>
      </c>
      <c r="R76">
        <f t="shared" si="26"/>
        <v>32.75</v>
      </c>
      <c r="S76">
        <f t="shared" si="27"/>
        <v>0.89160305343511592</v>
      </c>
      <c r="T76" t="str">
        <f t="shared" si="28"/>
        <v>UP</v>
      </c>
      <c r="U76" t="str">
        <f t="shared" si="29"/>
        <v>No T+M+I</v>
      </c>
      <c r="V76">
        <v>603.31665159819443</v>
      </c>
      <c r="W76">
        <v>625.69812496971917</v>
      </c>
      <c r="X76">
        <f t="shared" si="30"/>
        <v>-22.381473371524748</v>
      </c>
      <c r="Y76">
        <v>-5.705169640846286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569.20000000000005</v>
      </c>
      <c r="D77">
        <v>571.04999999999995</v>
      </c>
      <c r="E77">
        <v>543.20000000000005</v>
      </c>
      <c r="F77">
        <v>549</v>
      </c>
      <c r="G77">
        <f>_xll.TA_TYPPRICE(D77,E77,F77)</f>
        <v>554.41666666666663</v>
      </c>
      <c r="H77">
        <v>554.61241416338362</v>
      </c>
      <c r="I77" t="str">
        <f t="shared" si="20"/>
        <v>DOWN</v>
      </c>
      <c r="J77">
        <v>603.93902752583892</v>
      </c>
      <c r="K77">
        <v>564.44610759289799</v>
      </c>
      <c r="L77" t="str">
        <f t="shared" si="21"/>
        <v>DOWN</v>
      </c>
      <c r="M77" t="str">
        <f t="shared" si="22"/>
        <v>DOWN</v>
      </c>
      <c r="N77">
        <v>30.007699641806379</v>
      </c>
      <c r="O77" t="str">
        <f t="shared" si="23"/>
        <v>DOWN</v>
      </c>
      <c r="P77" t="str">
        <f t="shared" si="24"/>
        <v>DOWN</v>
      </c>
      <c r="Q77">
        <f t="shared" si="25"/>
        <v>5.7999999999999545</v>
      </c>
      <c r="R77">
        <f t="shared" si="26"/>
        <v>27.849999999999909</v>
      </c>
      <c r="S77">
        <f t="shared" si="27"/>
        <v>0.20825852782764717</v>
      </c>
      <c r="T77" t="str">
        <f t="shared" si="28"/>
        <v>No Indication</v>
      </c>
      <c r="U77" t="str">
        <f t="shared" si="29"/>
        <v>No T+M+I</v>
      </c>
      <c r="V77">
        <v>594.96024366001063</v>
      </c>
      <c r="W77">
        <v>620.0167823793696</v>
      </c>
      <c r="X77">
        <f t="shared" si="30"/>
        <v>-25.056538719358969</v>
      </c>
      <c r="Y77">
        <v>-9.5754434565488218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546</v>
      </c>
      <c r="D78">
        <v>563.75</v>
      </c>
      <c r="E78">
        <v>533.15</v>
      </c>
      <c r="F78">
        <v>560.54999999999995</v>
      </c>
      <c r="G78">
        <f>_xll.TA_TYPPRICE(D78,E78,F78)</f>
        <v>552.48333333333335</v>
      </c>
      <c r="H78">
        <v>553.54787374835848</v>
      </c>
      <c r="I78" t="str">
        <f t="shared" si="20"/>
        <v>UP</v>
      </c>
      <c r="J78">
        <v>595.00813252009698</v>
      </c>
      <c r="K78">
        <v>557.49141701669839</v>
      </c>
      <c r="L78" t="str">
        <f t="shared" si="21"/>
        <v>No Confirmation</v>
      </c>
      <c r="M78" t="str">
        <f t="shared" si="22"/>
        <v>No Trend</v>
      </c>
      <c r="N78">
        <v>38.478386983084881</v>
      </c>
      <c r="O78" t="str">
        <f t="shared" si="23"/>
        <v>DOWN</v>
      </c>
      <c r="P78" t="str">
        <f t="shared" si="24"/>
        <v>No Trend + Momentum</v>
      </c>
      <c r="Q78">
        <f t="shared" si="25"/>
        <v>27.399999999999977</v>
      </c>
      <c r="R78">
        <f t="shared" si="26"/>
        <v>30.600000000000023</v>
      </c>
      <c r="S78">
        <f t="shared" si="27"/>
        <v>0.89542483660130578</v>
      </c>
      <c r="T78" t="str">
        <f t="shared" si="28"/>
        <v>UP</v>
      </c>
      <c r="U78" t="str">
        <f t="shared" si="29"/>
        <v>No T+M+I</v>
      </c>
      <c r="V78">
        <v>589.66636002000894</v>
      </c>
      <c r="W78">
        <v>615.61183553645333</v>
      </c>
      <c r="X78">
        <f t="shared" si="30"/>
        <v>-25.94547551644439</v>
      </c>
      <c r="Y78">
        <v>-12.849449868527936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564.79999999999995</v>
      </c>
      <c r="D79">
        <v>570.54999999999995</v>
      </c>
      <c r="E79">
        <v>541</v>
      </c>
      <c r="F79">
        <v>544.70000000000005</v>
      </c>
      <c r="G79">
        <f>_xll.TA_TYPPRICE(D79,E79,F79)</f>
        <v>552.08333333333337</v>
      </c>
      <c r="H79">
        <v>552.81560354084593</v>
      </c>
      <c r="I79" t="str">
        <f t="shared" si="20"/>
        <v>DOWN</v>
      </c>
      <c r="J79">
        <v>589.57299196007546</v>
      </c>
      <c r="K79">
        <v>553.82665767965432</v>
      </c>
      <c r="L79" t="str">
        <f t="shared" si="21"/>
        <v>DOWN</v>
      </c>
      <c r="M79" t="str">
        <f t="shared" si="22"/>
        <v>DOWN</v>
      </c>
      <c r="N79">
        <v>31.863541243726711</v>
      </c>
      <c r="O79" t="str">
        <f t="shared" si="23"/>
        <v>DOWN</v>
      </c>
      <c r="P79" t="str">
        <f t="shared" si="24"/>
        <v>DOWN</v>
      </c>
      <c r="Q79">
        <f t="shared" si="25"/>
        <v>3.7000000000000455</v>
      </c>
      <c r="R79">
        <f t="shared" si="26"/>
        <v>29.549999999999955</v>
      </c>
      <c r="S79">
        <f t="shared" si="27"/>
        <v>0.12521150592216757</v>
      </c>
      <c r="T79" t="str">
        <f t="shared" si="28"/>
        <v>DOWN</v>
      </c>
      <c r="U79" t="str">
        <f t="shared" si="29"/>
        <v>DOWN</v>
      </c>
      <c r="V79">
        <v>582.74845847846916</v>
      </c>
      <c r="W79">
        <v>610.35910697819747</v>
      </c>
      <c r="X79">
        <f t="shared" si="30"/>
        <v>-27.610648499728313</v>
      </c>
      <c r="Y79">
        <v>-15.80168959476801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567.20000000000005</v>
      </c>
      <c r="AE79">
        <f t="shared" si="36"/>
        <v>559.25</v>
      </c>
      <c r="AF79">
        <f t="shared" si="37"/>
        <v>555.75</v>
      </c>
      <c r="AG79">
        <f t="shared" si="38"/>
        <v>552.30000000000007</v>
      </c>
    </row>
    <row r="80" spans="1:33" x14ac:dyDescent="0.25">
      <c r="A80" t="s">
        <v>5</v>
      </c>
      <c r="B80" s="1">
        <v>42969</v>
      </c>
      <c r="C80">
        <v>553.4</v>
      </c>
      <c r="D80">
        <v>553.85</v>
      </c>
      <c r="E80">
        <v>528</v>
      </c>
      <c r="F80">
        <v>531</v>
      </c>
      <c r="G80">
        <f>_xll.TA_TYPPRICE(D80,E80,F80)</f>
        <v>537.61666666666667</v>
      </c>
      <c r="H80">
        <v>545.2161351037563</v>
      </c>
      <c r="I80" t="str">
        <f t="shared" si="20"/>
        <v>DOWN</v>
      </c>
      <c r="J80">
        <v>581.6345493022809</v>
      </c>
      <c r="K80">
        <v>548.08740041750889</v>
      </c>
      <c r="L80" t="str">
        <f t="shared" si="21"/>
        <v>DOWN</v>
      </c>
      <c r="M80" t="str">
        <f t="shared" si="22"/>
        <v>DOWN</v>
      </c>
      <c r="N80">
        <v>26.872295597350181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25.850000000000023</v>
      </c>
      <c r="S80">
        <f t="shared" si="27"/>
        <v>0.11605415860734999</v>
      </c>
      <c r="T80" t="str">
        <f t="shared" si="28"/>
        <v>DOWN</v>
      </c>
      <c r="U80" t="str">
        <f t="shared" si="29"/>
        <v>DOWN</v>
      </c>
      <c r="V80">
        <v>574.78715717408932</v>
      </c>
      <c r="W80">
        <v>604.48065460944213</v>
      </c>
      <c r="X80">
        <f t="shared" si="30"/>
        <v>-29.69349743535281</v>
      </c>
      <c r="Y80">
        <v>-18.58005116288497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550.9</v>
      </c>
      <c r="AE80">
        <f t="shared" si="36"/>
        <v>544</v>
      </c>
      <c r="AF80">
        <f t="shared" si="37"/>
        <v>540.9</v>
      </c>
      <c r="AG80">
        <f t="shared" si="38"/>
        <v>537.85</v>
      </c>
    </row>
    <row r="81" spans="1:33" x14ac:dyDescent="0.25">
      <c r="A81" t="s">
        <v>5</v>
      </c>
      <c r="B81" s="1">
        <v>42970</v>
      </c>
      <c r="C81">
        <v>535.9</v>
      </c>
      <c r="D81">
        <v>549</v>
      </c>
      <c r="E81">
        <v>531.29999999999995</v>
      </c>
      <c r="F81">
        <v>543.15</v>
      </c>
      <c r="G81">
        <f>_xll.TA_TYPPRICE(D81,E81,F81)</f>
        <v>541.15</v>
      </c>
      <c r="H81">
        <v>543.18306755187814</v>
      </c>
      <c r="I81" t="str">
        <f t="shared" si="20"/>
        <v>DOWN</v>
      </c>
      <c r="J81">
        <v>574.38242723510734</v>
      </c>
      <c r="K81">
        <v>544.3568669913958</v>
      </c>
      <c r="L81" t="str">
        <f t="shared" si="21"/>
        <v>DOWN</v>
      </c>
      <c r="M81" t="str">
        <f t="shared" si="22"/>
        <v>DOWN</v>
      </c>
      <c r="N81">
        <v>37.692191955695698</v>
      </c>
      <c r="O81" t="str">
        <f t="shared" si="23"/>
        <v>DOWN</v>
      </c>
      <c r="P81" t="str">
        <f t="shared" si="24"/>
        <v>DOWN</v>
      </c>
      <c r="Q81">
        <f t="shared" si="25"/>
        <v>11.850000000000023</v>
      </c>
      <c r="R81">
        <f t="shared" si="26"/>
        <v>17.700000000000045</v>
      </c>
      <c r="S81">
        <f t="shared" si="27"/>
        <v>0.66949152542372836</v>
      </c>
      <c r="T81" t="str">
        <f t="shared" si="28"/>
        <v>No Indication</v>
      </c>
      <c r="U81" t="str">
        <f t="shared" si="29"/>
        <v>No T+M+I</v>
      </c>
      <c r="V81">
        <v>569.91990222422942</v>
      </c>
      <c r="W81">
        <v>599.93764315689089</v>
      </c>
      <c r="X81">
        <f t="shared" si="30"/>
        <v>-30.017740932661468</v>
      </c>
      <c r="Y81">
        <v>-20.867589116840271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545.95000000000005</v>
      </c>
      <c r="D82">
        <v>552</v>
      </c>
      <c r="E82">
        <v>540</v>
      </c>
      <c r="F82">
        <v>542.15</v>
      </c>
      <c r="G82">
        <f>_xll.TA_TYPPRICE(D82,E82,F82)</f>
        <v>544.7166666666667</v>
      </c>
      <c r="H82">
        <v>543.94986710927242</v>
      </c>
      <c r="I82" t="str">
        <f t="shared" si="20"/>
        <v>DOWN</v>
      </c>
      <c r="J82">
        <v>569.40855451619461</v>
      </c>
      <c r="K82">
        <v>543.38867432664119</v>
      </c>
      <c r="L82" t="str">
        <f t="shared" si="21"/>
        <v>DOWN</v>
      </c>
      <c r="M82" t="str">
        <f t="shared" si="22"/>
        <v>DOWN</v>
      </c>
      <c r="N82">
        <v>37.127040017253321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12</v>
      </c>
      <c r="S82">
        <f t="shared" si="27"/>
        <v>0.17916666666666478</v>
      </c>
      <c r="T82" t="str">
        <f t="shared" si="28"/>
        <v>DOWN</v>
      </c>
      <c r="U82" t="str">
        <f t="shared" si="29"/>
        <v>DOWN</v>
      </c>
      <c r="V82">
        <v>565.64760957434794</v>
      </c>
      <c r="W82">
        <v>595.65707699712118</v>
      </c>
      <c r="X82">
        <f t="shared" si="30"/>
        <v>-30.009467422773241</v>
      </c>
      <c r="Y82">
        <v>-22.695964778026866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546.65</v>
      </c>
      <c r="D83">
        <v>553.75</v>
      </c>
      <c r="E83">
        <v>541.79999999999995</v>
      </c>
      <c r="F83">
        <v>550.5</v>
      </c>
      <c r="G83">
        <f>_xll.TA_TYPPRICE(D83,E83,F83)</f>
        <v>548.68333333333328</v>
      </c>
      <c r="H83">
        <v>546.31660022130291</v>
      </c>
      <c r="I83" t="str">
        <f t="shared" si="20"/>
        <v>UP</v>
      </c>
      <c r="J83">
        <v>565.92887573481801</v>
      </c>
      <c r="K83">
        <v>543.03563558738756</v>
      </c>
      <c r="L83" t="str">
        <f t="shared" si="21"/>
        <v>No Confirmation</v>
      </c>
      <c r="M83" t="str">
        <f t="shared" si="22"/>
        <v>No Trend</v>
      </c>
      <c r="N83">
        <v>45.635072325973582</v>
      </c>
      <c r="O83" t="str">
        <f t="shared" si="23"/>
        <v>No Momentum</v>
      </c>
      <c r="P83" t="str">
        <f t="shared" si="24"/>
        <v>No Trend + Momentum</v>
      </c>
      <c r="Q83">
        <f t="shared" si="25"/>
        <v>8.7000000000000455</v>
      </c>
      <c r="R83">
        <f t="shared" si="26"/>
        <v>11.950000000000045</v>
      </c>
      <c r="S83">
        <f t="shared" si="27"/>
        <v>0.72803347280334829</v>
      </c>
      <c r="T83" t="str">
        <f t="shared" si="28"/>
        <v>No Indication</v>
      </c>
      <c r="U83" t="str">
        <f t="shared" si="29"/>
        <v>No T+M+I</v>
      </c>
      <c r="V83">
        <v>563.31720810137131</v>
      </c>
      <c r="W83">
        <v>592.3121083306678</v>
      </c>
      <c r="X83">
        <f t="shared" si="30"/>
        <v>-28.994900229296491</v>
      </c>
      <c r="Y83">
        <v>-23.955751868280792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548</v>
      </c>
      <c r="D84">
        <v>558.70000000000005</v>
      </c>
      <c r="E84">
        <v>536.85</v>
      </c>
      <c r="F84">
        <v>540.79999999999995</v>
      </c>
      <c r="G84">
        <f>_xll.TA_TYPPRICE(D84,E84,F84)</f>
        <v>545.45000000000005</v>
      </c>
      <c r="H84">
        <v>545.88330011065148</v>
      </c>
      <c r="I84" t="str">
        <f t="shared" si="20"/>
        <v>DOWN</v>
      </c>
      <c r="J84">
        <v>564.32245890485842</v>
      </c>
      <c r="K84">
        <v>541.66104990130145</v>
      </c>
      <c r="L84" t="str">
        <f t="shared" si="21"/>
        <v>DOWN</v>
      </c>
      <c r="M84" t="str">
        <f t="shared" si="22"/>
        <v>DOWN</v>
      </c>
      <c r="N84">
        <v>38.140499677712931</v>
      </c>
      <c r="O84" t="str">
        <f t="shared" si="23"/>
        <v>DOWN</v>
      </c>
      <c r="P84" t="str">
        <f t="shared" si="24"/>
        <v>DOWN</v>
      </c>
      <c r="Q84">
        <f t="shared" si="25"/>
        <v>3.9499999999999318</v>
      </c>
      <c r="R84">
        <f t="shared" si="26"/>
        <v>21.850000000000023</v>
      </c>
      <c r="S84">
        <f t="shared" si="27"/>
        <v>0.18077803203660997</v>
      </c>
      <c r="T84" t="str">
        <f t="shared" si="28"/>
        <v>DOWN</v>
      </c>
      <c r="U84" t="str">
        <f t="shared" si="29"/>
        <v>DOWN</v>
      </c>
      <c r="V84">
        <v>559.85302223962185</v>
      </c>
      <c r="W84">
        <v>588.49639660247021</v>
      </c>
      <c r="X84">
        <f t="shared" si="30"/>
        <v>-28.643374362848363</v>
      </c>
      <c r="Y84">
        <v>-24.893276367194307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544</v>
      </c>
      <c r="D85">
        <v>557.20000000000005</v>
      </c>
      <c r="E85">
        <v>544</v>
      </c>
      <c r="F85">
        <v>550</v>
      </c>
      <c r="G85">
        <f>_xll.TA_TYPPRICE(D85,E85,F85)</f>
        <v>550.4</v>
      </c>
      <c r="H85">
        <v>548.14165005532573</v>
      </c>
      <c r="I85" t="str">
        <f t="shared" si="20"/>
        <v>UP</v>
      </c>
      <c r="J85">
        <v>562.73969025933434</v>
      </c>
      <c r="K85">
        <v>542.18081658990116</v>
      </c>
      <c r="L85" t="str">
        <f t="shared" si="21"/>
        <v>No Confirmation</v>
      </c>
      <c r="M85" t="str">
        <f t="shared" si="22"/>
        <v>No Trend</v>
      </c>
      <c r="N85">
        <v>48.221890015571653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13.200000000000045</v>
      </c>
      <c r="S85">
        <f t="shared" si="27"/>
        <v>0.45454545454545298</v>
      </c>
      <c r="T85" t="str">
        <f t="shared" si="28"/>
        <v>No Indication</v>
      </c>
      <c r="U85" t="str">
        <f t="shared" si="29"/>
        <v>No T+M+I</v>
      </c>
      <c r="V85">
        <v>558.33717266429539</v>
      </c>
      <c r="W85">
        <v>585.64481166895393</v>
      </c>
      <c r="X85">
        <f t="shared" si="30"/>
        <v>-27.30763900465854</v>
      </c>
      <c r="Y85">
        <v>-25.376148894687155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554.4</v>
      </c>
      <c r="D86">
        <v>564.4</v>
      </c>
      <c r="E86">
        <v>540</v>
      </c>
      <c r="F86">
        <v>556.6</v>
      </c>
      <c r="G86">
        <f>_xll.TA_TYPPRICE(D86,E86,F86)</f>
        <v>553.66666666666663</v>
      </c>
      <c r="H86">
        <v>550.90415836099623</v>
      </c>
      <c r="I86" t="str">
        <f t="shared" si="20"/>
        <v>UP</v>
      </c>
      <c r="J86">
        <v>563.10864797948227</v>
      </c>
      <c r="K86">
        <v>541.69619068103418</v>
      </c>
      <c r="L86" t="str">
        <f t="shared" si="21"/>
        <v>No Confirmation</v>
      </c>
      <c r="M86" t="str">
        <f t="shared" si="22"/>
        <v>No Trend</v>
      </c>
      <c r="N86">
        <v>54.824068489682666</v>
      </c>
      <c r="O86" t="str">
        <f t="shared" si="23"/>
        <v>No Momentum</v>
      </c>
      <c r="P86" t="str">
        <f t="shared" si="24"/>
        <v>No Trend + Momentum</v>
      </c>
      <c r="Q86">
        <f t="shared" si="25"/>
        <v>16.600000000000023</v>
      </c>
      <c r="R86">
        <f t="shared" si="26"/>
        <v>24.399999999999977</v>
      </c>
      <c r="S86">
        <f t="shared" si="27"/>
        <v>0.68032786885246055</v>
      </c>
      <c r="T86" t="str">
        <f t="shared" si="28"/>
        <v>No Indication</v>
      </c>
      <c r="U86" t="str">
        <f t="shared" si="29"/>
        <v>No T+M+I</v>
      </c>
      <c r="V86">
        <v>558.06991533132691</v>
      </c>
      <c r="W86">
        <v>583.4933441379203</v>
      </c>
      <c r="X86">
        <f t="shared" si="30"/>
        <v>-25.423428806593392</v>
      </c>
      <c r="Y86">
        <v>-25.385604877068403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555.9</v>
      </c>
      <c r="D87">
        <v>568.54999999999995</v>
      </c>
      <c r="E87">
        <v>553.15</v>
      </c>
      <c r="F87">
        <v>556.5</v>
      </c>
      <c r="G87">
        <f>_xll.TA_TYPPRICE(D87,E87,F87)</f>
        <v>559.4</v>
      </c>
      <c r="H87">
        <v>555.15207918049805</v>
      </c>
      <c r="I87" t="str">
        <f t="shared" si="20"/>
        <v>UP</v>
      </c>
      <c r="J87">
        <v>564.31783731737505</v>
      </c>
      <c r="K87">
        <v>544.24148164080441</v>
      </c>
      <c r="L87" t="str">
        <f t="shared" si="21"/>
        <v>No Confirmation</v>
      </c>
      <c r="M87" t="str">
        <f t="shared" si="22"/>
        <v>No Trend</v>
      </c>
      <c r="N87">
        <v>54.69199037145485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3.3500000000000227</v>
      </c>
      <c r="R87">
        <f t="shared" si="26"/>
        <v>15.399999999999977</v>
      </c>
      <c r="S87">
        <f t="shared" si="27"/>
        <v>0.21753246753246933</v>
      </c>
      <c r="T87" t="str">
        <f t="shared" si="28"/>
        <v>No Indication</v>
      </c>
      <c r="U87" t="str">
        <f t="shared" si="29"/>
        <v>No T+M+I</v>
      </c>
      <c r="V87">
        <v>557.82838989573816</v>
      </c>
      <c r="W87">
        <v>581.49383716474097</v>
      </c>
      <c r="X87">
        <f t="shared" si="30"/>
        <v>-23.665447269002811</v>
      </c>
      <c r="Y87">
        <v>-25.041573355455284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550</v>
      </c>
      <c r="D88">
        <v>558.29999999999995</v>
      </c>
      <c r="E88">
        <v>532</v>
      </c>
      <c r="F88">
        <v>544.70000000000005</v>
      </c>
      <c r="G88">
        <f>_xll.TA_TYPPRICE(D88,E88,F88)</f>
        <v>545</v>
      </c>
      <c r="H88">
        <v>550.07603959024902</v>
      </c>
      <c r="I88" t="str">
        <f t="shared" si="20"/>
        <v>DOWN</v>
      </c>
      <c r="J88">
        <v>562.98054013573619</v>
      </c>
      <c r="K88">
        <v>541.52115238729232</v>
      </c>
      <c r="L88" t="str">
        <f t="shared" si="21"/>
        <v>No Confirmation</v>
      </c>
      <c r="M88" t="str">
        <f t="shared" si="22"/>
        <v>No Trend</v>
      </c>
      <c r="N88">
        <v>40.352783532207894</v>
      </c>
      <c r="O88" t="str">
        <f t="shared" si="23"/>
        <v>No Momentum</v>
      </c>
      <c r="P88" t="str">
        <f t="shared" si="24"/>
        <v>No Trend + Momentum</v>
      </c>
      <c r="Q88">
        <f t="shared" si="25"/>
        <v>12.700000000000045</v>
      </c>
      <c r="R88">
        <f t="shared" si="26"/>
        <v>26.299999999999955</v>
      </c>
      <c r="S88">
        <f t="shared" si="27"/>
        <v>0.48288973384030676</v>
      </c>
      <c r="T88" t="str">
        <f t="shared" si="28"/>
        <v>No Indication</v>
      </c>
      <c r="U88" t="str">
        <f t="shared" si="29"/>
        <v>No T+M+I</v>
      </c>
      <c r="V88">
        <v>555.80863760408613</v>
      </c>
      <c r="W88">
        <v>578.76836774513049</v>
      </c>
      <c r="X88">
        <f t="shared" si="30"/>
        <v>-22.959730141044361</v>
      </c>
      <c r="Y88">
        <v>-24.625204712573101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546.9</v>
      </c>
      <c r="D89">
        <v>556</v>
      </c>
      <c r="E89">
        <v>542.04999999999995</v>
      </c>
      <c r="F89">
        <v>549.20000000000005</v>
      </c>
      <c r="G89">
        <f>_xll.TA_TYPPRICE(D89,E89,F89)</f>
        <v>549.08333333333337</v>
      </c>
      <c r="H89">
        <v>549.5796864617912</v>
      </c>
      <c r="I89" t="str">
        <f t="shared" si="20"/>
        <v>DOWN</v>
      </c>
      <c r="J89">
        <v>561.42930899446151</v>
      </c>
      <c r="K89">
        <v>541.63867407900511</v>
      </c>
      <c r="L89" t="str">
        <f t="shared" si="21"/>
        <v>No Confirmation</v>
      </c>
      <c r="M89" t="str">
        <f t="shared" si="22"/>
        <v>No Trend</v>
      </c>
      <c r="N89">
        <v>46.979328424814668</v>
      </c>
      <c r="O89" t="str">
        <f t="shared" si="23"/>
        <v>No Momentum</v>
      </c>
      <c r="P89" t="str">
        <f t="shared" si="24"/>
        <v>No Trend + Momentum</v>
      </c>
      <c r="Q89">
        <f t="shared" si="25"/>
        <v>7.1500000000000909</v>
      </c>
      <c r="R89">
        <f t="shared" si="26"/>
        <v>13.950000000000045</v>
      </c>
      <c r="S89">
        <f t="shared" si="27"/>
        <v>0.51254480286738835</v>
      </c>
      <c r="T89" t="str">
        <f t="shared" si="28"/>
        <v>No Indication</v>
      </c>
      <c r="U89" t="str">
        <f t="shared" si="29"/>
        <v>No T+M+I</v>
      </c>
      <c r="V89">
        <v>554.79192412653447</v>
      </c>
      <c r="W89">
        <v>576.57811828252818</v>
      </c>
      <c r="X89">
        <f t="shared" si="30"/>
        <v>-21.786194155993712</v>
      </c>
      <c r="Y89">
        <v>-24.057402601257223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546.95000000000005</v>
      </c>
      <c r="D90">
        <v>555</v>
      </c>
      <c r="E90">
        <v>542.79999999999995</v>
      </c>
      <c r="F90">
        <v>550.5</v>
      </c>
      <c r="G90">
        <f>_xll.TA_TYPPRICE(D90,E90,F90)</f>
        <v>549.43333333333328</v>
      </c>
      <c r="H90">
        <v>549.50650989756218</v>
      </c>
      <c r="I90" t="str">
        <f t="shared" si="20"/>
        <v>UP</v>
      </c>
      <c r="J90">
        <v>560.00057366235899</v>
      </c>
      <c r="K90">
        <v>541.89674650589291</v>
      </c>
      <c r="L90" t="str">
        <f t="shared" si="21"/>
        <v>No Confirmation</v>
      </c>
      <c r="M90" t="str">
        <f t="shared" si="22"/>
        <v>No Trend</v>
      </c>
      <c r="N90">
        <v>49.024362190254983</v>
      </c>
      <c r="O90" t="str">
        <f t="shared" si="23"/>
        <v>No Momentum</v>
      </c>
      <c r="P90" t="str">
        <f t="shared" si="24"/>
        <v>No Trend + Momentum</v>
      </c>
      <c r="Q90">
        <f t="shared" si="25"/>
        <v>7.7000000000000455</v>
      </c>
      <c r="R90">
        <f t="shared" si="26"/>
        <v>12.200000000000045</v>
      </c>
      <c r="S90">
        <f t="shared" si="27"/>
        <v>0.63114754098360792</v>
      </c>
      <c r="T90" t="str">
        <f t="shared" si="28"/>
        <v>No Indication</v>
      </c>
      <c r="U90" t="str">
        <f t="shared" si="29"/>
        <v>No T+M+I</v>
      </c>
      <c r="V90">
        <v>554.13162810706763</v>
      </c>
      <c r="W90">
        <v>574.64640581715571</v>
      </c>
      <c r="X90">
        <f t="shared" si="30"/>
        <v>-20.514777710088083</v>
      </c>
      <c r="Y90">
        <v>-23.348877623023395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554.9</v>
      </c>
      <c r="D91">
        <v>558.5</v>
      </c>
      <c r="E91">
        <v>549</v>
      </c>
      <c r="F91">
        <v>552.95000000000005</v>
      </c>
      <c r="G91">
        <f>_xll.TA_TYPPRICE(D91,E91,F91)</f>
        <v>553.48333333333335</v>
      </c>
      <c r="H91">
        <v>551.49492161544777</v>
      </c>
      <c r="I91" t="str">
        <f t="shared" si="20"/>
        <v>UP</v>
      </c>
      <c r="J91">
        <v>559.66711284850146</v>
      </c>
      <c r="K91">
        <v>543.47524728236112</v>
      </c>
      <c r="L91" t="str">
        <f t="shared" si="21"/>
        <v>No Confirmation</v>
      </c>
      <c r="M91" t="str">
        <f t="shared" si="22"/>
        <v>No Trend</v>
      </c>
      <c r="N91">
        <v>53.270366033735186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9.5</v>
      </c>
      <c r="S91">
        <f t="shared" si="27"/>
        <v>0.41578947368421532</v>
      </c>
      <c r="T91" t="str">
        <f t="shared" si="28"/>
        <v>No Indication</v>
      </c>
      <c r="U91" t="str">
        <f t="shared" si="29"/>
        <v>No T+M+I</v>
      </c>
      <c r="V91">
        <v>553.9498391675188</v>
      </c>
      <c r="W91">
        <v>573.03926464551455</v>
      </c>
      <c r="X91">
        <f t="shared" si="30"/>
        <v>-19.089425477995746</v>
      </c>
      <c r="Y91">
        <v>-22.496987194017866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553.20000000000005</v>
      </c>
      <c r="D92">
        <v>581.45000000000005</v>
      </c>
      <c r="E92">
        <v>553</v>
      </c>
      <c r="F92">
        <v>575</v>
      </c>
      <c r="G92">
        <f>_xll.TA_TYPPRICE(D92,E92,F92)</f>
        <v>569.81666666666672</v>
      </c>
      <c r="H92">
        <v>560.65579414105719</v>
      </c>
      <c r="I92" t="str">
        <f t="shared" si="20"/>
        <v>UP</v>
      </c>
      <c r="J92">
        <v>564.50775443772341</v>
      </c>
      <c r="K92">
        <v>545.59185899739202</v>
      </c>
      <c r="L92" t="str">
        <f t="shared" si="21"/>
        <v>UP</v>
      </c>
      <c r="M92" t="str">
        <f t="shared" si="22"/>
        <v>UP</v>
      </c>
      <c r="N92">
        <v>75.876077003568454</v>
      </c>
      <c r="O92" t="str">
        <f t="shared" si="23"/>
        <v>UP</v>
      </c>
      <c r="P92" t="str">
        <f t="shared" si="24"/>
        <v>UP</v>
      </c>
      <c r="Q92">
        <f t="shared" si="25"/>
        <v>22</v>
      </c>
      <c r="R92">
        <f t="shared" si="26"/>
        <v>28.450000000000045</v>
      </c>
      <c r="S92">
        <f t="shared" si="27"/>
        <v>0.77328646748681773</v>
      </c>
      <c r="T92" t="str">
        <f t="shared" si="28"/>
        <v>No Indication</v>
      </c>
      <c r="U92" t="str">
        <f t="shared" si="29"/>
        <v>No T+M+I</v>
      </c>
      <c r="V92">
        <v>557.18832544943893</v>
      </c>
      <c r="W92">
        <v>573.1845043014024</v>
      </c>
      <c r="X92">
        <f t="shared" si="30"/>
        <v>-15.996178851963464</v>
      </c>
      <c r="Y92">
        <v>-21.196825525606986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584.9</v>
      </c>
      <c r="D93">
        <v>586.45000000000005</v>
      </c>
      <c r="E93">
        <v>573.15</v>
      </c>
      <c r="F93">
        <v>575.15</v>
      </c>
      <c r="G93">
        <f>_xll.TA_TYPPRICE(D93,E93,F93)</f>
        <v>578.25</v>
      </c>
      <c r="H93">
        <v>569.45289707052859</v>
      </c>
      <c r="I93" t="str">
        <f t="shared" si="20"/>
        <v>UP</v>
      </c>
      <c r="J93">
        <v>569.3838090071182</v>
      </c>
      <c r="K93">
        <v>551.71589033130488</v>
      </c>
      <c r="L93" t="str">
        <f t="shared" si="21"/>
        <v>UP</v>
      </c>
      <c r="M93" t="str">
        <f t="shared" si="22"/>
        <v>UP</v>
      </c>
      <c r="N93">
        <v>75.974905814127851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13.300000000000068</v>
      </c>
      <c r="S93">
        <f t="shared" si="27"/>
        <v>0.1503759398496233</v>
      </c>
      <c r="T93" t="str">
        <f t="shared" si="28"/>
        <v>DOWN</v>
      </c>
      <c r="U93" t="str">
        <f t="shared" si="29"/>
        <v>No T+M+I</v>
      </c>
      <c r="V93">
        <v>559.95165999567905</v>
      </c>
      <c r="W93">
        <v>573.33009657537264</v>
      </c>
      <c r="X93">
        <f t="shared" si="30"/>
        <v>-13.378436579693584</v>
      </c>
      <c r="Y93">
        <v>-19.633147736424306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579.35</v>
      </c>
      <c r="D94">
        <v>581</v>
      </c>
      <c r="E94">
        <v>571.1</v>
      </c>
      <c r="F94">
        <v>575.20000000000005</v>
      </c>
      <c r="G94">
        <f>_xll.TA_TYPPRICE(D94,E94,F94)</f>
        <v>575.76666666666665</v>
      </c>
      <c r="H94">
        <v>572.60978186859757</v>
      </c>
      <c r="I94" t="str">
        <f t="shared" si="20"/>
        <v>UP</v>
      </c>
      <c r="J94">
        <v>571.96518478331416</v>
      </c>
      <c r="K94">
        <v>556.02347025768154</v>
      </c>
      <c r="L94" t="str">
        <f t="shared" si="21"/>
        <v>UP</v>
      </c>
      <c r="M94" t="str">
        <f t="shared" si="22"/>
        <v>UP</v>
      </c>
      <c r="N94">
        <v>76.015845904694558</v>
      </c>
      <c r="O94" t="str">
        <f t="shared" si="23"/>
        <v>UP</v>
      </c>
      <c r="P94" t="str">
        <f t="shared" si="24"/>
        <v>UP</v>
      </c>
      <c r="Q94">
        <f t="shared" si="25"/>
        <v>4.1000000000000227</v>
      </c>
      <c r="R94">
        <f t="shared" si="26"/>
        <v>9.8999999999999773</v>
      </c>
      <c r="S94">
        <f t="shared" si="27"/>
        <v>0.41414141414141736</v>
      </c>
      <c r="T94" t="str">
        <f t="shared" si="28"/>
        <v>No Indication</v>
      </c>
      <c r="U94" t="str">
        <f t="shared" si="29"/>
        <v>No T+M+I</v>
      </c>
      <c r="V94">
        <v>562.29755845788225</v>
      </c>
      <c r="W94">
        <v>573.46860794015981</v>
      </c>
      <c r="X94">
        <f t="shared" si="30"/>
        <v>-11.171049482277567</v>
      </c>
      <c r="Y94">
        <v>-17.940728085594959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576.70000000000005</v>
      </c>
      <c r="D95">
        <v>591.70000000000005</v>
      </c>
      <c r="E95">
        <v>567.35</v>
      </c>
      <c r="F95">
        <v>571.95000000000005</v>
      </c>
      <c r="G95">
        <f>_xll.TA_TYPPRICE(D95,E95,F95)</f>
        <v>577.00000000000011</v>
      </c>
      <c r="H95">
        <v>574.80489093429878</v>
      </c>
      <c r="I95" t="str">
        <f t="shared" si="20"/>
        <v>DOWN</v>
      </c>
      <c r="J95">
        <v>576.35069927591098</v>
      </c>
      <c r="K95">
        <v>558.54047686708566</v>
      </c>
      <c r="L95" t="str">
        <f t="shared" si="21"/>
        <v>No Confirmation</v>
      </c>
      <c r="M95" t="str">
        <f t="shared" si="22"/>
        <v>No Trend</v>
      </c>
      <c r="N95">
        <v>66.771088373000381</v>
      </c>
      <c r="O95" t="str">
        <f t="shared" si="23"/>
        <v>UP</v>
      </c>
      <c r="P95" t="str">
        <f t="shared" si="24"/>
        <v>No Trend + Momentum</v>
      </c>
      <c r="Q95">
        <f t="shared" si="25"/>
        <v>4.6000000000000227</v>
      </c>
      <c r="R95">
        <f t="shared" si="26"/>
        <v>24.350000000000023</v>
      </c>
      <c r="S95">
        <f t="shared" si="27"/>
        <v>0.18891170431211574</v>
      </c>
      <c r="T95" t="str">
        <f t="shared" si="28"/>
        <v>DOWN</v>
      </c>
      <c r="U95" t="str">
        <f t="shared" si="29"/>
        <v>No T+M+I</v>
      </c>
      <c r="V95">
        <v>563.78254946436186</v>
      </c>
      <c r="W95">
        <v>573.35611846311099</v>
      </c>
      <c r="X95">
        <f t="shared" si="30"/>
        <v>-9.5735689987491241</v>
      </c>
      <c r="Y95">
        <v>-16.267296268225792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572.85</v>
      </c>
      <c r="D96">
        <v>579.35</v>
      </c>
      <c r="E96">
        <v>566</v>
      </c>
      <c r="F96">
        <v>571.25</v>
      </c>
      <c r="G96">
        <f>_xll.TA_TYPPRICE(D96,E96,F96)</f>
        <v>572.19999999999993</v>
      </c>
      <c r="H96">
        <v>573.5024454671493</v>
      </c>
      <c r="I96" t="str">
        <f t="shared" si="20"/>
        <v>DOWN</v>
      </c>
      <c r="J96">
        <v>577.01721054793074</v>
      </c>
      <c r="K96">
        <v>560.19814867439993</v>
      </c>
      <c r="L96" t="str">
        <f t="shared" si="21"/>
        <v>No Confirmation</v>
      </c>
      <c r="M96" t="str">
        <f t="shared" si="22"/>
        <v>No Trend</v>
      </c>
      <c r="N96">
        <v>64.654129819352676</v>
      </c>
      <c r="O96" t="str">
        <f t="shared" si="23"/>
        <v>UP</v>
      </c>
      <c r="P96" t="str">
        <f t="shared" si="24"/>
        <v>No Trend + Momentum</v>
      </c>
      <c r="Q96">
        <f t="shared" si="25"/>
        <v>5.25</v>
      </c>
      <c r="R96">
        <f t="shared" si="26"/>
        <v>13.350000000000023</v>
      </c>
      <c r="S96">
        <f t="shared" si="27"/>
        <v>0.39325842696629149</v>
      </c>
      <c r="T96" t="str">
        <f t="shared" si="28"/>
        <v>No Indication</v>
      </c>
      <c r="U96" t="str">
        <f t="shared" si="29"/>
        <v>No T+M+I</v>
      </c>
      <c r="V96">
        <v>564.93138800830616</v>
      </c>
      <c r="W96">
        <v>573.20010968806571</v>
      </c>
      <c r="X96">
        <f t="shared" si="30"/>
        <v>-8.2687216797595511</v>
      </c>
      <c r="Y96">
        <v>-14.667581350532544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569.95000000000005</v>
      </c>
      <c r="D97">
        <v>582</v>
      </c>
      <c r="E97">
        <v>566</v>
      </c>
      <c r="F97">
        <v>578</v>
      </c>
      <c r="G97">
        <f>_xll.TA_TYPPRICE(D97,E97,F97)</f>
        <v>575.33333333333337</v>
      </c>
      <c r="H97">
        <v>574.41788940024139</v>
      </c>
      <c r="I97" t="str">
        <f t="shared" si="20"/>
        <v>UP</v>
      </c>
      <c r="J97">
        <v>578.12449709283499</v>
      </c>
      <c r="K97">
        <v>561.48744896897767</v>
      </c>
      <c r="L97" t="str">
        <f t="shared" si="21"/>
        <v>No Confirmation</v>
      </c>
      <c r="M97" t="str">
        <f t="shared" si="22"/>
        <v>No Trend</v>
      </c>
      <c r="N97">
        <v>74.426986889248298</v>
      </c>
      <c r="O97" t="str">
        <f t="shared" si="23"/>
        <v>UP</v>
      </c>
      <c r="P97" t="str">
        <f t="shared" si="24"/>
        <v>No Trend + Momentum</v>
      </c>
      <c r="Q97">
        <f t="shared" si="25"/>
        <v>12</v>
      </c>
      <c r="R97">
        <f t="shared" si="26"/>
        <v>16</v>
      </c>
      <c r="S97">
        <f t="shared" si="27"/>
        <v>0.75</v>
      </c>
      <c r="T97" t="str">
        <f t="shared" si="28"/>
        <v>No Indication</v>
      </c>
      <c r="U97" t="str">
        <f t="shared" si="29"/>
        <v>No T+M+I</v>
      </c>
      <c r="V97">
        <v>566.94194369933598</v>
      </c>
      <c r="W97">
        <v>573.55565711857935</v>
      </c>
      <c r="X97">
        <f t="shared" si="30"/>
        <v>-6.6137134192433678</v>
      </c>
      <c r="Y97">
        <v>-13.056807764274708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580</v>
      </c>
      <c r="D98">
        <v>583.04999999999995</v>
      </c>
      <c r="E98">
        <v>576</v>
      </c>
      <c r="F98">
        <v>579.5</v>
      </c>
      <c r="G98">
        <f>_xll.TA_TYPPRICE(D98,E98,F98)</f>
        <v>579.51666666666665</v>
      </c>
      <c r="H98">
        <v>576.96727803345402</v>
      </c>
      <c r="I98" t="str">
        <f t="shared" si="20"/>
        <v>UP</v>
      </c>
      <c r="J98">
        <v>579.21905329442723</v>
      </c>
      <c r="K98">
        <v>564.71246030920486</v>
      </c>
      <c r="L98" t="str">
        <f t="shared" si="21"/>
        <v>UP</v>
      </c>
      <c r="M98" t="str">
        <f t="shared" si="22"/>
        <v>UP</v>
      </c>
      <c r="N98">
        <v>76.250991185970591</v>
      </c>
      <c r="O98" t="str">
        <f t="shared" si="23"/>
        <v>UP</v>
      </c>
      <c r="P98" t="str">
        <f t="shared" si="24"/>
        <v>UP</v>
      </c>
      <c r="Q98">
        <f t="shared" si="25"/>
        <v>3.5</v>
      </c>
      <c r="R98">
        <f t="shared" si="26"/>
        <v>7.0499999999999545</v>
      </c>
      <c r="S98">
        <f t="shared" si="27"/>
        <v>0.49645390070922307</v>
      </c>
      <c r="T98" t="str">
        <f t="shared" si="28"/>
        <v>No Indication</v>
      </c>
      <c r="U98" t="str">
        <f t="shared" si="29"/>
        <v>No T+M+I</v>
      </c>
      <c r="V98">
        <v>568.87395236097655</v>
      </c>
      <c r="W98">
        <v>573.99597881349939</v>
      </c>
      <c r="X98">
        <f t="shared" si="30"/>
        <v>-5.1220264525228458</v>
      </c>
      <c r="Y98">
        <v>-11.469851501924335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579.04999999999995</v>
      </c>
      <c r="D99">
        <v>582.9</v>
      </c>
      <c r="E99">
        <v>570.15</v>
      </c>
      <c r="F99">
        <v>575</v>
      </c>
      <c r="G99">
        <f>_xll.TA_TYPPRICE(D99,E99,F99)</f>
        <v>576.01666666666665</v>
      </c>
      <c r="H99">
        <v>576.49197235006034</v>
      </c>
      <c r="I99" t="str">
        <f t="shared" si="20"/>
        <v>DOWN</v>
      </c>
      <c r="J99">
        <v>580.03704145122117</v>
      </c>
      <c r="K99">
        <v>565.92080246271485</v>
      </c>
      <c r="L99" t="str">
        <f t="shared" si="21"/>
        <v>No Confirmation</v>
      </c>
      <c r="M99" t="str">
        <f t="shared" si="22"/>
        <v>No Trend</v>
      </c>
      <c r="N99">
        <v>60.159992571606566</v>
      </c>
      <c r="O99" t="str">
        <f t="shared" si="23"/>
        <v>UP</v>
      </c>
      <c r="P99" t="str">
        <f t="shared" si="24"/>
        <v>No Trend + Momentum</v>
      </c>
      <c r="Q99">
        <f t="shared" si="25"/>
        <v>4.8500000000000227</v>
      </c>
      <c r="R99">
        <f t="shared" si="26"/>
        <v>12.75</v>
      </c>
      <c r="S99">
        <f t="shared" si="27"/>
        <v>0.38039215686274686</v>
      </c>
      <c r="T99" t="str">
        <f t="shared" si="28"/>
        <v>No Indication</v>
      </c>
      <c r="U99" t="str">
        <f t="shared" si="29"/>
        <v>No T+M+I</v>
      </c>
      <c r="V99">
        <v>569.81642122851861</v>
      </c>
      <c r="W99">
        <v>574.07035075324018</v>
      </c>
      <c r="X99">
        <f t="shared" si="30"/>
        <v>-4.2539295247215705</v>
      </c>
      <c r="Y99">
        <v>-10.026667106483782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574.65</v>
      </c>
      <c r="D100">
        <v>581.5</v>
      </c>
      <c r="E100">
        <v>571.04999999999995</v>
      </c>
      <c r="F100">
        <v>573.20000000000005</v>
      </c>
      <c r="G100">
        <f>_xll.TA_TYPPRICE(D100,E100,F100)</f>
        <v>575.25</v>
      </c>
      <c r="H100">
        <v>575.87098617503011</v>
      </c>
      <c r="I100" t="str">
        <f t="shared" si="20"/>
        <v>DOWN</v>
      </c>
      <c r="J100">
        <v>580.36214335094985</v>
      </c>
      <c r="K100">
        <v>567.06062413766711</v>
      </c>
      <c r="L100" t="str">
        <f t="shared" si="21"/>
        <v>No Confirmation</v>
      </c>
      <c r="M100" t="str">
        <f t="shared" si="22"/>
        <v>No Trend</v>
      </c>
      <c r="N100">
        <v>54.418149990458531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2.1500000000000909</v>
      </c>
      <c r="R100">
        <f t="shared" si="26"/>
        <v>10.450000000000045</v>
      </c>
      <c r="S100">
        <f t="shared" si="27"/>
        <v>0.20574162679426619</v>
      </c>
      <c r="T100" t="str">
        <f t="shared" si="28"/>
        <v>No Indication</v>
      </c>
      <c r="U100" t="str">
        <f t="shared" si="29"/>
        <v>No T+M+I</v>
      </c>
      <c r="V100">
        <v>570.33697180874651</v>
      </c>
      <c r="W100">
        <v>574.00588032707424</v>
      </c>
      <c r="X100">
        <f t="shared" si="30"/>
        <v>-3.6689085183277257</v>
      </c>
      <c r="Y100">
        <v>-8.7551153888525697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572.9</v>
      </c>
      <c r="D101">
        <v>578.9</v>
      </c>
      <c r="E101">
        <v>554.6</v>
      </c>
      <c r="F101">
        <v>555.75</v>
      </c>
      <c r="G101">
        <f>_xll.TA_TYPPRICE(D101,E101,F101)</f>
        <v>563.08333333333337</v>
      </c>
      <c r="H101">
        <v>569.47715975418168</v>
      </c>
      <c r="I101" t="str">
        <f t="shared" si="20"/>
        <v>DOWN</v>
      </c>
      <c r="J101">
        <v>580.03722260629434</v>
      </c>
      <c r="K101">
        <v>564.29159655151886</v>
      </c>
      <c r="L101" t="str">
        <f t="shared" si="21"/>
        <v>DOWN</v>
      </c>
      <c r="M101" t="str">
        <f t="shared" si="22"/>
        <v>DOWN</v>
      </c>
      <c r="N101">
        <v>25.233517107337171</v>
      </c>
      <c r="O101" t="str">
        <f t="shared" si="23"/>
        <v>DOWN</v>
      </c>
      <c r="P101" t="str">
        <f t="shared" si="24"/>
        <v>DOWN</v>
      </c>
      <c r="Q101">
        <f t="shared" si="25"/>
        <v>1.1499999999999773</v>
      </c>
      <c r="R101">
        <f t="shared" si="26"/>
        <v>24.299999999999955</v>
      </c>
      <c r="S101">
        <f t="shared" si="27"/>
        <v>4.7325102880657589E-2</v>
      </c>
      <c r="T101" t="str">
        <f t="shared" si="28"/>
        <v>DOWN</v>
      </c>
      <c r="U101" t="str">
        <f t="shared" si="29"/>
        <v>DOWN</v>
      </c>
      <c r="V101">
        <v>568.09282229970859</v>
      </c>
      <c r="W101">
        <v>572.65359289543915</v>
      </c>
      <c r="X101">
        <f t="shared" si="30"/>
        <v>-4.5607705957305598</v>
      </c>
      <c r="Y101">
        <v>-7.9162464302281679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551</v>
      </c>
      <c r="D102">
        <v>552.9</v>
      </c>
      <c r="E102">
        <v>526.54999999999995</v>
      </c>
      <c r="F102">
        <v>529</v>
      </c>
      <c r="G102">
        <f>_xll.TA_TYPPRICE(D102,E102,F102)</f>
        <v>536.15</v>
      </c>
      <c r="H102">
        <v>552.81357987709089</v>
      </c>
      <c r="I102" t="str">
        <f t="shared" si="20"/>
        <v>DOWN</v>
      </c>
      <c r="J102">
        <v>574.00672869378445</v>
      </c>
      <c r="K102">
        <v>555.90457509562577</v>
      </c>
      <c r="L102" t="str">
        <f t="shared" si="21"/>
        <v>DOWN</v>
      </c>
      <c r="M102" t="str">
        <f t="shared" si="22"/>
        <v>DOWN</v>
      </c>
      <c r="N102">
        <v>12.444658108976659</v>
      </c>
      <c r="O102" t="str">
        <f t="shared" si="23"/>
        <v>DOWN</v>
      </c>
      <c r="P102" t="str">
        <f t="shared" si="24"/>
        <v>DOWN</v>
      </c>
      <c r="Q102">
        <f t="shared" si="25"/>
        <v>2.4500000000000455</v>
      </c>
      <c r="R102">
        <f t="shared" si="26"/>
        <v>26.350000000000023</v>
      </c>
      <c r="S102">
        <f t="shared" si="27"/>
        <v>9.2979127134726502E-2</v>
      </c>
      <c r="T102" t="str">
        <f t="shared" si="28"/>
        <v>DOWN</v>
      </c>
      <c r="U102" t="str">
        <f t="shared" si="29"/>
        <v>DOWN</v>
      </c>
      <c r="V102">
        <v>562.07854194590732</v>
      </c>
      <c r="W102">
        <v>569.41999342170288</v>
      </c>
      <c r="X102">
        <f t="shared" si="30"/>
        <v>-7.3414514757955658</v>
      </c>
      <c r="Y102">
        <v>-7.8012874393416478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532.9</v>
      </c>
      <c r="D103">
        <v>533</v>
      </c>
      <c r="E103">
        <v>505.05</v>
      </c>
      <c r="F103">
        <v>509.65</v>
      </c>
      <c r="G103">
        <f>_xll.TA_TYPPRICE(D103,E103,F103)</f>
        <v>515.9</v>
      </c>
      <c r="H103">
        <v>534.35678993854549</v>
      </c>
      <c r="I103" t="str">
        <f t="shared" si="20"/>
        <v>DOWN</v>
      </c>
      <c r="J103">
        <v>564.89412231738788</v>
      </c>
      <c r="K103">
        <v>544.60355840770899</v>
      </c>
      <c r="L103" t="str">
        <f t="shared" si="21"/>
        <v>DOWN</v>
      </c>
      <c r="M103" t="str">
        <f t="shared" si="22"/>
        <v>DOWN</v>
      </c>
      <c r="N103">
        <v>8.5338518193269977</v>
      </c>
      <c r="O103" t="str">
        <f t="shared" si="23"/>
        <v>DOWN</v>
      </c>
      <c r="P103" t="str">
        <f t="shared" si="24"/>
        <v>DOWN</v>
      </c>
      <c r="Q103">
        <f t="shared" si="25"/>
        <v>4.5999999999999659</v>
      </c>
      <c r="R103">
        <f t="shared" si="26"/>
        <v>27.949999999999989</v>
      </c>
      <c r="S103">
        <f t="shared" si="27"/>
        <v>0.16457960644007041</v>
      </c>
      <c r="T103" t="str">
        <f t="shared" si="28"/>
        <v>DOWN</v>
      </c>
      <c r="U103" t="str">
        <f t="shared" si="29"/>
        <v>DOWN</v>
      </c>
      <c r="V103">
        <v>554.01261241576776</v>
      </c>
      <c r="W103">
        <v>564.99258650157674</v>
      </c>
      <c r="X103">
        <f t="shared" si="30"/>
        <v>-10.979974085808976</v>
      </c>
      <c r="Y103">
        <v>-8.4370247686351139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529.80000000000007</v>
      </c>
      <c r="AE103">
        <f t="shared" si="36"/>
        <v>522.30000000000007</v>
      </c>
      <c r="AF103">
        <f t="shared" si="37"/>
        <v>519</v>
      </c>
      <c r="AG103">
        <f t="shared" si="38"/>
        <v>515.75</v>
      </c>
    </row>
    <row r="104" spans="1:33" x14ac:dyDescent="0.25">
      <c r="A104" t="s">
        <v>5</v>
      </c>
      <c r="B104" s="1">
        <v>43004</v>
      </c>
      <c r="C104">
        <v>505</v>
      </c>
      <c r="D104">
        <v>530.9</v>
      </c>
      <c r="E104">
        <v>500</v>
      </c>
      <c r="F104">
        <v>527</v>
      </c>
      <c r="G104">
        <f>_xll.TA_TYPPRICE(D104,E104,F104)</f>
        <v>519.30000000000007</v>
      </c>
      <c r="H104">
        <v>526.82839496927272</v>
      </c>
      <c r="I104" t="str">
        <f t="shared" si="20"/>
        <v>UP</v>
      </c>
      <c r="J104">
        <v>557.33987291352389</v>
      </c>
      <c r="K104">
        <v>534.69165653932919</v>
      </c>
      <c r="L104" t="str">
        <f t="shared" si="21"/>
        <v>DOWN</v>
      </c>
      <c r="M104" t="str">
        <f t="shared" si="22"/>
        <v>No Trend</v>
      </c>
      <c r="N104">
        <v>32.358442866587602</v>
      </c>
      <c r="O104" t="str">
        <f t="shared" si="23"/>
        <v>DOWN</v>
      </c>
      <c r="P104" t="str">
        <f t="shared" si="24"/>
        <v>No Trend + Momentum</v>
      </c>
      <c r="Q104">
        <f t="shared" si="25"/>
        <v>27</v>
      </c>
      <c r="R104">
        <f t="shared" si="26"/>
        <v>30.899999999999977</v>
      </c>
      <c r="S104">
        <f t="shared" si="27"/>
        <v>0.8737864077669909</v>
      </c>
      <c r="T104" t="str">
        <f t="shared" si="28"/>
        <v>UP</v>
      </c>
      <c r="U104" t="str">
        <f t="shared" si="29"/>
        <v>No T+M+I</v>
      </c>
      <c r="V104">
        <v>549.85682589026499</v>
      </c>
      <c r="W104">
        <v>562.17832083479323</v>
      </c>
      <c r="X104">
        <f t="shared" si="30"/>
        <v>-12.32149494452824</v>
      </c>
      <c r="Y104">
        <v>-9.2139188038137387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533.79999999999995</v>
      </c>
      <c r="D105">
        <v>536</v>
      </c>
      <c r="E105">
        <v>506.1</v>
      </c>
      <c r="F105">
        <v>508.2</v>
      </c>
      <c r="G105">
        <f>_xll.TA_TYPPRICE(D105,E105,F105)</f>
        <v>516.76666666666665</v>
      </c>
      <c r="H105">
        <v>521.79753081796969</v>
      </c>
      <c r="I105" t="str">
        <f t="shared" si="20"/>
        <v>DOWN</v>
      </c>
      <c r="J105">
        <v>552.59767893274079</v>
      </c>
      <c r="K105">
        <v>528.33795508614492</v>
      </c>
      <c r="L105" t="str">
        <f t="shared" si="21"/>
        <v>DOWN</v>
      </c>
      <c r="M105" t="str">
        <f t="shared" si="22"/>
        <v>DOWN</v>
      </c>
      <c r="N105">
        <v>23.919535940354368</v>
      </c>
      <c r="O105" t="str">
        <f t="shared" si="23"/>
        <v>DOWN</v>
      </c>
      <c r="P105" t="str">
        <f t="shared" si="24"/>
        <v>DOWN</v>
      </c>
      <c r="Q105">
        <f t="shared" si="25"/>
        <v>2.0999999999999659</v>
      </c>
      <c r="R105">
        <f t="shared" si="26"/>
        <v>29.899999999999977</v>
      </c>
      <c r="S105">
        <f t="shared" si="27"/>
        <v>7.0234113712373494E-2</v>
      </c>
      <c r="T105" t="str">
        <f t="shared" si="28"/>
        <v>DOWN</v>
      </c>
      <c r="U105" t="str">
        <f t="shared" si="29"/>
        <v>DOWN</v>
      </c>
      <c r="V105">
        <v>543.44808344560886</v>
      </c>
      <c r="W105">
        <v>558.17992669888258</v>
      </c>
      <c r="X105">
        <f t="shared" si="30"/>
        <v>-14.731843253273723</v>
      </c>
      <c r="Y105">
        <v>-10.317503693705735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532.6</v>
      </c>
      <c r="AE105">
        <f t="shared" si="36"/>
        <v>524.6</v>
      </c>
      <c r="AF105">
        <f t="shared" si="37"/>
        <v>521.05000000000007</v>
      </c>
      <c r="AG105">
        <f t="shared" si="38"/>
        <v>517.5</v>
      </c>
    </row>
    <row r="106" spans="1:33" x14ac:dyDescent="0.25">
      <c r="A106" t="s">
        <v>5</v>
      </c>
      <c r="B106" s="1">
        <v>43006</v>
      </c>
      <c r="C106">
        <v>509.9</v>
      </c>
      <c r="D106">
        <v>532.54999999999995</v>
      </c>
      <c r="E106">
        <v>507.9</v>
      </c>
      <c r="F106">
        <v>512.29999999999995</v>
      </c>
      <c r="G106">
        <f>_xll.TA_TYPPRICE(D106,E106,F106)</f>
        <v>517.58333333333326</v>
      </c>
      <c r="H106">
        <v>519.69043207565142</v>
      </c>
      <c r="I106" t="str">
        <f t="shared" si="20"/>
        <v>DOWN</v>
      </c>
      <c r="J106">
        <v>548.14263916990944</v>
      </c>
      <c r="K106">
        <v>523.79618728922378</v>
      </c>
      <c r="L106" t="str">
        <f t="shared" si="21"/>
        <v>DOWN</v>
      </c>
      <c r="M106" t="str">
        <f t="shared" si="22"/>
        <v>DOWN</v>
      </c>
      <c r="N106">
        <v>28.969404330020517</v>
      </c>
      <c r="O106" t="str">
        <f t="shared" si="23"/>
        <v>DOWN</v>
      </c>
      <c r="P106" t="str">
        <f t="shared" si="24"/>
        <v>DOWN</v>
      </c>
      <c r="Q106">
        <f t="shared" si="25"/>
        <v>4.3999999999999773</v>
      </c>
      <c r="R106">
        <f t="shared" si="26"/>
        <v>24.649999999999977</v>
      </c>
      <c r="S106">
        <f t="shared" si="27"/>
        <v>0.17849898580121629</v>
      </c>
      <c r="T106" t="str">
        <f t="shared" si="28"/>
        <v>DOWN</v>
      </c>
      <c r="U106" t="str">
        <f t="shared" si="29"/>
        <v>DOWN</v>
      </c>
      <c r="V106">
        <v>538.65607060782293</v>
      </c>
      <c r="W106">
        <v>554.78141361007647</v>
      </c>
      <c r="X106">
        <f t="shared" si="30"/>
        <v>-16.125343002253544</v>
      </c>
      <c r="Y106">
        <v>-11.479071555415297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529.75</v>
      </c>
      <c r="AE106">
        <f t="shared" si="36"/>
        <v>523.15</v>
      </c>
      <c r="AF106">
        <f t="shared" si="37"/>
        <v>520.20000000000005</v>
      </c>
      <c r="AG106">
        <f t="shared" si="38"/>
        <v>517.30000000000007</v>
      </c>
    </row>
    <row r="107" spans="1:33" x14ac:dyDescent="0.25">
      <c r="A107" t="s">
        <v>5</v>
      </c>
      <c r="B107" s="1">
        <v>43007</v>
      </c>
      <c r="C107">
        <v>518.5</v>
      </c>
      <c r="D107">
        <v>530.25</v>
      </c>
      <c r="E107">
        <v>514.29999999999995</v>
      </c>
      <c r="F107">
        <v>517.29999999999995</v>
      </c>
      <c r="G107">
        <f>_xll.TA_TYPPRICE(D107,E107,F107)</f>
        <v>520.61666666666667</v>
      </c>
      <c r="H107">
        <v>520.15354937115899</v>
      </c>
      <c r="I107" t="str">
        <f t="shared" si="20"/>
        <v>DOWN</v>
      </c>
      <c r="J107">
        <v>544.16649713215179</v>
      </c>
      <c r="K107">
        <v>521.68592344717399</v>
      </c>
      <c r="L107" t="str">
        <f t="shared" si="21"/>
        <v>DOWN</v>
      </c>
      <c r="M107" t="str">
        <f t="shared" si="22"/>
        <v>DOWN</v>
      </c>
      <c r="N107">
        <v>35.49604101805609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15.950000000000045</v>
      </c>
      <c r="S107">
        <f t="shared" si="27"/>
        <v>0.1880877742946703</v>
      </c>
      <c r="T107" t="str">
        <f t="shared" si="28"/>
        <v>DOWN</v>
      </c>
      <c r="U107" t="str">
        <f t="shared" si="29"/>
        <v>DOWN</v>
      </c>
      <c r="V107">
        <v>535.37052128354242</v>
      </c>
      <c r="W107">
        <v>552.00501260192266</v>
      </c>
      <c r="X107">
        <f t="shared" si="30"/>
        <v>-16.634491318380242</v>
      </c>
      <c r="Y107">
        <v>-12.510155508008285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528.45000000000005</v>
      </c>
      <c r="AE107">
        <f t="shared" si="36"/>
        <v>524.15</v>
      </c>
      <c r="AF107">
        <f t="shared" si="37"/>
        <v>522.25</v>
      </c>
      <c r="AG107">
        <f t="shared" si="38"/>
        <v>520.4</v>
      </c>
    </row>
    <row r="108" spans="1:33" x14ac:dyDescent="0.25">
      <c r="A108" t="s">
        <v>5</v>
      </c>
      <c r="B108" s="1">
        <v>43011</v>
      </c>
      <c r="C108">
        <v>528</v>
      </c>
      <c r="D108">
        <v>529.5</v>
      </c>
      <c r="E108">
        <v>514.25</v>
      </c>
      <c r="F108">
        <v>519.5</v>
      </c>
      <c r="G108">
        <f>_xll.TA_TYPPRICE(D108,E108,F108)</f>
        <v>521.08333333333337</v>
      </c>
      <c r="H108">
        <v>520.61844135224624</v>
      </c>
      <c r="I108" t="str">
        <f t="shared" si="20"/>
        <v>DOWN</v>
      </c>
      <c r="J108">
        <v>540.90727554722912</v>
      </c>
      <c r="K108">
        <v>520.03349601446871</v>
      </c>
      <c r="L108" t="str">
        <f t="shared" si="21"/>
        <v>DOWN</v>
      </c>
      <c r="M108" t="str">
        <f t="shared" si="22"/>
        <v>DOWN</v>
      </c>
      <c r="N108">
        <v>38.599041353095544</v>
      </c>
      <c r="O108" t="str">
        <f t="shared" si="23"/>
        <v>DOWN</v>
      </c>
      <c r="P108" t="str">
        <f t="shared" si="24"/>
        <v>DOWN</v>
      </c>
      <c r="Q108">
        <f t="shared" si="25"/>
        <v>5.25</v>
      </c>
      <c r="R108">
        <f t="shared" si="26"/>
        <v>15.25</v>
      </c>
      <c r="S108">
        <f t="shared" si="27"/>
        <v>0.34426229508196721</v>
      </c>
      <c r="T108" t="str">
        <f t="shared" si="28"/>
        <v>No Indication</v>
      </c>
      <c r="U108" t="str">
        <f t="shared" si="29"/>
        <v>No T+M+I</v>
      </c>
      <c r="V108">
        <v>532.92890262453591</v>
      </c>
      <c r="W108">
        <v>549.59723389066914</v>
      </c>
      <c r="X108">
        <f t="shared" si="30"/>
        <v>-16.668331266133237</v>
      </c>
      <c r="Y108">
        <v>-13.341790659633276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520</v>
      </c>
      <c r="D109">
        <v>523.35</v>
      </c>
      <c r="E109">
        <v>512</v>
      </c>
      <c r="F109">
        <v>516</v>
      </c>
      <c r="G109">
        <f>_xll.TA_TYPPRICE(D109,E109,F109)</f>
        <v>517.11666666666667</v>
      </c>
      <c r="H109">
        <v>518.8675540094564</v>
      </c>
      <c r="I109" t="str">
        <f t="shared" si="20"/>
        <v>DOWN</v>
      </c>
      <c r="J109">
        <v>537.00565875895597</v>
      </c>
      <c r="K109">
        <v>518.24827467792011</v>
      </c>
      <c r="L109" t="str">
        <f t="shared" si="21"/>
        <v>DOWN</v>
      </c>
      <c r="M109" t="str">
        <f t="shared" si="22"/>
        <v>DOWN</v>
      </c>
      <c r="N109">
        <v>35.228887290852363</v>
      </c>
      <c r="O109" t="str">
        <f t="shared" si="23"/>
        <v>DOWN</v>
      </c>
      <c r="P109" t="str">
        <f t="shared" si="24"/>
        <v>DOWN</v>
      </c>
      <c r="Q109">
        <f t="shared" si="25"/>
        <v>4</v>
      </c>
      <c r="R109">
        <f t="shared" si="26"/>
        <v>11.350000000000023</v>
      </c>
      <c r="S109">
        <f t="shared" si="27"/>
        <v>0.35242290748898608</v>
      </c>
      <c r="T109" t="str">
        <f t="shared" si="28"/>
        <v>No Indication</v>
      </c>
      <c r="U109" t="str">
        <f t="shared" si="29"/>
        <v>No T+M+I</v>
      </c>
      <c r="V109">
        <v>530.32445606691499</v>
      </c>
      <c r="W109">
        <v>547.10854989876771</v>
      </c>
      <c r="X109">
        <f t="shared" si="30"/>
        <v>-16.784093831852715</v>
      </c>
      <c r="Y109">
        <v>-14.030251294077164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518.75</v>
      </c>
      <c r="D110">
        <v>527.9</v>
      </c>
      <c r="E110">
        <v>515.6</v>
      </c>
      <c r="F110">
        <v>517.9</v>
      </c>
      <c r="G110">
        <f>_xll.TA_TYPPRICE(D110,E110,F110)</f>
        <v>520.4666666666667</v>
      </c>
      <c r="H110">
        <v>519.66711033806155</v>
      </c>
      <c r="I110" t="str">
        <f t="shared" si="20"/>
        <v>DOWN</v>
      </c>
      <c r="J110">
        <v>534.98217903474358</v>
      </c>
      <c r="K110">
        <v>517.6597691939379</v>
      </c>
      <c r="L110" t="str">
        <f t="shared" si="21"/>
        <v>No Confirmation</v>
      </c>
      <c r="M110" t="str">
        <f t="shared" si="22"/>
        <v>No Trend</v>
      </c>
      <c r="N110">
        <v>38.851757572321084</v>
      </c>
      <c r="O110" t="str">
        <f t="shared" si="23"/>
        <v>DOWN</v>
      </c>
      <c r="P110" t="str">
        <f t="shared" si="24"/>
        <v>No Trend + Momentum</v>
      </c>
      <c r="Q110">
        <f t="shared" si="25"/>
        <v>2.2999999999999545</v>
      </c>
      <c r="R110">
        <f t="shared" si="26"/>
        <v>12.299999999999955</v>
      </c>
      <c r="S110">
        <f t="shared" si="27"/>
        <v>0.18699186991869618</v>
      </c>
      <c r="T110" t="str">
        <f t="shared" si="28"/>
        <v>DOWN</v>
      </c>
      <c r="U110" t="str">
        <f t="shared" si="29"/>
        <v>No T+M+I</v>
      </c>
      <c r="V110">
        <v>528.41300128738965</v>
      </c>
      <c r="W110">
        <v>544.94495360997007</v>
      </c>
      <c r="X110">
        <f t="shared" si="30"/>
        <v>-16.531952322580423</v>
      </c>
      <c r="Y110">
        <v>-14.530591499777817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521.9</v>
      </c>
      <c r="D111">
        <v>536.75</v>
      </c>
      <c r="E111">
        <v>512.1</v>
      </c>
      <c r="F111">
        <v>534</v>
      </c>
      <c r="G111">
        <f>_xll.TA_TYPPRICE(D111,E111,F111)</f>
        <v>527.61666666666667</v>
      </c>
      <c r="H111">
        <v>523.64188850236405</v>
      </c>
      <c r="I111" t="str">
        <f t="shared" si="20"/>
        <v>UP</v>
      </c>
      <c r="J111">
        <v>535.37502813813387</v>
      </c>
      <c r="K111">
        <v>516.42426492861841</v>
      </c>
      <c r="L111" t="str">
        <f t="shared" si="21"/>
        <v>No Confirmation</v>
      </c>
      <c r="M111" t="str">
        <f t="shared" si="22"/>
        <v>No Trend</v>
      </c>
      <c r="N111">
        <v>61.601220064001069</v>
      </c>
      <c r="O111" t="str">
        <f t="shared" si="23"/>
        <v>UP</v>
      </c>
      <c r="P111" t="str">
        <f t="shared" si="24"/>
        <v>No Trend + Momentum</v>
      </c>
      <c r="Q111">
        <f t="shared" si="25"/>
        <v>21.899999999999977</v>
      </c>
      <c r="R111">
        <f t="shared" si="26"/>
        <v>24.649999999999977</v>
      </c>
      <c r="S111">
        <f t="shared" si="27"/>
        <v>0.8884381338742392</v>
      </c>
      <c r="T111" t="str">
        <f t="shared" si="28"/>
        <v>UP</v>
      </c>
      <c r="U111" t="str">
        <f t="shared" si="29"/>
        <v>No T+M+I</v>
      </c>
      <c r="V111">
        <v>529.27253955086815</v>
      </c>
      <c r="W111">
        <v>544.13421630552784</v>
      </c>
      <c r="X111">
        <f t="shared" si="30"/>
        <v>-14.861676754659698</v>
      </c>
      <c r="Y111">
        <v>-14.596808550754194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536.15</v>
      </c>
      <c r="D112">
        <v>538.9</v>
      </c>
      <c r="E112">
        <v>524.15</v>
      </c>
      <c r="F112">
        <v>531</v>
      </c>
      <c r="G112">
        <f>_xll.TA_TYPPRICE(D112,E112,F112)</f>
        <v>531.35</v>
      </c>
      <c r="H112">
        <v>527.49594425118198</v>
      </c>
      <c r="I112" t="str">
        <f t="shared" si="20"/>
        <v>UP</v>
      </c>
      <c r="J112">
        <v>536.15835521854854</v>
      </c>
      <c r="K112">
        <v>518.14109494448098</v>
      </c>
      <c r="L112" t="str">
        <f t="shared" si="21"/>
        <v>No Confirmation</v>
      </c>
      <c r="M112" t="str">
        <f t="shared" si="22"/>
        <v>No Trend</v>
      </c>
      <c r="N112">
        <v>56.688859121590575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6.8500000000000227</v>
      </c>
      <c r="R112">
        <f t="shared" si="26"/>
        <v>14.75</v>
      </c>
      <c r="S112">
        <f t="shared" si="27"/>
        <v>0.46440677966101851</v>
      </c>
      <c r="T112" t="str">
        <f t="shared" si="28"/>
        <v>No Indication</v>
      </c>
      <c r="U112" t="str">
        <f t="shared" si="29"/>
        <v>No T+M+I</v>
      </c>
      <c r="V112">
        <v>529.53830269688842</v>
      </c>
      <c r="W112">
        <v>543.16131139400727</v>
      </c>
      <c r="X112">
        <f t="shared" si="30"/>
        <v>-13.623008697118848</v>
      </c>
      <c r="Y112">
        <v>-14.402048580027124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536</v>
      </c>
      <c r="D113">
        <v>537.85</v>
      </c>
      <c r="E113">
        <v>529.25</v>
      </c>
      <c r="F113">
        <v>533.4</v>
      </c>
      <c r="G113">
        <f>_xll.TA_TYPPRICE(D113,E113,F113)</f>
        <v>533.5</v>
      </c>
      <c r="H113">
        <v>530.49797212559099</v>
      </c>
      <c r="I113" t="str">
        <f t="shared" si="20"/>
        <v>UP</v>
      </c>
      <c r="J113">
        <v>536.5342762810933</v>
      </c>
      <c r="K113">
        <v>520.60974051237406</v>
      </c>
      <c r="L113" t="str">
        <f t="shared" si="21"/>
        <v>No Confirmation</v>
      </c>
      <c r="M113" t="str">
        <f t="shared" si="22"/>
        <v>No Trend</v>
      </c>
      <c r="N113">
        <v>59.887603702818673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4.1499999999999773</v>
      </c>
      <c r="R113">
        <f t="shared" si="26"/>
        <v>8.6000000000000227</v>
      </c>
      <c r="S113">
        <f t="shared" si="27"/>
        <v>0.4825581395348798</v>
      </c>
      <c r="T113" t="str">
        <f t="shared" si="28"/>
        <v>No Indication</v>
      </c>
      <c r="U113" t="str">
        <f t="shared" si="29"/>
        <v>No T+M+I</v>
      </c>
      <c r="V113">
        <v>530.13240997429023</v>
      </c>
      <c r="W113">
        <v>542.43825129074742</v>
      </c>
      <c r="X113">
        <f t="shared" si="30"/>
        <v>-12.30584131645719</v>
      </c>
      <c r="Y113">
        <v>-13.982807127313137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535.95000000000005</v>
      </c>
      <c r="D114">
        <v>541</v>
      </c>
      <c r="E114">
        <v>518</v>
      </c>
      <c r="F114">
        <v>524.5</v>
      </c>
      <c r="G114">
        <f>_xll.TA_TYPPRICE(D114,E114,F114)</f>
        <v>527.83333333333337</v>
      </c>
      <c r="H114">
        <v>529.16565272946218</v>
      </c>
      <c r="I114" t="str">
        <f t="shared" si="20"/>
        <v>DOWN</v>
      </c>
      <c r="J114">
        <v>537.52665932973923</v>
      </c>
      <c r="K114">
        <v>520.02979817629091</v>
      </c>
      <c r="L114" t="str">
        <f t="shared" si="21"/>
        <v>No Confirmation</v>
      </c>
      <c r="M114" t="str">
        <f t="shared" si="22"/>
        <v>No Trend</v>
      </c>
      <c r="N114">
        <v>44.614042907523483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6.5</v>
      </c>
      <c r="R114">
        <f t="shared" si="26"/>
        <v>23</v>
      </c>
      <c r="S114">
        <f t="shared" si="27"/>
        <v>0.28260869565217389</v>
      </c>
      <c r="T114" t="str">
        <f t="shared" si="28"/>
        <v>No Indication</v>
      </c>
      <c r="U114" t="str">
        <f t="shared" si="29"/>
        <v>No T+M+I</v>
      </c>
      <c r="V114">
        <v>529.26588536286101</v>
      </c>
      <c r="W114">
        <v>541.10949193587726</v>
      </c>
      <c r="X114">
        <f t="shared" si="30"/>
        <v>-11.843606573016245</v>
      </c>
      <c r="Y114">
        <v>-13.554967016453759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545</v>
      </c>
      <c r="D115">
        <v>549.45000000000005</v>
      </c>
      <c r="E115">
        <v>532.20000000000005</v>
      </c>
      <c r="F115">
        <v>542.1</v>
      </c>
      <c r="G115">
        <f>_xll.TA_TYPPRICE(D115,E115,F115)</f>
        <v>541.25</v>
      </c>
      <c r="H115">
        <v>535.20782636473109</v>
      </c>
      <c r="I115" t="str">
        <f t="shared" si="20"/>
        <v>UP</v>
      </c>
      <c r="J115">
        <v>540.17629058979719</v>
      </c>
      <c r="K115">
        <v>522.73428747044852</v>
      </c>
      <c r="L115" t="str">
        <f t="shared" si="21"/>
        <v>UP</v>
      </c>
      <c r="M115" t="str">
        <f t="shared" si="22"/>
        <v>UP</v>
      </c>
      <c r="N115">
        <v>66.029821405825516</v>
      </c>
      <c r="O115" t="str">
        <f t="shared" si="23"/>
        <v>UP</v>
      </c>
      <c r="P115" t="str">
        <f t="shared" si="24"/>
        <v>UP</v>
      </c>
      <c r="Q115">
        <f t="shared" si="25"/>
        <v>9.8999999999999773</v>
      </c>
      <c r="R115">
        <f t="shared" si="26"/>
        <v>17.25</v>
      </c>
      <c r="S115">
        <f t="shared" si="27"/>
        <v>0.57391304347825955</v>
      </c>
      <c r="T115" t="str">
        <f t="shared" si="28"/>
        <v>No Indication</v>
      </c>
      <c r="U115" t="str">
        <f t="shared" si="29"/>
        <v>No T+M+I</v>
      </c>
      <c r="V115">
        <v>531.24036453780548</v>
      </c>
      <c r="W115">
        <v>541.18286290359003</v>
      </c>
      <c r="X115">
        <f t="shared" si="30"/>
        <v>-9.9424983657845587</v>
      </c>
      <c r="Y115">
        <v>-12.832473286319919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549</v>
      </c>
      <c r="D116">
        <v>556.79999999999995</v>
      </c>
      <c r="E116">
        <v>536.04999999999995</v>
      </c>
      <c r="F116">
        <v>548.25</v>
      </c>
      <c r="G116">
        <f>_xll.TA_TYPPRICE(D116,E116,F116)</f>
        <v>547.0333333333333</v>
      </c>
      <c r="H116">
        <v>541.1205798490322</v>
      </c>
      <c r="I116" t="str">
        <f t="shared" si="20"/>
        <v>UP</v>
      </c>
      <c r="J116">
        <v>543.87044823650888</v>
      </c>
      <c r="K116">
        <v>525.69333469923777</v>
      </c>
      <c r="L116" t="str">
        <f t="shared" si="21"/>
        <v>UP</v>
      </c>
      <c r="M116" t="str">
        <f t="shared" si="22"/>
        <v>UP</v>
      </c>
      <c r="N116">
        <v>70.938114127272371</v>
      </c>
      <c r="O116" t="str">
        <f t="shared" si="23"/>
        <v>UP</v>
      </c>
      <c r="P116" t="str">
        <f t="shared" si="24"/>
        <v>UP</v>
      </c>
      <c r="Q116">
        <f t="shared" si="25"/>
        <v>12.200000000000045</v>
      </c>
      <c r="R116">
        <f t="shared" si="26"/>
        <v>20.75</v>
      </c>
      <c r="S116">
        <f t="shared" si="27"/>
        <v>0.58795180722891782</v>
      </c>
      <c r="T116" t="str">
        <f t="shared" si="28"/>
        <v>No Indication</v>
      </c>
      <c r="U116" t="str">
        <f t="shared" si="29"/>
        <v>No T+M+I</v>
      </c>
      <c r="V116">
        <v>533.85723153198921</v>
      </c>
      <c r="W116">
        <v>541.70635454036119</v>
      </c>
      <c r="X116">
        <f t="shared" si="30"/>
        <v>-7.8491230083719756</v>
      </c>
      <c r="Y116">
        <v>-11.835803230730331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550.5</v>
      </c>
      <c r="D117">
        <v>560</v>
      </c>
      <c r="E117">
        <v>549.5</v>
      </c>
      <c r="F117">
        <v>555.5</v>
      </c>
      <c r="G117">
        <f>_xll.TA_TYPPRICE(D117,E117,F117)</f>
        <v>555</v>
      </c>
      <c r="H117">
        <v>548.06028992451616</v>
      </c>
      <c r="I117" t="str">
        <f t="shared" si="20"/>
        <v>UP</v>
      </c>
      <c r="J117">
        <v>547.45479307284029</v>
      </c>
      <c r="K117">
        <v>530.98370476607386</v>
      </c>
      <c r="L117" t="str">
        <f t="shared" si="21"/>
        <v>UP</v>
      </c>
      <c r="M117" t="str">
        <f t="shared" si="22"/>
        <v>UP</v>
      </c>
      <c r="N117">
        <v>76.039628130775029</v>
      </c>
      <c r="O117" t="str">
        <f t="shared" si="23"/>
        <v>UP</v>
      </c>
      <c r="P117" t="str">
        <f t="shared" si="24"/>
        <v>UP</v>
      </c>
      <c r="Q117">
        <f t="shared" si="25"/>
        <v>6</v>
      </c>
      <c r="R117">
        <f t="shared" si="26"/>
        <v>10.5</v>
      </c>
      <c r="S117">
        <f t="shared" si="27"/>
        <v>0.5714285714285714</v>
      </c>
      <c r="T117" t="str">
        <f t="shared" si="28"/>
        <v>No Indication</v>
      </c>
      <c r="U117" t="str">
        <f t="shared" si="29"/>
        <v>No T+M+I</v>
      </c>
      <c r="V117">
        <v>537.18688821937553</v>
      </c>
      <c r="W117">
        <v>542.72810605588995</v>
      </c>
      <c r="X117">
        <f t="shared" si="30"/>
        <v>-5.54121783651442</v>
      </c>
      <c r="Y117">
        <v>-10.576886151887148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552.1</v>
      </c>
      <c r="D118">
        <v>572.95000000000005</v>
      </c>
      <c r="E118">
        <v>549.20000000000005</v>
      </c>
      <c r="F118">
        <v>569.9</v>
      </c>
      <c r="G118">
        <f>_xll.TA_TYPPRICE(D118,E118,F118)</f>
        <v>564.01666666666677</v>
      </c>
      <c r="H118">
        <v>556.0384782955914</v>
      </c>
      <c r="I118" t="str">
        <f t="shared" si="20"/>
        <v>UP</v>
      </c>
      <c r="J118">
        <v>553.12039461220911</v>
      </c>
      <c r="K118">
        <v>535.03177037361297</v>
      </c>
      <c r="L118" t="str">
        <f t="shared" si="21"/>
        <v>UP</v>
      </c>
      <c r="M118" t="str">
        <f t="shared" si="22"/>
        <v>UP</v>
      </c>
      <c r="N118">
        <v>83.312443211914072</v>
      </c>
      <c r="O118" t="str">
        <f t="shared" si="23"/>
        <v>UP</v>
      </c>
      <c r="P118" t="str">
        <f t="shared" si="24"/>
        <v>UP</v>
      </c>
      <c r="Q118">
        <f t="shared" si="25"/>
        <v>20.699999999999932</v>
      </c>
      <c r="R118">
        <f t="shared" si="26"/>
        <v>23.75</v>
      </c>
      <c r="S118">
        <f t="shared" si="27"/>
        <v>0.87157894736841823</v>
      </c>
      <c r="T118" t="str">
        <f t="shared" si="28"/>
        <v>UP</v>
      </c>
      <c r="U118" t="str">
        <f t="shared" si="29"/>
        <v>UP</v>
      </c>
      <c r="V118">
        <v>542.21967464716386</v>
      </c>
      <c r="W118">
        <v>544.74083894063881</v>
      </c>
      <c r="X118">
        <f t="shared" si="30"/>
        <v>-2.5211642934749534</v>
      </c>
      <c r="Y118">
        <v>-8.9657417802047092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551.9</v>
      </c>
      <c r="AE118">
        <f t="shared" si="36"/>
        <v>558.25</v>
      </c>
      <c r="AF118">
        <f t="shared" si="37"/>
        <v>561.1</v>
      </c>
      <c r="AG118">
        <f t="shared" si="38"/>
        <v>563.9</v>
      </c>
    </row>
    <row r="119" spans="1:33" x14ac:dyDescent="0.25">
      <c r="A119" t="s">
        <v>5</v>
      </c>
      <c r="B119" s="1">
        <v>43026</v>
      </c>
      <c r="C119">
        <v>569.9</v>
      </c>
      <c r="D119">
        <v>570.1</v>
      </c>
      <c r="E119">
        <v>556.4</v>
      </c>
      <c r="F119">
        <v>561.4</v>
      </c>
      <c r="G119">
        <f>_xll.TA_TYPPRICE(D119,E119,F119)</f>
        <v>562.63333333333333</v>
      </c>
      <c r="H119">
        <v>559.33590581446242</v>
      </c>
      <c r="I119" t="str">
        <f t="shared" si="20"/>
        <v>UP</v>
      </c>
      <c r="J119">
        <v>556.89364025394048</v>
      </c>
      <c r="K119">
        <v>539.78026584614338</v>
      </c>
      <c r="L119" t="str">
        <f t="shared" si="21"/>
        <v>UP</v>
      </c>
      <c r="M119" t="str">
        <f t="shared" si="22"/>
        <v>UP</v>
      </c>
      <c r="N119">
        <v>68.06780322767537</v>
      </c>
      <c r="O119" t="str">
        <f t="shared" si="23"/>
        <v>UP</v>
      </c>
      <c r="P119" t="str">
        <f t="shared" si="24"/>
        <v>UP</v>
      </c>
      <c r="Q119">
        <f t="shared" si="25"/>
        <v>5</v>
      </c>
      <c r="R119">
        <f t="shared" si="26"/>
        <v>13.700000000000045</v>
      </c>
      <c r="S119">
        <f t="shared" si="27"/>
        <v>0.36496350364963381</v>
      </c>
      <c r="T119" t="str">
        <f t="shared" si="28"/>
        <v>No Indication</v>
      </c>
      <c r="U119" t="str">
        <f t="shared" si="29"/>
        <v>No T+M+I</v>
      </c>
      <c r="V119">
        <v>545.17049393221555</v>
      </c>
      <c r="W119">
        <v>545.97485087096186</v>
      </c>
      <c r="X119">
        <f t="shared" si="30"/>
        <v>-0.80435693874630942</v>
      </c>
      <c r="Y119">
        <v>-7.3334648119130295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561.9</v>
      </c>
      <c r="D120">
        <v>564.95000000000005</v>
      </c>
      <c r="E120">
        <v>551.5</v>
      </c>
      <c r="F120">
        <v>551.9</v>
      </c>
      <c r="G120">
        <f>_xll.TA_TYPPRICE(D120,E120,F120)</f>
        <v>556.11666666666667</v>
      </c>
      <c r="H120">
        <v>557.7262862405646</v>
      </c>
      <c r="I120" t="str">
        <f t="shared" si="20"/>
        <v>DOWN</v>
      </c>
      <c r="J120">
        <v>558.68394241973147</v>
      </c>
      <c r="K120">
        <v>542.3846512136671</v>
      </c>
      <c r="L120" t="str">
        <f t="shared" si="21"/>
        <v>No Confirmation</v>
      </c>
      <c r="M120" t="str">
        <f t="shared" si="22"/>
        <v>No Trend</v>
      </c>
      <c r="N120">
        <v>54.209821822348793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0.39999999999997726</v>
      </c>
      <c r="R120">
        <f t="shared" si="26"/>
        <v>13.450000000000045</v>
      </c>
      <c r="S120">
        <f t="shared" si="27"/>
        <v>2.9739776951671071E-2</v>
      </c>
      <c r="T120" t="str">
        <f t="shared" si="28"/>
        <v>DOWN</v>
      </c>
      <c r="U120" t="str">
        <f t="shared" si="29"/>
        <v>No T+M+I</v>
      </c>
      <c r="V120">
        <v>546.20580255802849</v>
      </c>
      <c r="W120">
        <v>546.41375080644616</v>
      </c>
      <c r="X120">
        <f t="shared" si="30"/>
        <v>-0.20794824841766513</v>
      </c>
      <c r="Y120">
        <v>-5.9083614992139566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557.95000000000005</v>
      </c>
      <c r="D121">
        <v>564.1</v>
      </c>
      <c r="E121">
        <v>551.6</v>
      </c>
      <c r="F121">
        <v>558.65</v>
      </c>
      <c r="G121">
        <f>_xll.TA_TYPPRICE(D121,E121,F121)</f>
        <v>558.11666666666667</v>
      </c>
      <c r="H121">
        <v>557.9214764536157</v>
      </c>
      <c r="I121" t="str">
        <f t="shared" si="20"/>
        <v>UP</v>
      </c>
      <c r="J121">
        <v>559.88751077090228</v>
      </c>
      <c r="K121">
        <v>544.43250649951881</v>
      </c>
      <c r="L121" t="str">
        <f t="shared" si="21"/>
        <v>No Confirmation</v>
      </c>
      <c r="M121" t="str">
        <f t="shared" si="22"/>
        <v>No Trend</v>
      </c>
      <c r="N121">
        <v>61.221738613685126</v>
      </c>
      <c r="O121" t="str">
        <f t="shared" si="23"/>
        <v>UP</v>
      </c>
      <c r="P121" t="str">
        <f t="shared" si="24"/>
        <v>No Trend + Momentum</v>
      </c>
      <c r="Q121">
        <f t="shared" si="25"/>
        <v>7.0499999999999545</v>
      </c>
      <c r="R121">
        <f t="shared" si="26"/>
        <v>12.5</v>
      </c>
      <c r="S121">
        <f t="shared" si="27"/>
        <v>0.56399999999999639</v>
      </c>
      <c r="T121" t="str">
        <f t="shared" si="28"/>
        <v>No Indication</v>
      </c>
      <c r="U121" t="str">
        <f t="shared" si="29"/>
        <v>No T+M+I</v>
      </c>
      <c r="V121">
        <v>548.12029447217799</v>
      </c>
      <c r="W121">
        <v>547.32013963559825</v>
      </c>
      <c r="X121">
        <f t="shared" si="30"/>
        <v>0.80015483657973618</v>
      </c>
      <c r="Y121">
        <v>-4.566658232055218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560</v>
      </c>
      <c r="D122">
        <v>577</v>
      </c>
      <c r="E122">
        <v>557.45000000000005</v>
      </c>
      <c r="F122">
        <v>575</v>
      </c>
      <c r="G122">
        <f>_xll.TA_TYPPRICE(D122,E122,F122)</f>
        <v>569.81666666666672</v>
      </c>
      <c r="H122">
        <v>563.86907156014126</v>
      </c>
      <c r="I122" t="str">
        <f t="shared" si="20"/>
        <v>UP</v>
      </c>
      <c r="J122">
        <v>563.69028615514617</v>
      </c>
      <c r="K122">
        <v>547.32528283295903</v>
      </c>
      <c r="L122" t="str">
        <f t="shared" si="21"/>
        <v>UP</v>
      </c>
      <c r="M122" t="str">
        <f t="shared" si="22"/>
        <v>UP</v>
      </c>
      <c r="N122">
        <v>73.505746853693026</v>
      </c>
      <c r="O122" t="str">
        <f t="shared" si="23"/>
        <v>UP</v>
      </c>
      <c r="P122" t="str">
        <f t="shared" si="24"/>
        <v>UP</v>
      </c>
      <c r="Q122">
        <f t="shared" si="25"/>
        <v>17.549999999999955</v>
      </c>
      <c r="R122">
        <f t="shared" si="26"/>
        <v>19.549999999999955</v>
      </c>
      <c r="S122">
        <f t="shared" si="27"/>
        <v>0.89769820971866987</v>
      </c>
      <c r="T122" t="str">
        <f t="shared" si="28"/>
        <v>UP</v>
      </c>
      <c r="U122" t="str">
        <f t="shared" si="29"/>
        <v>UP</v>
      </c>
      <c r="V122">
        <v>552.25563378415063</v>
      </c>
      <c r="W122">
        <v>549.37049966259099</v>
      </c>
      <c r="X122">
        <f t="shared" si="30"/>
        <v>2.8851341215596449</v>
      </c>
      <c r="Y122">
        <v>-3.0762997613322454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559.70000000000005</v>
      </c>
      <c r="AE122">
        <f t="shared" si="36"/>
        <v>564.9</v>
      </c>
      <c r="AF122">
        <f t="shared" si="37"/>
        <v>567.25</v>
      </c>
      <c r="AG122">
        <f t="shared" si="38"/>
        <v>569.55000000000007</v>
      </c>
    </row>
    <row r="123" spans="1:33" x14ac:dyDescent="0.25">
      <c r="A123" t="s">
        <v>5</v>
      </c>
      <c r="B123" s="1">
        <v>43033</v>
      </c>
      <c r="C123">
        <v>577.1</v>
      </c>
      <c r="D123">
        <v>579.70000000000005</v>
      </c>
      <c r="E123">
        <v>560.6</v>
      </c>
      <c r="F123">
        <v>566.65</v>
      </c>
      <c r="G123">
        <f>_xll.TA_TYPPRICE(D123,E123,F123)</f>
        <v>568.98333333333346</v>
      </c>
      <c r="H123">
        <v>566.42620244673731</v>
      </c>
      <c r="I123" t="str">
        <f t="shared" si="20"/>
        <v>UP</v>
      </c>
      <c r="J123">
        <v>567.24800034289149</v>
      </c>
      <c r="K123">
        <v>550.27521998119039</v>
      </c>
      <c r="L123" t="str">
        <f t="shared" si="21"/>
        <v>No Confirmation</v>
      </c>
      <c r="M123" t="str">
        <f t="shared" si="22"/>
        <v>No Trend</v>
      </c>
      <c r="N123">
        <v>61.141525602553173</v>
      </c>
      <c r="O123" t="str">
        <f t="shared" si="23"/>
        <v>UP</v>
      </c>
      <c r="P123" t="str">
        <f t="shared" si="24"/>
        <v>No Trend + Momentum</v>
      </c>
      <c r="Q123">
        <f t="shared" si="25"/>
        <v>6.0499999999999545</v>
      </c>
      <c r="R123">
        <f t="shared" si="26"/>
        <v>19.100000000000023</v>
      </c>
      <c r="S123">
        <f t="shared" si="27"/>
        <v>0.31675392670156793</v>
      </c>
      <c r="T123" t="str">
        <f t="shared" si="28"/>
        <v>No Indication</v>
      </c>
      <c r="U123" t="str">
        <f t="shared" si="29"/>
        <v>No T+M+I</v>
      </c>
      <c r="V123">
        <v>554.47015166351207</v>
      </c>
      <c r="W123">
        <v>550.65046265054718</v>
      </c>
      <c r="X123">
        <f t="shared" si="30"/>
        <v>3.8196890129648864</v>
      </c>
      <c r="Y123">
        <v>-1.6971020064728188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567</v>
      </c>
      <c r="D124">
        <v>580</v>
      </c>
      <c r="E124">
        <v>558.20000000000005</v>
      </c>
      <c r="F124">
        <v>574</v>
      </c>
      <c r="G124">
        <f>_xll.TA_TYPPRICE(D124,E124,F124)</f>
        <v>570.73333333333335</v>
      </c>
      <c r="H124">
        <v>568.57976789003533</v>
      </c>
      <c r="I124" t="str">
        <f t="shared" si="20"/>
        <v>UP</v>
      </c>
      <c r="J124">
        <v>570.08177804447121</v>
      </c>
      <c r="K124">
        <v>552.03628220759254</v>
      </c>
      <c r="L124" t="str">
        <f t="shared" si="21"/>
        <v>UP</v>
      </c>
      <c r="M124" t="str">
        <f t="shared" si="22"/>
        <v>UP</v>
      </c>
      <c r="N124">
        <v>67.210215101790894</v>
      </c>
      <c r="O124" t="str">
        <f t="shared" si="23"/>
        <v>UP</v>
      </c>
      <c r="P124" t="str">
        <f t="shared" si="24"/>
        <v>UP</v>
      </c>
      <c r="Q124">
        <f t="shared" si="25"/>
        <v>15.799999999999955</v>
      </c>
      <c r="R124">
        <f t="shared" si="26"/>
        <v>21.799999999999955</v>
      </c>
      <c r="S124">
        <f t="shared" si="27"/>
        <v>0.72477064220183429</v>
      </c>
      <c r="T124" t="str">
        <f t="shared" si="28"/>
        <v>No Indication</v>
      </c>
      <c r="U124" t="str">
        <f t="shared" si="29"/>
        <v>No T+M+I</v>
      </c>
      <c r="V124">
        <v>557.47474371527949</v>
      </c>
      <c r="W124">
        <v>552.38005800976589</v>
      </c>
      <c r="X124">
        <f t="shared" si="30"/>
        <v>5.0946857055135979</v>
      </c>
      <c r="Y124">
        <v>-0.33874446407553549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579.95000000000005</v>
      </c>
      <c r="D125">
        <v>608.70000000000005</v>
      </c>
      <c r="E125">
        <v>570.04999999999995</v>
      </c>
      <c r="F125">
        <v>585.04999999999995</v>
      </c>
      <c r="G125">
        <f>_xll.TA_TYPPRICE(D125,E125,F125)</f>
        <v>587.93333333333328</v>
      </c>
      <c r="H125">
        <v>578.25655061168436</v>
      </c>
      <c r="I125" t="str">
        <f t="shared" si="20"/>
        <v>UP</v>
      </c>
      <c r="J125">
        <v>578.66360514569988</v>
      </c>
      <c r="K125">
        <v>556.03933060590532</v>
      </c>
      <c r="L125" t="str">
        <f t="shared" si="21"/>
        <v>UP</v>
      </c>
      <c r="M125" t="str">
        <f t="shared" si="22"/>
        <v>UP</v>
      </c>
      <c r="N125">
        <v>74.650155060980296</v>
      </c>
      <c r="O125" t="str">
        <f t="shared" si="23"/>
        <v>UP</v>
      </c>
      <c r="P125" t="str">
        <f t="shared" si="24"/>
        <v>UP</v>
      </c>
      <c r="Q125">
        <f t="shared" si="25"/>
        <v>15</v>
      </c>
      <c r="R125">
        <f t="shared" si="26"/>
        <v>38.650000000000091</v>
      </c>
      <c r="S125">
        <f t="shared" si="27"/>
        <v>0.38809831824062002</v>
      </c>
      <c r="T125" t="str">
        <f t="shared" si="28"/>
        <v>No Indication</v>
      </c>
      <c r="U125" t="str">
        <f t="shared" si="29"/>
        <v>No T+M+I</v>
      </c>
      <c r="V125">
        <v>561.7170908360057</v>
      </c>
      <c r="W125">
        <v>554.80005371274615</v>
      </c>
      <c r="X125">
        <f t="shared" si="30"/>
        <v>6.9170371232595471</v>
      </c>
      <c r="Y125">
        <v>1.1124118533914811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588</v>
      </c>
      <c r="D126">
        <v>593.70000000000005</v>
      </c>
      <c r="E126">
        <v>565</v>
      </c>
      <c r="F126">
        <v>570</v>
      </c>
      <c r="G126">
        <f>_xll.TA_TYPPRICE(D126,E126,F126)</f>
        <v>576.23333333333335</v>
      </c>
      <c r="H126">
        <v>577.24494197250885</v>
      </c>
      <c r="I126" t="str">
        <f t="shared" si="20"/>
        <v>DOWN</v>
      </c>
      <c r="J126">
        <v>582.00502622443321</v>
      </c>
      <c r="K126">
        <v>558.03059047125964</v>
      </c>
      <c r="L126" t="str">
        <f t="shared" si="21"/>
        <v>No Confirmation</v>
      </c>
      <c r="M126" t="str">
        <f t="shared" si="22"/>
        <v>No Trend</v>
      </c>
      <c r="N126">
        <v>53.848817255986091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</v>
      </c>
      <c r="R126">
        <f t="shared" si="26"/>
        <v>28.700000000000045</v>
      </c>
      <c r="S126">
        <f t="shared" si="27"/>
        <v>0.17421602787456419</v>
      </c>
      <c r="T126" t="str">
        <f t="shared" si="28"/>
        <v>DOWN</v>
      </c>
      <c r="U126" t="str">
        <f t="shared" si="29"/>
        <v>No T+M+I</v>
      </c>
      <c r="V126">
        <v>562.9913845535433</v>
      </c>
      <c r="W126">
        <v>555.92597565995015</v>
      </c>
      <c r="X126">
        <f t="shared" si="30"/>
        <v>7.0654088935931441</v>
      </c>
      <c r="Y126">
        <v>2.3030112614318137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567.35</v>
      </c>
      <c r="D127">
        <v>577.85</v>
      </c>
      <c r="E127">
        <v>560.4</v>
      </c>
      <c r="F127">
        <v>572.5</v>
      </c>
      <c r="G127">
        <f>_xll.TA_TYPPRICE(D127,E127,F127)</f>
        <v>570.25</v>
      </c>
      <c r="H127">
        <v>573.74747098625448</v>
      </c>
      <c r="I127" t="str">
        <f t="shared" si="20"/>
        <v>DOWN</v>
      </c>
      <c r="J127">
        <v>581.08168706344804</v>
      </c>
      <c r="K127">
        <v>558.55712592209079</v>
      </c>
      <c r="L127" t="str">
        <f t="shared" si="21"/>
        <v>No Confirmation</v>
      </c>
      <c r="M127" t="str">
        <f t="shared" si="22"/>
        <v>No Trend</v>
      </c>
      <c r="N127">
        <v>56.373047420297205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12.100000000000023</v>
      </c>
      <c r="R127">
        <f t="shared" si="26"/>
        <v>17.450000000000045</v>
      </c>
      <c r="S127">
        <f t="shared" si="27"/>
        <v>0.69340974212034334</v>
      </c>
      <c r="T127" t="str">
        <f t="shared" si="28"/>
        <v>No Indication</v>
      </c>
      <c r="U127" t="str">
        <f t="shared" si="29"/>
        <v>No T+M+I</v>
      </c>
      <c r="V127">
        <v>564.45424846838284</v>
      </c>
      <c r="W127">
        <v>557.15368116662046</v>
      </c>
      <c r="X127">
        <f t="shared" si="30"/>
        <v>7.3005673017623849</v>
      </c>
      <c r="Y127">
        <v>3.3025224694979278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2017-07-05T06:01:51Z</dcterms:created>
  <dcterms:modified xsi:type="dcterms:W3CDTF">2017-11-01T04:18:42Z</dcterms:modified>
</cp:coreProperties>
</file>