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9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60" i="1"/>
  <c r="K68" i="1"/>
  <c r="K76" i="1"/>
  <c r="K80" i="1"/>
  <c r="K88" i="1"/>
  <c r="K92" i="1"/>
  <c r="K96" i="1"/>
  <c r="K100" i="1"/>
  <c r="K104" i="1"/>
  <c r="K108" i="1"/>
  <c r="K116" i="1"/>
  <c r="K120" i="1"/>
  <c r="K124" i="1"/>
  <c r="K105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4" i="1"/>
  <c r="K72" i="1"/>
  <c r="K84" i="1"/>
  <c r="K112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7" i="1"/>
  <c r="J43" i="1"/>
  <c r="J55" i="1"/>
  <c r="J63" i="1"/>
  <c r="J71" i="1"/>
  <c r="J79" i="1"/>
  <c r="J87" i="1"/>
  <c r="J95" i="1"/>
  <c r="J103" i="1"/>
  <c r="J111" i="1"/>
  <c r="J119" i="1"/>
  <c r="J12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6" i="1"/>
  <c r="J110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82" i="1"/>
  <c r="J90" i="1"/>
  <c r="J94" i="1"/>
  <c r="J98" i="1"/>
  <c r="J102" i="1"/>
  <c r="J106" i="1"/>
  <c r="J114" i="1"/>
  <c r="J118" i="1"/>
  <c r="J122" i="1"/>
  <c r="J126" i="1"/>
  <c r="J3" i="1"/>
  <c r="J11" i="1"/>
  <c r="J15" i="1"/>
  <c r="J19" i="1"/>
  <c r="J23" i="1"/>
  <c r="J27" i="1"/>
  <c r="J31" i="1"/>
  <c r="J35" i="1"/>
  <c r="J39" i="1"/>
  <c r="J47" i="1"/>
  <c r="J51" i="1"/>
  <c r="J59" i="1"/>
  <c r="J67" i="1"/>
  <c r="J75" i="1"/>
  <c r="J83" i="1"/>
  <c r="J91" i="1"/>
  <c r="J99" i="1"/>
  <c r="J107" i="1"/>
  <c r="J115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56" i="1"/>
  <c r="G72" i="1"/>
  <c r="G80" i="1"/>
  <c r="G84" i="1"/>
  <c r="G96" i="1"/>
  <c r="G108" i="1"/>
  <c r="G116" i="1"/>
  <c r="G5" i="1"/>
  <c r="G13" i="1"/>
  <c r="G25" i="1"/>
  <c r="G33" i="1"/>
  <c r="G41" i="1"/>
  <c r="G53" i="1"/>
  <c r="G65" i="1"/>
  <c r="G77" i="1"/>
  <c r="G89" i="1"/>
  <c r="G97" i="1"/>
  <c r="G109" i="1"/>
  <c r="G117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64" i="1"/>
  <c r="G92" i="1"/>
  <c r="G120" i="1"/>
  <c r="G21" i="1"/>
  <c r="G49" i="1"/>
  <c r="G69" i="1"/>
  <c r="G85" i="1"/>
  <c r="G105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60" i="1"/>
  <c r="G68" i="1"/>
  <c r="G76" i="1"/>
  <c r="G88" i="1"/>
  <c r="G100" i="1"/>
  <c r="G104" i="1"/>
  <c r="G112" i="1"/>
  <c r="G124" i="1"/>
  <c r="G9" i="1"/>
  <c r="G17" i="1"/>
  <c r="G29" i="1"/>
  <c r="G37" i="1"/>
  <c r="G45" i="1"/>
  <c r="G57" i="1"/>
  <c r="G61" i="1"/>
  <c r="G73" i="1"/>
  <c r="G81" i="1"/>
  <c r="G93" i="1"/>
  <c r="G101" i="1"/>
  <c r="G113" i="1"/>
  <c r="G121" i="1"/>
  <c r="G2" i="1"/>
  <c r="H5" i="1" l="1"/>
  <c r="H9" i="1"/>
  <c r="H13" i="1"/>
  <c r="H21" i="1"/>
  <c r="H6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8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88" i="1"/>
  <c r="H96" i="1"/>
  <c r="H100" i="1"/>
  <c r="H104" i="1"/>
  <c r="H112" i="1"/>
  <c r="H116" i="1"/>
  <c r="H120" i="1"/>
  <c r="H124" i="1"/>
  <c r="H17" i="1"/>
  <c r="H25" i="1"/>
  <c r="H29" i="1"/>
  <c r="H33" i="1"/>
  <c r="H37" i="1"/>
  <c r="H41" i="1"/>
  <c r="H45" i="1"/>
  <c r="H49" i="1"/>
  <c r="H57" i="1"/>
  <c r="H61" i="1"/>
  <c r="H73" i="1"/>
  <c r="H81" i="1"/>
  <c r="H89" i="1"/>
  <c r="H97" i="1"/>
  <c r="H105" i="1"/>
  <c r="H113" i="1"/>
  <c r="H121" i="1"/>
  <c r="H70" i="1"/>
  <c r="H78" i="1"/>
  <c r="H90" i="1"/>
  <c r="H98" i="1"/>
  <c r="H106" i="1"/>
  <c r="H114" i="1"/>
  <c r="H122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92" i="1"/>
  <c r="H108" i="1"/>
  <c r="H53" i="1"/>
  <c r="H69" i="1"/>
  <c r="H77" i="1"/>
  <c r="H85" i="1"/>
  <c r="H93" i="1"/>
  <c r="H101" i="1"/>
  <c r="H109" i="1"/>
  <c r="H117" i="1"/>
  <c r="H125" i="1"/>
  <c r="H66" i="1"/>
  <c r="H74" i="1"/>
  <c r="H86" i="1"/>
  <c r="H94" i="1"/>
  <c r="H102" i="1"/>
  <c r="H110" i="1"/>
  <c r="H118" i="1"/>
  <c r="H126" i="1"/>
  <c r="AH53" i="1" l="1"/>
  <c r="AH55" i="1"/>
  <c r="AH15" i="1"/>
  <c r="AH52" i="1"/>
  <c r="AH33" i="1"/>
  <c r="AH5" i="1"/>
  <c r="AH20" i="1"/>
  <c r="AH30" i="1" l="1"/>
  <c r="AH6" i="1"/>
  <c r="AH31" i="1"/>
  <c r="AH49" i="1"/>
  <c r="AH41" i="1"/>
  <c r="AH36" i="1"/>
  <c r="AH16" i="1"/>
  <c r="AH37" i="1"/>
  <c r="AH47" i="1"/>
  <c r="AH32" i="1"/>
  <c r="AH23" i="1"/>
  <c r="AH10" i="1"/>
  <c r="AH48" i="1"/>
  <c r="AH4" i="1"/>
  <c r="AH50" i="1"/>
  <c r="AH45" i="1"/>
  <c r="AH40" i="1"/>
  <c r="AH18" i="1"/>
  <c r="AH42" i="1"/>
  <c r="AH35" i="1"/>
  <c r="AH21" i="1"/>
  <c r="AH56" i="1"/>
  <c r="AH12" i="1"/>
  <c r="AH29" i="1"/>
  <c r="AH7" i="1"/>
  <c r="AH39" i="1"/>
  <c r="AH22" i="1"/>
  <c r="AH34" i="1"/>
  <c r="AH38" i="1"/>
  <c r="AH9" i="1"/>
  <c r="AH51" i="1"/>
  <c r="AH28" i="1"/>
  <c r="AH8" i="1"/>
  <c r="AH25" i="1"/>
  <c r="AH13" i="1"/>
  <c r="AH54" i="1"/>
  <c r="AH24" i="1"/>
  <c r="AH2" i="1"/>
  <c r="AH44" i="1"/>
  <c r="AH11" i="1"/>
  <c r="AH19" i="1"/>
  <c r="AH3" i="1"/>
  <c r="AH46" i="1"/>
  <c r="AH14" i="1"/>
  <c r="AH26" i="1"/>
  <c r="AH27" i="1"/>
  <c r="AH43" i="1"/>
  <c r="AH17" i="1" l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<sst xmlns="http://schemas.openxmlformats.org/spreadsheetml/2006/main" count="160" uniqueCount="35">
  <si>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</si>
  <si>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</si>
  <si>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</si>
  <si>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</si>
  <si>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</si>
  <si>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KTKBANK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</si>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</sst>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166</v>
      </c>
      <c r="D2">
        <v>171.7</v>
      </c>
      <c r="E2">
        <v>165.85</v>
      </c>
      <c r="F2">
        <v>168</v>
      </c>
      <c r="G2">
        <f>_xll.TA_TYPPRICE(D2,E2,F2)</f>
        <v>168.51666666666665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2.1500000000000057</v>
      </c>
      <c r="R2">
        <f>D2-E2</f>
        <v>5.8499999999999943</v>
      </c>
      <c r="S2">
        <f>Q2/R2</f>
        <v>0.36752136752136882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170</v>
      </c>
      <c r="D3">
        <v>172</v>
      </c>
      <c r="E3">
        <v>167.25</v>
      </c>
      <c r="F3">
        <v>169</v>
      </c>
      <c r="G3">
        <f>_xll.TA_TYPPRICE(D3,E3,F3)</f>
        <v>169.41666666666666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1.75</v>
      </c>
      <c r="R3">
        <f t="shared" ref="R3:R66" si="6">D3-E3</f>
        <v>4.75</v>
      </c>
      <c r="S3">
        <f t="shared" ref="S3:S66" si="7">Q3/R3</f>
        <v>0.36842105263157893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171</v>
      </c>
      <c r="D4">
        <v>173.8</v>
      </c>
      <c r="E4">
        <v>169.75</v>
      </c>
      <c r="F4">
        <v>172</v>
      </c>
      <c r="G4">
        <f>_xll.TA_TYPPRICE(D4,E4,F4)</f>
        <v>171.85</v>
      </c>
      <c r="H4">
        <v>169.92777777777778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2.25</v>
      </c>
      <c r="R4">
        <f t="shared" si="6"/>
        <v>4.0500000000000114</v>
      </c>
      <c r="S4">
        <f t="shared" si="7"/>
        <v>0.55555555555555403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172.95</v>
      </c>
      <c r="D5">
        <v>176.2</v>
      </c>
      <c r="E5">
        <v>163.5</v>
      </c>
      <c r="F5">
        <v>167</v>
      </c>
      <c r="G5">
        <f>_xll.TA_TYPPRICE(D5,E5,F5)</f>
        <v>168.9</v>
      </c>
      <c r="H5">
        <v>169.41388888888889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3.5</v>
      </c>
      <c r="R5">
        <f t="shared" si="6"/>
        <v>12.699999999999989</v>
      </c>
      <c r="S5">
        <f t="shared" si="7"/>
        <v>0.27559055118110259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167.05</v>
      </c>
      <c r="D6">
        <v>170.35</v>
      </c>
      <c r="E6">
        <v>166.1</v>
      </c>
      <c r="F6">
        <v>166</v>
      </c>
      <c r="G6">
        <f>_xll.TA_TYPPRICE(D6,E6,F6)</f>
        <v>167.48333333333332</v>
      </c>
      <c r="H6">
        <v>168.44861111111112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-9.9999999999994316E-2</v>
      </c>
      <c r="R6">
        <f t="shared" si="6"/>
        <v>4.25</v>
      </c>
      <c r="S6">
        <f t="shared" si="7"/>
        <v>-2.3529411764704546E-2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167.75</v>
      </c>
      <c r="D7">
        <v>168.9</v>
      </c>
      <c r="E7">
        <v>165</v>
      </c>
      <c r="F7">
        <v>168</v>
      </c>
      <c r="G7">
        <f>_xll.TA_TYPPRICE(D7,E7,F7)</f>
        <v>167.29999999999998</v>
      </c>
      <c r="H7">
        <v>167.87430555555557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3</v>
      </c>
      <c r="R7">
        <f t="shared" si="6"/>
        <v>3.9000000000000057</v>
      </c>
      <c r="S7">
        <f t="shared" si="7"/>
        <v>0.76923076923076816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169.7</v>
      </c>
      <c r="D8">
        <v>170.65</v>
      </c>
      <c r="E8">
        <v>168.05</v>
      </c>
      <c r="F8">
        <v>168</v>
      </c>
      <c r="G8">
        <f>_xll.TA_TYPPRICE(D8,E8,F8)</f>
        <v>168.9</v>
      </c>
      <c r="H8">
        <v>168.38715277777777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-5.0000000000011369E-2</v>
      </c>
      <c r="R8">
        <f t="shared" si="6"/>
        <v>2.5999999999999943</v>
      </c>
      <c r="S8">
        <f t="shared" si="7"/>
        <v>-1.9230769230773645E-2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170</v>
      </c>
      <c r="D9">
        <v>171.2</v>
      </c>
      <c r="E9">
        <v>166</v>
      </c>
      <c r="F9">
        <v>167</v>
      </c>
      <c r="G9">
        <f>_xll.TA_TYPPRICE(D9,E9,F9)</f>
        <v>168.06666666666666</v>
      </c>
      <c r="H9">
        <v>168.22690972222222</v>
      </c>
      <c r="I9" t="str">
        <f t="shared" si="0"/>
        <v>DOWN</v>
      </c>
      <c r="J9">
        <v>171.85000000000002</v>
      </c>
      <c r="K9">
        <v>166.4375</v>
      </c>
      <c r="L9" t="str">
        <f t="shared" si="1"/>
        <v>No Confirmation</v>
      </c>
      <c r="M9" t="str">
        <f t="shared" si="2"/>
        <v>No Trend</v>
      </c>
      <c r="N9">
        <v>44.23963133640553</v>
      </c>
      <c r="O9" t="str">
        <f t="shared" si="3"/>
        <v>No Momentum</v>
      </c>
      <c r="P9" t="str">
        <f t="shared" si="4"/>
        <v>No Trend + Momentum</v>
      </c>
      <c r="Q9">
        <f t="shared" si="5"/>
        <v>1</v>
      </c>
      <c r="R9">
        <f t="shared" si="6"/>
        <v>5.1999999999999886</v>
      </c>
      <c r="S9">
        <f t="shared" si="7"/>
        <v>0.19230769230769273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167.9</v>
      </c>
      <c r="D10">
        <v>168.8</v>
      </c>
      <c r="E10">
        <v>164.15</v>
      </c>
      <c r="F10">
        <v>165</v>
      </c>
      <c r="G10">
        <f>_xll.TA_TYPPRICE(D10,E10,F10)</f>
        <v>165.98333333333335</v>
      </c>
      <c r="H10">
        <v>167.10512152777778</v>
      </c>
      <c r="I10" t="str">
        <f t="shared" si="0"/>
        <v>DOWN</v>
      </c>
      <c r="J10">
        <v>171.17222222222225</v>
      </c>
      <c r="K10">
        <v>165.92916666666667</v>
      </c>
      <c r="L10" t="str">
        <f t="shared" si="1"/>
        <v>DOWN</v>
      </c>
      <c r="M10" t="str">
        <f t="shared" si="2"/>
        <v>DOWN</v>
      </c>
      <c r="N10">
        <v>34.347048300536677</v>
      </c>
      <c r="O10" t="str">
        <f t="shared" si="3"/>
        <v>DOWN</v>
      </c>
      <c r="P10" t="str">
        <f t="shared" si="4"/>
        <v>DOWN</v>
      </c>
      <c r="Q10">
        <f t="shared" si="5"/>
        <v>0.84999999999999432</v>
      </c>
      <c r="R10">
        <f t="shared" si="6"/>
        <v>4.6500000000000057</v>
      </c>
      <c r="S10">
        <f t="shared" si="7"/>
        <v>0.18279569892472974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168.5</v>
      </c>
      <c r="D11">
        <v>169.6</v>
      </c>
      <c r="E11">
        <v>163</v>
      </c>
      <c r="F11">
        <v>164</v>
      </c>
      <c r="G11">
        <f>_xll.TA_TYPPRICE(D11,E11,F11)</f>
        <v>165.53333333333333</v>
      </c>
      <c r="H11">
        <v>166.31922743055554</v>
      </c>
      <c r="I11" t="str">
        <f t="shared" si="0"/>
        <v>DOWN</v>
      </c>
      <c r="J11">
        <v>170.82283950617287</v>
      </c>
      <c r="K11">
        <v>165.27824074074076</v>
      </c>
      <c r="L11" t="str">
        <f t="shared" si="1"/>
        <v>DOWN</v>
      </c>
      <c r="M11" t="str">
        <f t="shared" si="2"/>
        <v>DOWN</v>
      </c>
      <c r="N11">
        <v>30.135373749264279</v>
      </c>
      <c r="O11" t="str">
        <f t="shared" si="3"/>
        <v>DOWN</v>
      </c>
      <c r="P11" t="str">
        <f t="shared" si="4"/>
        <v>DOWN</v>
      </c>
      <c r="Q11">
        <f t="shared" si="5"/>
        <v>1</v>
      </c>
      <c r="R11">
        <f t="shared" si="6"/>
        <v>6.5999999999999943</v>
      </c>
      <c r="S11">
        <f t="shared" si="7"/>
        <v>0.15151515151515166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165.4</v>
      </c>
      <c r="D12">
        <v>173.2</v>
      </c>
      <c r="E12">
        <v>165.05</v>
      </c>
      <c r="F12">
        <v>172</v>
      </c>
      <c r="G12">
        <f>_xll.TA_TYPPRICE(D12,E12,F12)</f>
        <v>170.08333333333334</v>
      </c>
      <c r="H12">
        <v>168.20128038194446</v>
      </c>
      <c r="I12" t="str">
        <f t="shared" si="0"/>
        <v>UP</v>
      </c>
      <c r="J12">
        <v>171.35109739369</v>
      </c>
      <c r="K12">
        <v>165.2275205761317</v>
      </c>
      <c r="L12" t="str">
        <f t="shared" si="1"/>
        <v>UP</v>
      </c>
      <c r="M12" t="str">
        <f t="shared" si="2"/>
        <v>UP</v>
      </c>
      <c r="N12">
        <v>68.617255662289594</v>
      </c>
      <c r="O12" t="str">
        <f t="shared" si="3"/>
        <v>UP</v>
      </c>
      <c r="P12" t="str">
        <f t="shared" si="4"/>
        <v>UP</v>
      </c>
      <c r="Q12">
        <f t="shared" si="5"/>
        <v>6.9499999999999886</v>
      </c>
      <c r="R12">
        <f t="shared" si="6"/>
        <v>8.1499999999999773</v>
      </c>
      <c r="S12">
        <f t="shared" si="7"/>
        <v>0.85276073619631998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172.8</v>
      </c>
      <c r="D13">
        <v>173.7</v>
      </c>
      <c r="E13">
        <v>169.25</v>
      </c>
      <c r="F13">
        <v>170</v>
      </c>
      <c r="G13">
        <f>_xll.TA_TYPPRICE(D13,E13,F13)</f>
        <v>170.98333333333335</v>
      </c>
      <c r="H13">
        <v>169.5923068576389</v>
      </c>
      <c r="I13" t="str">
        <f t="shared" si="0"/>
        <v>UP</v>
      </c>
      <c r="J13">
        <v>171.87307575064779</v>
      </c>
      <c r="K13">
        <v>166.12140489254688</v>
      </c>
      <c r="L13" t="str">
        <f t="shared" si="1"/>
        <v>No Confirmation</v>
      </c>
      <c r="M13" t="str">
        <f t="shared" si="2"/>
        <v>No Trend</v>
      </c>
      <c r="N13">
        <v>58.540803187939957</v>
      </c>
      <c r="O13" t="str">
        <f t="shared" si="3"/>
        <v>No Momentum</v>
      </c>
      <c r="P13" t="str">
        <f t="shared" si="4"/>
        <v>No Trend + Momentum</v>
      </c>
      <c r="Q13">
        <f t="shared" si="5"/>
        <v>0.75</v>
      </c>
      <c r="R13">
        <f t="shared" si="6"/>
        <v>4.4499999999999886</v>
      </c>
      <c r="S13">
        <f t="shared" si="7"/>
        <v>0.16853932584269707</v>
      </c>
      <c r="T13" t="str">
        <f t="shared" si="8"/>
        <v>DOWN</v>
      </c>
      <c r="U13" t="str">
        <f t="shared" si="9"/>
        <v>No T+M+I</v>
      </c>
      <c r="V13">
        <v>168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168.95</v>
      </c>
      <c r="D14">
        <v>170.65</v>
      </c>
      <c r="E14">
        <v>165.25</v>
      </c>
      <c r="F14">
        <v>166</v>
      </c>
      <c r="G14">
        <f>_xll.TA_TYPPRICE(D14,E14,F14)</f>
        <v>167.29999999999998</v>
      </c>
      <c r="H14">
        <v>168.44615342881946</v>
      </c>
      <c r="I14" t="str">
        <f t="shared" si="0"/>
        <v>DOWN</v>
      </c>
      <c r="J14">
        <v>171.60128113939271</v>
      </c>
      <c r="K14">
        <v>165.9277593608698</v>
      </c>
      <c r="L14" t="str">
        <f t="shared" si="1"/>
        <v>No Confirmation</v>
      </c>
      <c r="M14" t="str">
        <f t="shared" si="2"/>
        <v>No Trend</v>
      </c>
      <c r="N14">
        <v>42.820363871349166</v>
      </c>
      <c r="O14" t="str">
        <f t="shared" si="3"/>
        <v>No Momentum</v>
      </c>
      <c r="P14" t="str">
        <f t="shared" si="4"/>
        <v>No Trend + Momentum</v>
      </c>
      <c r="Q14">
        <f t="shared" si="5"/>
        <v>0.75</v>
      </c>
      <c r="R14">
        <f t="shared" si="6"/>
        <v>5.4000000000000057</v>
      </c>
      <c r="S14">
        <f t="shared" si="7"/>
        <v>0.13888888888888876</v>
      </c>
      <c r="T14" t="str">
        <f t="shared" si="8"/>
        <v>DOWN</v>
      </c>
      <c r="U14" t="str">
        <f t="shared" si="9"/>
        <v>No T+M+I</v>
      </c>
      <c r="V14">
        <v>167.69230769230768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167.45</v>
      </c>
      <c r="D15">
        <v>169.65</v>
      </c>
      <c r="E15">
        <v>163.80000000000001</v>
      </c>
      <c r="F15">
        <v>166</v>
      </c>
      <c r="G15">
        <f>_xll.TA_TYPPRICE(D15,E15,F15)</f>
        <v>166.48333333333335</v>
      </c>
      <c r="H15">
        <v>167.4647433810764</v>
      </c>
      <c r="I15" t="str">
        <f t="shared" si="0"/>
        <v>DOWN</v>
      </c>
      <c r="J15">
        <v>171.16766310841655</v>
      </c>
      <c r="K15">
        <v>165.45492394734319</v>
      </c>
      <c r="L15" t="str">
        <f t="shared" si="1"/>
        <v>No Confirmation</v>
      </c>
      <c r="M15" t="str">
        <f t="shared" si="2"/>
        <v>No Trend</v>
      </c>
      <c r="N15">
        <v>42.820363871349173</v>
      </c>
      <c r="O15" t="str">
        <f t="shared" si="3"/>
        <v>No Momentum</v>
      </c>
      <c r="P15" t="str">
        <f t="shared" si="4"/>
        <v>No Trend + Momentum</v>
      </c>
      <c r="Q15">
        <f t="shared" si="5"/>
        <v>2.1999999999999886</v>
      </c>
      <c r="R15">
        <f t="shared" si="6"/>
        <v>5.8499999999999943</v>
      </c>
      <c r="S15">
        <f t="shared" si="7"/>
        <v>0.37606837606837451</v>
      </c>
      <c r="T15" t="str">
        <f t="shared" si="8"/>
        <v>No Indication</v>
      </c>
      <c r="U15" t="str">
        <f t="shared" si="9"/>
        <v>No T+M+I</v>
      </c>
      <c r="V15">
        <v>167.43195266272187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168</v>
      </c>
      <c r="D16">
        <v>168.8</v>
      </c>
      <c r="E16">
        <v>162.4</v>
      </c>
      <c r="F16">
        <v>163</v>
      </c>
      <c r="G16">
        <f>_xll.TA_TYPPRICE(D16,E16,F16)</f>
        <v>164.73333333333335</v>
      </c>
      <c r="H16">
        <v>166.09903835720488</v>
      </c>
      <c r="I16" t="str">
        <f t="shared" si="0"/>
        <v>DOWN</v>
      </c>
      <c r="J16">
        <v>170.64151575099066</v>
      </c>
      <c r="K16">
        <v>164.77605195904471</v>
      </c>
      <c r="L16" t="str">
        <f t="shared" si="1"/>
        <v>DOWN</v>
      </c>
      <c r="M16" t="str">
        <f t="shared" si="2"/>
        <v>DOWN</v>
      </c>
      <c r="N16">
        <v>32.570614546040282</v>
      </c>
      <c r="O16" t="str">
        <f t="shared" si="3"/>
        <v>DOWN</v>
      </c>
      <c r="P16" t="str">
        <f t="shared" si="4"/>
        <v>DOWN</v>
      </c>
      <c r="Q16">
        <f t="shared" si="5"/>
        <v>0.59999999999999432</v>
      </c>
      <c r="R16">
        <f t="shared" si="6"/>
        <v>6.4000000000000057</v>
      </c>
      <c r="S16">
        <f t="shared" si="7"/>
        <v>9.3749999999999029E-2</v>
      </c>
      <c r="T16" t="str">
        <f t="shared" si="8"/>
        <v>DOWN</v>
      </c>
      <c r="U16" t="str">
        <f t="shared" si="9"/>
        <v>DOWN</v>
      </c>
      <c r="V16">
        <v>166.75011379153389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163.69999999999999</v>
      </c>
      <c r="D17">
        <v>164.45</v>
      </c>
      <c r="E17">
        <v>154.44999999999999</v>
      </c>
      <c r="F17">
        <v>161</v>
      </c>
      <c r="G17">
        <f>_xll.TA_TYPPRICE(D17,E17,F17)</f>
        <v>159.96666666666667</v>
      </c>
      <c r="H17">
        <v>163.03285251193577</v>
      </c>
      <c r="I17" t="str">
        <f t="shared" si="0"/>
        <v>DOWN</v>
      </c>
      <c r="J17">
        <v>169.26562336188164</v>
      </c>
      <c r="K17">
        <v>162.48137374592366</v>
      </c>
      <c r="L17" t="str">
        <f t="shared" si="1"/>
        <v>DOWN</v>
      </c>
      <c r="M17" t="str">
        <f t="shared" si="2"/>
        <v>DOWN</v>
      </c>
      <c r="N17">
        <v>27.154129697426555</v>
      </c>
      <c r="O17" t="str">
        <f t="shared" si="3"/>
        <v>DOWN</v>
      </c>
      <c r="P17" t="str">
        <f t="shared" si="4"/>
        <v>DOWN</v>
      </c>
      <c r="Q17">
        <f t="shared" si="5"/>
        <v>6.5500000000000114</v>
      </c>
      <c r="R17">
        <f t="shared" si="6"/>
        <v>10</v>
      </c>
      <c r="S17">
        <f t="shared" si="7"/>
        <v>0.65500000000000114</v>
      </c>
      <c r="T17" t="str">
        <f t="shared" si="8"/>
        <v>No Indication</v>
      </c>
      <c r="U17" t="str">
        <f t="shared" si="9"/>
        <v>No T+M+I</v>
      </c>
      <c r="V17">
        <v>165.86548090052867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161.6</v>
      </c>
      <c r="D18">
        <v>163.75</v>
      </c>
      <c r="E18">
        <v>155.55000000000001</v>
      </c>
      <c r="F18">
        <v>158</v>
      </c>
      <c r="G18">
        <f>_xll.TA_TYPPRICE(D18,E18,F18)</f>
        <v>159.1</v>
      </c>
      <c r="H18">
        <v>161.06642625596788</v>
      </c>
      <c r="I18" t="str">
        <f t="shared" si="0"/>
        <v>DOWN</v>
      </c>
      <c r="J18">
        <v>168.03992928146349</v>
      </c>
      <c r="K18">
        <v>160.94106846905174</v>
      </c>
      <c r="L18" t="str">
        <f t="shared" si="1"/>
        <v>DOWN</v>
      </c>
      <c r="M18" t="str">
        <f t="shared" si="2"/>
        <v>DOWN</v>
      </c>
      <c r="N18">
        <v>20.699711008976678</v>
      </c>
      <c r="O18" t="str">
        <f t="shared" si="3"/>
        <v>DOWN</v>
      </c>
      <c r="P18" t="str">
        <f t="shared" si="4"/>
        <v>DOWN</v>
      </c>
      <c r="Q18">
        <f t="shared" si="5"/>
        <v>2.4499999999999886</v>
      </c>
      <c r="R18">
        <f t="shared" si="6"/>
        <v>8.1999999999999886</v>
      </c>
      <c r="S18">
        <f t="shared" si="7"/>
        <v>0.29878048780487709</v>
      </c>
      <c r="T18" t="str">
        <f t="shared" si="8"/>
        <v>No Indication</v>
      </c>
      <c r="U18" t="str">
        <f t="shared" si="9"/>
        <v>No T+M+I</v>
      </c>
      <c r="V18">
        <v>164.65540691583195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158.30000000000001</v>
      </c>
      <c r="D19">
        <v>161.19999999999999</v>
      </c>
      <c r="E19">
        <v>155.05000000000001</v>
      </c>
      <c r="F19">
        <v>158</v>
      </c>
      <c r="G19">
        <f>_xll.TA_TYPPRICE(D19,E19,F19)</f>
        <v>158.08333333333334</v>
      </c>
      <c r="H19">
        <v>159.5748797946506</v>
      </c>
      <c r="I19" t="str">
        <f t="shared" si="0"/>
        <v>DOWN</v>
      </c>
      <c r="J19">
        <v>166.51994499669382</v>
      </c>
      <c r="K19">
        <v>159.63194214259579</v>
      </c>
      <c r="L19" t="str">
        <f t="shared" si="1"/>
        <v>DOWN</v>
      </c>
      <c r="M19" t="str">
        <f t="shared" si="2"/>
        <v>DOWN</v>
      </c>
      <c r="N19">
        <v>20.699711008976681</v>
      </c>
      <c r="O19" t="str">
        <f t="shared" si="3"/>
        <v>DOWN</v>
      </c>
      <c r="P19" t="str">
        <f t="shared" si="4"/>
        <v>DOWN</v>
      </c>
      <c r="Q19">
        <f t="shared" si="5"/>
        <v>2.9499999999999886</v>
      </c>
      <c r="R19">
        <f t="shared" si="6"/>
        <v>6.1499999999999773</v>
      </c>
      <c r="S19">
        <f t="shared" si="7"/>
        <v>0.47967479674796742</v>
      </c>
      <c r="T19" t="str">
        <f t="shared" si="8"/>
        <v>No Indication</v>
      </c>
      <c r="U19" t="str">
        <f t="shared" si="9"/>
        <v>No T+M+I</v>
      </c>
      <c r="V19">
        <v>163.63149815955012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159.5</v>
      </c>
      <c r="D20">
        <v>168.35</v>
      </c>
      <c r="E20">
        <v>158.4</v>
      </c>
      <c r="F20">
        <v>168</v>
      </c>
      <c r="G20">
        <f>_xll.TA_TYPPRICE(D20,E20,F20)</f>
        <v>164.91666666666666</v>
      </c>
      <c r="H20">
        <v>162.24577323065864</v>
      </c>
      <c r="I20" t="str">
        <f t="shared" si="0"/>
        <v>UP</v>
      </c>
      <c r="J20">
        <v>166.92662388631743</v>
      </c>
      <c r="K20">
        <v>159.35817722201895</v>
      </c>
      <c r="L20" t="str">
        <f t="shared" si="1"/>
        <v>UP</v>
      </c>
      <c r="M20" t="str">
        <f t="shared" si="2"/>
        <v>UP</v>
      </c>
      <c r="N20">
        <v>64.566419856454786</v>
      </c>
      <c r="O20" t="str">
        <f t="shared" si="3"/>
        <v>UP</v>
      </c>
      <c r="P20" t="str">
        <f t="shared" si="4"/>
        <v>UP</v>
      </c>
      <c r="Q20">
        <f t="shared" si="5"/>
        <v>9.5999999999999943</v>
      </c>
      <c r="R20">
        <f t="shared" si="6"/>
        <v>9.9499999999999886</v>
      </c>
      <c r="S20">
        <f t="shared" si="7"/>
        <v>0.96482412060301559</v>
      </c>
      <c r="T20" t="str">
        <f t="shared" si="8"/>
        <v>UP</v>
      </c>
      <c r="U20" t="str">
        <f t="shared" si="9"/>
        <v>UP</v>
      </c>
      <c r="V20">
        <v>164.30357536577318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168.1</v>
      </c>
      <c r="D21">
        <v>169.95</v>
      </c>
      <c r="E21">
        <v>165</v>
      </c>
      <c r="F21">
        <v>166</v>
      </c>
      <c r="G21">
        <f>_xll.TA_TYPPRICE(D21,E21,F21)</f>
        <v>166.98333333333332</v>
      </c>
      <c r="H21">
        <v>164.614553281996</v>
      </c>
      <c r="I21" t="str">
        <f t="shared" si="0"/>
        <v>UP</v>
      </c>
      <c r="J21">
        <v>167.59848524491355</v>
      </c>
      <c r="K21">
        <v>160.61191561712585</v>
      </c>
      <c r="L21" t="str">
        <f t="shared" si="1"/>
        <v>No Confirmation</v>
      </c>
      <c r="M21" t="str">
        <f t="shared" si="2"/>
        <v>No Trend</v>
      </c>
      <c r="N21">
        <v>56.722142873663138</v>
      </c>
      <c r="O21" t="str">
        <f t="shared" si="3"/>
        <v>No Momentum</v>
      </c>
      <c r="P21" t="str">
        <f t="shared" si="4"/>
        <v>No Trend + Momentum</v>
      </c>
      <c r="Q21">
        <f t="shared" si="5"/>
        <v>1</v>
      </c>
      <c r="R21">
        <f t="shared" si="6"/>
        <v>4.9499999999999886</v>
      </c>
      <c r="S21">
        <f t="shared" si="7"/>
        <v>0.20202020202020249</v>
      </c>
      <c r="T21" t="str">
        <f t="shared" si="8"/>
        <v>No Indication</v>
      </c>
      <c r="U21" t="str">
        <f t="shared" si="9"/>
        <v>No T+M+I</v>
      </c>
      <c r="V21">
        <v>164.56456377103885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164.9</v>
      </c>
      <c r="D22">
        <v>170.5</v>
      </c>
      <c r="E22">
        <v>164.2</v>
      </c>
      <c r="F22">
        <v>170</v>
      </c>
      <c r="G22">
        <f>_xll.TA_TYPPRICE(D22,E22,F22)</f>
        <v>168.23333333333332</v>
      </c>
      <c r="H22">
        <v>166.42394330766467</v>
      </c>
      <c r="I22" t="str">
        <f t="shared" si="0"/>
        <v>UP</v>
      </c>
      <c r="J22">
        <v>168.24326630159942</v>
      </c>
      <c r="K22">
        <v>161.40926770220898</v>
      </c>
      <c r="L22" t="str">
        <f t="shared" si="1"/>
        <v>UP</v>
      </c>
      <c r="M22" t="str">
        <f t="shared" si="2"/>
        <v>UP</v>
      </c>
      <c r="N22">
        <v>66.804559851113055</v>
      </c>
      <c r="O22" t="str">
        <f t="shared" si="3"/>
        <v>UP</v>
      </c>
      <c r="P22" t="str">
        <f t="shared" si="4"/>
        <v>UP</v>
      </c>
      <c r="Q22">
        <f t="shared" si="5"/>
        <v>5.8000000000000114</v>
      </c>
      <c r="R22">
        <f t="shared" si="6"/>
        <v>6.3000000000000114</v>
      </c>
      <c r="S22">
        <f t="shared" si="7"/>
        <v>0.92063492063492081</v>
      </c>
      <c r="T22" t="str">
        <f t="shared" si="8"/>
        <v>UP</v>
      </c>
      <c r="U22" t="str">
        <f t="shared" si="9"/>
        <v>UP</v>
      </c>
      <c r="V22">
        <v>165.40078472934056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170.35</v>
      </c>
      <c r="D23">
        <v>174.3</v>
      </c>
      <c r="E23">
        <v>170.35</v>
      </c>
      <c r="F23">
        <v>172</v>
      </c>
      <c r="G23">
        <f>_xll.TA_TYPPRICE(D23,E23,F23)</f>
        <v>172.21666666666667</v>
      </c>
      <c r="H23">
        <v>169.32030498716568</v>
      </c>
      <c r="I23" t="str">
        <f t="shared" si="0"/>
        <v>UP</v>
      </c>
      <c r="J23">
        <v>169.58920712346622</v>
      </c>
      <c r="K23">
        <v>163.39609710171808</v>
      </c>
      <c r="L23" t="str">
        <f t="shared" si="1"/>
        <v>UP</v>
      </c>
      <c r="M23" t="str">
        <f t="shared" si="2"/>
        <v>UP</v>
      </c>
      <c r="N23">
        <v>71.023682197338118</v>
      </c>
      <c r="O23" t="str">
        <f t="shared" si="3"/>
        <v>UP</v>
      </c>
      <c r="P23" t="str">
        <f t="shared" si="4"/>
        <v>UP</v>
      </c>
      <c r="Q23">
        <f t="shared" si="5"/>
        <v>1.6500000000000057</v>
      </c>
      <c r="R23">
        <f t="shared" si="6"/>
        <v>3.9500000000000171</v>
      </c>
      <c r="S23">
        <f t="shared" si="7"/>
        <v>0.41772151898734139</v>
      </c>
      <c r="T23" t="str">
        <f t="shared" si="8"/>
        <v>No Indication</v>
      </c>
      <c r="U23" t="str">
        <f t="shared" si="9"/>
        <v>No T+M+I</v>
      </c>
      <c r="V23">
        <v>166.41604861713432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172.1</v>
      </c>
      <c r="D24">
        <v>179.75</v>
      </c>
      <c r="E24">
        <v>170.95</v>
      </c>
      <c r="F24">
        <v>179</v>
      </c>
      <c r="G24">
        <f>_xll.TA_TYPPRICE(D24,E24,F24)</f>
        <v>176.56666666666669</v>
      </c>
      <c r="H24">
        <v>172.94348582691617</v>
      </c>
      <c r="I24" t="str">
        <f t="shared" si="0"/>
        <v>UP</v>
      </c>
      <c r="J24">
        <v>171.84716109602928</v>
      </c>
      <c r="K24">
        <v>165.07474219022518</v>
      </c>
      <c r="L24" t="str">
        <f t="shared" si="1"/>
        <v>UP</v>
      </c>
      <c r="M24" t="str">
        <f t="shared" si="2"/>
        <v>UP</v>
      </c>
      <c r="N24">
        <v>81.378407219347622</v>
      </c>
      <c r="O24" t="str">
        <f t="shared" si="3"/>
        <v>UP</v>
      </c>
      <c r="P24" t="str">
        <f t="shared" si="4"/>
        <v>UP</v>
      </c>
      <c r="Q24">
        <f t="shared" si="5"/>
        <v>8.0500000000000114</v>
      </c>
      <c r="R24">
        <f t="shared" si="6"/>
        <v>8.8000000000000114</v>
      </c>
      <c r="S24">
        <f t="shared" si="7"/>
        <v>0.9147727272727274</v>
      </c>
      <c r="T24" t="str">
        <f t="shared" si="8"/>
        <v>UP</v>
      </c>
      <c r="U24" t="str">
        <f t="shared" si="9"/>
        <v>UP</v>
      </c>
      <c r="V24">
        <v>168.35204113757518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180</v>
      </c>
      <c r="D25">
        <v>181</v>
      </c>
      <c r="E25">
        <v>176.2</v>
      </c>
      <c r="F25">
        <v>177</v>
      </c>
      <c r="G25">
        <f>_xll.TA_TYPPRICE(D25,E25,F25)</f>
        <v>178.06666666666669</v>
      </c>
      <c r="H25">
        <v>175.50507624679142</v>
      </c>
      <c r="I25" t="str">
        <f t="shared" si="0"/>
        <v>UP</v>
      </c>
      <c r="J25">
        <v>173.88112529691168</v>
      </c>
      <c r="K25">
        <v>167.54702170350848</v>
      </c>
      <c r="L25" t="str">
        <f t="shared" si="1"/>
        <v>UP</v>
      </c>
      <c r="M25" t="str">
        <f t="shared" si="2"/>
        <v>UP</v>
      </c>
      <c r="N25">
        <v>72.167940181660214</v>
      </c>
      <c r="O25" t="str">
        <f t="shared" si="3"/>
        <v>UP</v>
      </c>
      <c r="P25" t="str">
        <f t="shared" si="4"/>
        <v>UP</v>
      </c>
      <c r="Q25">
        <f t="shared" si="5"/>
        <v>0.80000000000001137</v>
      </c>
      <c r="R25">
        <f t="shared" si="6"/>
        <v>4.8000000000000114</v>
      </c>
      <c r="S25">
        <f t="shared" si="7"/>
        <v>0.16666666666666863</v>
      </c>
      <c r="T25" t="str">
        <f t="shared" si="8"/>
        <v>DOWN</v>
      </c>
      <c r="U25" t="str">
        <f t="shared" si="9"/>
        <v>No T+M+I</v>
      </c>
      <c r="V25">
        <v>169.68249634717901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177.3</v>
      </c>
      <c r="D26">
        <v>178.4</v>
      </c>
      <c r="E26">
        <v>173.65</v>
      </c>
      <c r="F26">
        <v>175</v>
      </c>
      <c r="G26">
        <f>_xll.TA_TYPPRICE(D26,E26,F26)</f>
        <v>175.68333333333331</v>
      </c>
      <c r="H26">
        <v>175.59420479006235</v>
      </c>
      <c r="I26" t="str">
        <f t="shared" si="0"/>
        <v>DOWN</v>
      </c>
      <c r="J26">
        <v>174.88531967537574</v>
      </c>
      <c r="K26">
        <v>168.9032391027288</v>
      </c>
      <c r="L26" t="str">
        <f t="shared" si="1"/>
        <v>UP</v>
      </c>
      <c r="M26" t="str">
        <f t="shared" si="2"/>
        <v>No Trend</v>
      </c>
      <c r="N26">
        <v>63.223358350919412</v>
      </c>
      <c r="O26" t="str">
        <f t="shared" si="3"/>
        <v>UP</v>
      </c>
      <c r="P26" t="str">
        <f t="shared" si="4"/>
        <v>No Trend + Momentum</v>
      </c>
      <c r="Q26">
        <f t="shared" si="5"/>
        <v>1.3499999999999943</v>
      </c>
      <c r="R26">
        <f t="shared" si="6"/>
        <v>4.75</v>
      </c>
      <c r="S26">
        <f t="shared" si="7"/>
        <v>0.2842105263157883</v>
      </c>
      <c r="T26" t="str">
        <f t="shared" si="8"/>
        <v>No Indication</v>
      </c>
      <c r="U26" t="str">
        <f t="shared" si="9"/>
        <v>No T+M+I</v>
      </c>
      <c r="V26">
        <v>170.50057383222838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175.95</v>
      </c>
      <c r="D27">
        <v>176.8</v>
      </c>
      <c r="E27">
        <v>172.1</v>
      </c>
      <c r="F27">
        <v>173</v>
      </c>
      <c r="G27">
        <f>_xll.TA_TYPPRICE(D27,E27,F27)</f>
        <v>173.96666666666667</v>
      </c>
      <c r="H27">
        <v>174.78043572836452</v>
      </c>
      <c r="I27" t="str">
        <f t="shared" si="0"/>
        <v>DOWN</v>
      </c>
      <c r="J27">
        <v>175.31080419195891</v>
      </c>
      <c r="K27">
        <v>169.61363041323352</v>
      </c>
      <c r="L27" t="str">
        <f t="shared" si="1"/>
        <v>No Confirmation</v>
      </c>
      <c r="M27" t="str">
        <f t="shared" si="2"/>
        <v>No Trend</v>
      </c>
      <c r="N27">
        <v>54.742321407722208</v>
      </c>
      <c r="O27" t="str">
        <f t="shared" si="3"/>
        <v>No Momentum</v>
      </c>
      <c r="P27" t="str">
        <f t="shared" si="4"/>
        <v>No Trend + Momentum</v>
      </c>
      <c r="Q27">
        <f t="shared" si="5"/>
        <v>0.90000000000000568</v>
      </c>
      <c r="R27">
        <f t="shared" si="6"/>
        <v>4.7000000000000171</v>
      </c>
      <c r="S27">
        <f t="shared" si="7"/>
        <v>0.19148936170212819</v>
      </c>
      <c r="T27" t="str">
        <f t="shared" si="8"/>
        <v>DOWN</v>
      </c>
      <c r="U27" t="str">
        <f t="shared" si="9"/>
        <v>No T+M+I</v>
      </c>
      <c r="V27">
        <v>170.88510093496248</v>
      </c>
      <c r="W27">
        <v>168</v>
      </c>
      <c r="X27">
        <f t="shared" si="10"/>
        <v>2.8851009349624803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173.7</v>
      </c>
      <c r="D28">
        <v>176.65</v>
      </c>
      <c r="E28">
        <v>173.5</v>
      </c>
      <c r="F28">
        <v>176</v>
      </c>
      <c r="G28">
        <f>_xll.TA_TYPPRICE(D28,E28,F28)</f>
        <v>175.38333333333333</v>
      </c>
      <c r="H28">
        <v>175.08188453084892</v>
      </c>
      <c r="I28" t="str">
        <f t="shared" si="0"/>
        <v>UP</v>
      </c>
      <c r="J28">
        <v>175.60840326041247</v>
      </c>
      <c r="K28">
        <v>170.47726809918163</v>
      </c>
      <c r="L28" t="str">
        <f t="shared" si="1"/>
        <v>UP</v>
      </c>
      <c r="M28" t="str">
        <f t="shared" si="2"/>
        <v>UP</v>
      </c>
      <c r="N28">
        <v>63.837832690092569</v>
      </c>
      <c r="O28" t="str">
        <f t="shared" si="3"/>
        <v>UP</v>
      </c>
      <c r="P28" t="str">
        <f t="shared" si="4"/>
        <v>UP</v>
      </c>
      <c r="Q28">
        <f t="shared" si="5"/>
        <v>2.5</v>
      </c>
      <c r="R28">
        <f t="shared" si="6"/>
        <v>3.1500000000000057</v>
      </c>
      <c r="S28">
        <f t="shared" si="7"/>
        <v>0.79365079365079216</v>
      </c>
      <c r="T28" t="str">
        <f t="shared" si="8"/>
        <v>No Indication</v>
      </c>
      <c r="U28" t="str">
        <f t="shared" si="9"/>
        <v>No T+M+I</v>
      </c>
      <c r="V28">
        <v>171.67200848342978</v>
      </c>
      <c r="W28">
        <v>168.59259259259258</v>
      </c>
      <c r="X28">
        <f t="shared" si="10"/>
        <v>3.0794158908371969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176.4</v>
      </c>
      <c r="D29">
        <v>177</v>
      </c>
      <c r="E29">
        <v>173.05</v>
      </c>
      <c r="F29">
        <v>173</v>
      </c>
      <c r="G29">
        <f>_xll.TA_TYPPRICE(D29,E29,F29)</f>
        <v>174.35</v>
      </c>
      <c r="H29">
        <v>174.71594226542447</v>
      </c>
      <c r="I29" t="str">
        <f t="shared" si="0"/>
        <v>DOWN</v>
      </c>
      <c r="J29">
        <v>175.91764698032082</v>
      </c>
      <c r="K29">
        <v>171.04898629936349</v>
      </c>
      <c r="L29" t="str">
        <f t="shared" si="1"/>
        <v>No Confirmation</v>
      </c>
      <c r="M29" t="str">
        <f t="shared" si="2"/>
        <v>No Trend</v>
      </c>
      <c r="N29">
        <v>51.020690837548599</v>
      </c>
      <c r="O29" t="str">
        <f t="shared" si="3"/>
        <v>No Momentum</v>
      </c>
      <c r="P29" t="str">
        <f t="shared" si="4"/>
        <v>No Trend + Momentum</v>
      </c>
      <c r="Q29">
        <f t="shared" si="5"/>
        <v>-5.0000000000011369E-2</v>
      </c>
      <c r="R29">
        <f t="shared" si="6"/>
        <v>3.9499999999999886</v>
      </c>
      <c r="S29">
        <f t="shared" si="7"/>
        <v>-1.265822784810418E-2</v>
      </c>
      <c r="T29" t="str">
        <f t="shared" si="8"/>
        <v>DOWN</v>
      </c>
      <c r="U29" t="str">
        <f t="shared" si="9"/>
        <v>No T+M+I</v>
      </c>
      <c r="V29">
        <v>171.87631487059443</v>
      </c>
      <c r="W29">
        <v>168.9190672153635</v>
      </c>
      <c r="X29">
        <f t="shared" si="10"/>
        <v>2.9572476552309297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173.5</v>
      </c>
      <c r="D30">
        <v>174.35</v>
      </c>
      <c r="E30">
        <v>172.3</v>
      </c>
      <c r="F30">
        <v>174</v>
      </c>
      <c r="G30">
        <f>_xll.TA_TYPPRICE(D30,E30,F30)</f>
        <v>173.54999999999998</v>
      </c>
      <c r="H30">
        <v>174.13297113271221</v>
      </c>
      <c r="I30" t="str">
        <f t="shared" si="0"/>
        <v>DOWN</v>
      </c>
      <c r="J30">
        <v>175.56928098469396</v>
      </c>
      <c r="K30">
        <v>171.32698934394938</v>
      </c>
      <c r="L30" t="str">
        <f t="shared" si="1"/>
        <v>No Confirmation</v>
      </c>
      <c r="M30" t="str">
        <f t="shared" si="2"/>
        <v>No Trend</v>
      </c>
      <c r="N30">
        <v>54.801830037416167</v>
      </c>
      <c r="O30" t="str">
        <f t="shared" si="3"/>
        <v>No Momentum</v>
      </c>
      <c r="P30" t="str">
        <f t="shared" si="4"/>
        <v>No Trend + Momentum</v>
      </c>
      <c r="Q30">
        <f t="shared" si="5"/>
        <v>1.6999999999999886</v>
      </c>
      <c r="R30">
        <f t="shared" si="6"/>
        <v>2.0499999999999829</v>
      </c>
      <c r="S30">
        <f t="shared" si="7"/>
        <v>0.82926829268292823</v>
      </c>
      <c r="T30" t="str">
        <f t="shared" si="8"/>
        <v>UP</v>
      </c>
      <c r="U30" t="str">
        <f t="shared" si="9"/>
        <v>No T+M+I</v>
      </c>
      <c r="V30">
        <v>172.20303565973376</v>
      </c>
      <c r="W30">
        <v>169.29543260681805</v>
      </c>
      <c r="X30">
        <f t="shared" si="10"/>
        <v>2.9076030529157038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174</v>
      </c>
      <c r="D31">
        <v>174</v>
      </c>
      <c r="E31">
        <v>169.4</v>
      </c>
      <c r="F31">
        <v>170</v>
      </c>
      <c r="G31">
        <f>_xll.TA_TYPPRICE(D31,E31,F31)</f>
        <v>171.13333333333333</v>
      </c>
      <c r="H31">
        <v>172.63315223302277</v>
      </c>
      <c r="I31" t="str">
        <f t="shared" si="0"/>
        <v>DOWN</v>
      </c>
      <c r="J31">
        <v>175.22055187698419</v>
      </c>
      <c r="K31">
        <v>170.89876948973841</v>
      </c>
      <c r="L31" t="str">
        <f t="shared" si="1"/>
        <v>DOWN</v>
      </c>
      <c r="M31" t="str">
        <f t="shared" si="2"/>
        <v>DOWN</v>
      </c>
      <c r="N31">
        <v>39.539744744419174</v>
      </c>
      <c r="O31" t="str">
        <f t="shared" si="3"/>
        <v>DOWN</v>
      </c>
      <c r="P31" t="str">
        <f t="shared" si="4"/>
        <v>DOWN</v>
      </c>
      <c r="Q31">
        <f t="shared" si="5"/>
        <v>0.59999999999999432</v>
      </c>
      <c r="R31">
        <f t="shared" si="6"/>
        <v>4.5999999999999943</v>
      </c>
      <c r="S31">
        <f t="shared" si="7"/>
        <v>0.13043478260869457</v>
      </c>
      <c r="T31" t="str">
        <f t="shared" si="8"/>
        <v>DOWN</v>
      </c>
      <c r="U31" t="str">
        <f t="shared" si="9"/>
        <v>DOWN</v>
      </c>
      <c r="V31">
        <v>171.86410709669781</v>
      </c>
      <c r="W31">
        <v>169.34762278409079</v>
      </c>
      <c r="X31">
        <f t="shared" si="10"/>
        <v>2.5164843126070195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171</v>
      </c>
      <c r="D32">
        <v>175.55</v>
      </c>
      <c r="E32">
        <v>170.7</v>
      </c>
      <c r="F32">
        <v>173</v>
      </c>
      <c r="G32">
        <f>_xll.TA_TYPPRICE(D32,E32,F32)</f>
        <v>173.08333333333334</v>
      </c>
      <c r="H32">
        <v>172.85824278317807</v>
      </c>
      <c r="I32" t="str">
        <f t="shared" si="0"/>
        <v>UP</v>
      </c>
      <c r="J32">
        <v>175.2937625709877</v>
      </c>
      <c r="K32">
        <v>170.85459849201877</v>
      </c>
      <c r="L32" t="str">
        <f t="shared" si="1"/>
        <v>No Confirmation</v>
      </c>
      <c r="M32" t="str">
        <f t="shared" si="2"/>
        <v>No Trend</v>
      </c>
      <c r="N32">
        <v>52.05714144763094</v>
      </c>
      <c r="O32" t="str">
        <f t="shared" si="3"/>
        <v>No Momentum</v>
      </c>
      <c r="P32" t="str">
        <f t="shared" si="4"/>
        <v>No Trend + Momentum</v>
      </c>
      <c r="Q32">
        <f t="shared" si="5"/>
        <v>2.3000000000000114</v>
      </c>
      <c r="R32">
        <f t="shared" si="6"/>
        <v>4.8500000000000227</v>
      </c>
      <c r="S32">
        <f t="shared" si="7"/>
        <v>0.47422680412371149</v>
      </c>
      <c r="T32" t="str">
        <f t="shared" si="8"/>
        <v>No Indication</v>
      </c>
      <c r="U32" t="str">
        <f t="shared" si="9"/>
        <v>No T+M+I</v>
      </c>
      <c r="V32">
        <v>172.038859851052</v>
      </c>
      <c r="W32">
        <v>169.6181692445285</v>
      </c>
      <c r="X32">
        <f t="shared" si="10"/>
        <v>2.4206906065234932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174</v>
      </c>
      <c r="D33">
        <v>174.9</v>
      </c>
      <c r="E33">
        <v>172.05</v>
      </c>
      <c r="F33">
        <v>174</v>
      </c>
      <c r="G33">
        <f>_xll.TA_TYPPRICE(D33,E33,F33)</f>
        <v>173.65</v>
      </c>
      <c r="H33">
        <v>173.25412139158902</v>
      </c>
      <c r="I33" t="str">
        <f t="shared" si="0"/>
        <v>UP</v>
      </c>
      <c r="J33">
        <v>175.20625977743487</v>
      </c>
      <c r="K33">
        <v>171.12024327157016</v>
      </c>
      <c r="L33" t="str">
        <f t="shared" si="1"/>
        <v>No Confirmation</v>
      </c>
      <c r="M33" t="str">
        <f t="shared" si="2"/>
        <v>No Trend</v>
      </c>
      <c r="N33">
        <v>55.864476363534386</v>
      </c>
      <c r="O33" t="str">
        <f t="shared" si="3"/>
        <v>No Momentum</v>
      </c>
      <c r="P33" t="str">
        <f t="shared" si="4"/>
        <v>No Trend + Momentum</v>
      </c>
      <c r="Q33">
        <f t="shared" si="5"/>
        <v>1.9499999999999886</v>
      </c>
      <c r="R33">
        <f t="shared" si="6"/>
        <v>2.8499999999999943</v>
      </c>
      <c r="S33">
        <f t="shared" si="7"/>
        <v>0.68421052631578683</v>
      </c>
      <c r="T33" t="str">
        <f t="shared" si="8"/>
        <v>No Indication</v>
      </c>
      <c r="U33" t="str">
        <f t="shared" si="9"/>
        <v>No T+M+I</v>
      </c>
      <c r="V33">
        <v>172.34057372012091</v>
      </c>
      <c r="W33">
        <v>169.94274930048937</v>
      </c>
      <c r="X33">
        <f t="shared" si="10"/>
        <v>2.3978244196315472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173.2</v>
      </c>
      <c r="D34">
        <v>176.65</v>
      </c>
      <c r="E34">
        <v>172.3</v>
      </c>
      <c r="F34">
        <v>175</v>
      </c>
      <c r="G34">
        <f>_xll.TA_TYPPRICE(D34,E34,F34)</f>
        <v>174.65</v>
      </c>
      <c r="H34">
        <v>173.9520606957945</v>
      </c>
      <c r="I34" t="str">
        <f t="shared" si="0"/>
        <v>UP</v>
      </c>
      <c r="J34">
        <v>175.5270909380049</v>
      </c>
      <c r="K34">
        <v>171.38241143344345</v>
      </c>
      <c r="L34" t="str">
        <f t="shared" si="1"/>
        <v>No Confirmation</v>
      </c>
      <c r="M34" t="str">
        <f t="shared" si="2"/>
        <v>No Trend</v>
      </c>
      <c r="N34">
        <v>59.850061195591174</v>
      </c>
      <c r="O34" t="str">
        <f t="shared" si="3"/>
        <v>No Momentum</v>
      </c>
      <c r="P34" t="str">
        <f t="shared" si="4"/>
        <v>No Trend + Momentum</v>
      </c>
      <c r="Q34">
        <f t="shared" si="5"/>
        <v>2.6999999999999886</v>
      </c>
      <c r="R34">
        <f t="shared" si="6"/>
        <v>4.3499999999999943</v>
      </c>
      <c r="S34">
        <f t="shared" si="7"/>
        <v>0.62068965517241204</v>
      </c>
      <c r="T34" t="str">
        <f t="shared" si="8"/>
        <v>No Indication</v>
      </c>
      <c r="U34" t="str">
        <f t="shared" si="9"/>
        <v>No T+M+I</v>
      </c>
      <c r="V34">
        <v>172.7497162247177</v>
      </c>
      <c r="W34">
        <v>170.31736046341609</v>
      </c>
      <c r="X34">
        <f t="shared" si="10"/>
        <v>2.4323557613016078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176.25</v>
      </c>
      <c r="D35">
        <v>178.05</v>
      </c>
      <c r="E35">
        <v>175.85</v>
      </c>
      <c r="F35">
        <v>177</v>
      </c>
      <c r="G35">
        <f>_xll.TA_TYPPRICE(D35,E35,F35)</f>
        <v>176.96666666666667</v>
      </c>
      <c r="H35">
        <v>175.45936368123057</v>
      </c>
      <c r="I35" t="str">
        <f t="shared" si="0"/>
        <v>UP</v>
      </c>
      <c r="J35">
        <v>176.08773739622603</v>
      </c>
      <c r="K35">
        <v>172.37520889267824</v>
      </c>
      <c r="L35" t="str">
        <f t="shared" si="1"/>
        <v>UP</v>
      </c>
      <c r="M35" t="str">
        <f t="shared" si="2"/>
        <v>UP</v>
      </c>
      <c r="N35">
        <v>67.244816662635117</v>
      </c>
      <c r="O35" t="str">
        <f t="shared" si="3"/>
        <v>UP</v>
      </c>
      <c r="P35" t="str">
        <f t="shared" si="4"/>
        <v>UP</v>
      </c>
      <c r="Q35">
        <f t="shared" si="5"/>
        <v>1.1500000000000057</v>
      </c>
      <c r="R35">
        <f t="shared" si="6"/>
        <v>2.2000000000000171</v>
      </c>
      <c r="S35">
        <f t="shared" si="7"/>
        <v>0.52272727272727126</v>
      </c>
      <c r="T35" t="str">
        <f t="shared" si="8"/>
        <v>No Indication</v>
      </c>
      <c r="U35" t="str">
        <f t="shared" si="9"/>
        <v>No T+M+I</v>
      </c>
      <c r="V35">
        <v>173.40360603629961</v>
      </c>
      <c r="W35">
        <v>170.81237079945936</v>
      </c>
      <c r="X35">
        <f t="shared" si="10"/>
        <v>2.591235236840248</v>
      </c>
      <c r="Y35">
        <v>2.6875508745389141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177.6</v>
      </c>
      <c r="D36">
        <v>179.45</v>
      </c>
      <c r="E36">
        <v>176.25</v>
      </c>
      <c r="F36">
        <v>176</v>
      </c>
      <c r="G36">
        <f>_xll.TA_TYPPRICE(D36,E36,F36)</f>
        <v>177.23333333333335</v>
      </c>
      <c r="H36">
        <v>176.34634850728196</v>
      </c>
      <c r="I36" t="str">
        <f t="shared" si="0"/>
        <v>DOWN</v>
      </c>
      <c r="J36">
        <v>176.83490686373136</v>
      </c>
      <c r="K36">
        <v>173.23627358319419</v>
      </c>
      <c r="L36" t="str">
        <f t="shared" si="1"/>
        <v>No Confirmation</v>
      </c>
      <c r="M36" t="str">
        <f t="shared" si="2"/>
        <v>No Trend</v>
      </c>
      <c r="N36">
        <v>60.303218941296642</v>
      </c>
      <c r="O36" t="str">
        <f t="shared" si="3"/>
        <v>UP</v>
      </c>
      <c r="P36" t="str">
        <f t="shared" si="4"/>
        <v>No Trend + Momentum</v>
      </c>
      <c r="Q36">
        <f t="shared" si="5"/>
        <v>-0.25</v>
      </c>
      <c r="R36">
        <f t="shared" si="6"/>
        <v>3.1999999999999886</v>
      </c>
      <c r="S36">
        <f t="shared" si="7"/>
        <v>-7.8125000000000278E-2</v>
      </c>
      <c r="T36" t="str">
        <f t="shared" si="8"/>
        <v>DOWN</v>
      </c>
      <c r="U36" t="str">
        <f t="shared" si="9"/>
        <v>No T+M+I</v>
      </c>
      <c r="V36">
        <v>173.80305126148428</v>
      </c>
      <c r="W36">
        <v>171.19663962912904</v>
      </c>
      <c r="X36">
        <f t="shared" si="10"/>
        <v>2.6064116323552469</v>
      </c>
      <c r="Y36">
        <v>2.6713230261021805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177.75</v>
      </c>
      <c r="D37">
        <v>178.1</v>
      </c>
      <c r="E37">
        <v>175.8</v>
      </c>
      <c r="F37">
        <v>176</v>
      </c>
      <c r="G37">
        <f>_xll.TA_TYPPRICE(D37,E37,F37)</f>
        <v>176.63333333333333</v>
      </c>
      <c r="H37">
        <v>176.48984092030764</v>
      </c>
      <c r="I37" t="str">
        <f t="shared" si="0"/>
        <v>DOWN</v>
      </c>
      <c r="J37">
        <v>177.11603867179105</v>
      </c>
      <c r="K37">
        <v>173.8059905647066</v>
      </c>
      <c r="L37" t="str">
        <f t="shared" si="1"/>
        <v>No Confirmation</v>
      </c>
      <c r="M37" t="str">
        <f t="shared" si="2"/>
        <v>No Trend</v>
      </c>
      <c r="N37">
        <v>60.303218941296656</v>
      </c>
      <c r="O37" t="str">
        <f t="shared" si="3"/>
        <v>UP</v>
      </c>
      <c r="P37" t="str">
        <f t="shared" si="4"/>
        <v>No Trend + Momentum</v>
      </c>
      <c r="Q37">
        <f t="shared" si="5"/>
        <v>0.19999999999998863</v>
      </c>
      <c r="R37">
        <f t="shared" si="6"/>
        <v>2.2999999999999829</v>
      </c>
      <c r="S37">
        <f t="shared" si="7"/>
        <v>8.695652173912613E-2</v>
      </c>
      <c r="T37" t="str">
        <f t="shared" si="8"/>
        <v>DOWN</v>
      </c>
      <c r="U37" t="str">
        <f t="shared" si="9"/>
        <v>No T+M+I</v>
      </c>
      <c r="V37">
        <v>174.1410433751021</v>
      </c>
      <c r="W37">
        <v>171.55244410104541</v>
      </c>
      <c r="X37">
        <f t="shared" si="10"/>
        <v>2.5885992740566905</v>
      </c>
      <c r="Y37">
        <v>2.6547782756930824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176.45</v>
      </c>
      <c r="D38">
        <v>176.65</v>
      </c>
      <c r="E38">
        <v>173.25</v>
      </c>
      <c r="F38">
        <v>174</v>
      </c>
      <c r="G38">
        <f>_xll.TA_TYPPRICE(D38,E38,F38)</f>
        <v>174.63333333333333</v>
      </c>
      <c r="H38">
        <v>175.56158712682048</v>
      </c>
      <c r="I38" t="str">
        <f t="shared" si="0"/>
        <v>DOWN</v>
      </c>
      <c r="J38">
        <v>177.01247452250414</v>
      </c>
      <c r="K38">
        <v>173.68243710588291</v>
      </c>
      <c r="L38" t="str">
        <f t="shared" si="1"/>
        <v>No Confirmation</v>
      </c>
      <c r="M38" t="str">
        <f t="shared" si="2"/>
        <v>No Trend</v>
      </c>
      <c r="N38">
        <v>45.594800683368582</v>
      </c>
      <c r="O38" t="str">
        <f t="shared" si="3"/>
        <v>No Momentum</v>
      </c>
      <c r="P38" t="str">
        <f t="shared" si="4"/>
        <v>No Trend + Momentum</v>
      </c>
      <c r="Q38">
        <f t="shared" si="5"/>
        <v>0.75</v>
      </c>
      <c r="R38">
        <f t="shared" si="6"/>
        <v>3.4000000000000057</v>
      </c>
      <c r="S38">
        <f t="shared" si="7"/>
        <v>0.22058823529411728</v>
      </c>
      <c r="T38" t="str">
        <f t="shared" si="8"/>
        <v>No Indication</v>
      </c>
      <c r="U38" t="str">
        <f t="shared" si="9"/>
        <v>No T+M+I</v>
      </c>
      <c r="V38">
        <v>174.11934439431715</v>
      </c>
      <c r="W38">
        <v>171.733744538005</v>
      </c>
      <c r="X38">
        <f t="shared" si="10"/>
        <v>2.3855998563121545</v>
      </c>
      <c r="Y38">
        <v>2.6009425918168967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174.5</v>
      </c>
      <c r="D39">
        <v>175.45</v>
      </c>
      <c r="E39">
        <v>170.15</v>
      </c>
      <c r="F39">
        <v>170</v>
      </c>
      <c r="G39">
        <f>_xll.TA_TYPPRICE(D39,E39,F39)</f>
        <v>171.86666666666667</v>
      </c>
      <c r="H39">
        <v>173.71412689674358</v>
      </c>
      <c r="I39" t="str">
        <f t="shared" si="0"/>
        <v>DOWN</v>
      </c>
      <c r="J39">
        <v>176.66525796194765</v>
      </c>
      <c r="K39">
        <v>172.89745108235337</v>
      </c>
      <c r="L39" t="str">
        <f t="shared" si="1"/>
        <v>DOWN</v>
      </c>
      <c r="M39" t="str">
        <f t="shared" si="2"/>
        <v>DOWN</v>
      </c>
      <c r="N39">
        <v>28.323812288629814</v>
      </c>
      <c r="O39" t="str">
        <f t="shared" si="3"/>
        <v>DOWN</v>
      </c>
      <c r="P39" t="str">
        <f t="shared" si="4"/>
        <v>DOWN</v>
      </c>
      <c r="Q39">
        <f t="shared" si="5"/>
        <v>-0.15000000000000568</v>
      </c>
      <c r="R39">
        <f t="shared" si="6"/>
        <v>5.2999999999999829</v>
      </c>
      <c r="S39">
        <f t="shared" si="7"/>
        <v>-2.8301886792453993E-2</v>
      </c>
      <c r="T39" t="str">
        <f t="shared" si="8"/>
        <v>DOWN</v>
      </c>
      <c r="U39" t="str">
        <f t="shared" si="9"/>
        <v>DOWN</v>
      </c>
      <c r="V39">
        <v>173.48559910288375</v>
      </c>
      <c r="W39">
        <v>171.6053190166713</v>
      </c>
      <c r="X39">
        <f t="shared" si="10"/>
        <v>1.8802800862124514</v>
      </c>
      <c r="Y39">
        <v>2.4568100906960075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171.7</v>
      </c>
      <c r="D40">
        <v>171.75</v>
      </c>
      <c r="E40">
        <v>160.94999999999999</v>
      </c>
      <c r="F40">
        <v>166</v>
      </c>
      <c r="G40">
        <f>_xll.TA_TYPPRICE(D40,E40,F40)</f>
        <v>166.23333333333332</v>
      </c>
      <c r="H40">
        <v>169.97373011503845</v>
      </c>
      <c r="I40" t="str">
        <f t="shared" si="0"/>
        <v>DOWN</v>
      </c>
      <c r="J40">
        <v>175.57297841484817</v>
      </c>
      <c r="K40">
        <v>170.24246195294151</v>
      </c>
      <c r="L40" t="str">
        <f t="shared" si="1"/>
        <v>DOWN</v>
      </c>
      <c r="M40" t="str">
        <f t="shared" si="2"/>
        <v>DOWN</v>
      </c>
      <c r="N40">
        <v>19.222247731868141</v>
      </c>
      <c r="O40" t="str">
        <f t="shared" si="3"/>
        <v>DOWN</v>
      </c>
      <c r="P40" t="str">
        <f t="shared" si="4"/>
        <v>DOWN</v>
      </c>
      <c r="Q40">
        <f t="shared" si="5"/>
        <v>5.0500000000000114</v>
      </c>
      <c r="R40">
        <f t="shared" si="6"/>
        <v>10.800000000000011</v>
      </c>
      <c r="S40">
        <f t="shared" si="7"/>
        <v>0.46759259259259317</v>
      </c>
      <c r="T40" t="str">
        <f t="shared" si="8"/>
        <v>No Indication</v>
      </c>
      <c r="U40" t="str">
        <f t="shared" si="9"/>
        <v>No T+M+I</v>
      </c>
      <c r="V40">
        <v>172.33396847167086</v>
      </c>
      <c r="W40">
        <v>171.19011020062158</v>
      </c>
      <c r="X40">
        <f t="shared" si="10"/>
        <v>1.1438582710492824</v>
      </c>
      <c r="Y40">
        <v>2.1942197267666623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165.7</v>
      </c>
      <c r="D41">
        <v>166.55</v>
      </c>
      <c r="E41">
        <v>158.85</v>
      </c>
      <c r="F41">
        <v>160</v>
      </c>
      <c r="G41">
        <f>_xll.TA_TYPPRICE(D41,E41,F41)</f>
        <v>161.79999999999998</v>
      </c>
      <c r="H41">
        <v>165.88686505751923</v>
      </c>
      <c r="I41" t="str">
        <f t="shared" si="0"/>
        <v>DOWN</v>
      </c>
      <c r="J41">
        <v>173.56787210043746</v>
      </c>
      <c r="K41">
        <v>167.71080374117673</v>
      </c>
      <c r="L41" t="str">
        <f t="shared" si="1"/>
        <v>DOWN</v>
      </c>
      <c r="M41" t="str">
        <f t="shared" si="2"/>
        <v>DOWN</v>
      </c>
      <c r="N41">
        <v>11.995073426235219</v>
      </c>
      <c r="O41" t="str">
        <f t="shared" si="3"/>
        <v>DOWN</v>
      </c>
      <c r="P41" t="str">
        <f t="shared" si="4"/>
        <v>DOWN</v>
      </c>
      <c r="Q41">
        <f t="shared" si="5"/>
        <v>1.1500000000000057</v>
      </c>
      <c r="R41">
        <f t="shared" si="6"/>
        <v>7.7000000000000171</v>
      </c>
      <c r="S41">
        <f t="shared" si="7"/>
        <v>0.14935064935064976</v>
      </c>
      <c r="T41" t="str">
        <f t="shared" si="8"/>
        <v>DOWN</v>
      </c>
      <c r="U41" t="str">
        <f t="shared" si="9"/>
        <v>DOWN</v>
      </c>
      <c r="V41">
        <v>170.43643486064457</v>
      </c>
      <c r="W41">
        <v>170.36121314872369</v>
      </c>
      <c r="X41">
        <f t="shared" si="10"/>
        <v>7.5221711920875123E-2</v>
      </c>
      <c r="Y41">
        <v>1.7704201237975048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165.65</v>
      </c>
      <c r="AE41">
        <f t="shared" si="16"/>
        <v>163.60000000000002</v>
      </c>
      <c r="AF41">
        <f t="shared" si="17"/>
        <v>162.70000000000002</v>
      </c>
      <c r="AG41">
        <f t="shared" si="18"/>
        <v>161.80000000000001</v>
      </c>
      <c r="AH41">
        <f t="shared" si="19"/>
        <v>161.80000000000001</v>
      </c>
    </row>
    <row r="42" spans="1:34" x14ac:dyDescent="0.25">
      <c r="A42" t="s">
        <v>5</v>
      </c>
      <c r="B42" s="1">
        <v>42914</v>
      </c>
      <c r="C42">
        <v>159.80000000000001</v>
      </c>
      <c r="D42">
        <v>162.5</v>
      </c>
      <c r="E42">
        <v>158</v>
      </c>
      <c r="F42">
        <v>162</v>
      </c>
      <c r="G42">
        <f>_xll.TA_TYPPRICE(D42,E42,F42)</f>
        <v>160.83333333333334</v>
      </c>
      <c r="H42">
        <v>163.3600991954263</v>
      </c>
      <c r="I42" t="str">
        <f t="shared" si="0"/>
        <v>DOWN</v>
      </c>
      <c r="J42">
        <v>171.1083449670069</v>
      </c>
      <c r="K42">
        <v>165.55284735424857</v>
      </c>
      <c r="L42" t="str">
        <f t="shared" si="1"/>
        <v>DOWN</v>
      </c>
      <c r="M42" t="str">
        <f t="shared" si="2"/>
        <v>DOWN</v>
      </c>
      <c r="N42">
        <v>23.914491784508655</v>
      </c>
      <c r="O42" t="str">
        <f t="shared" si="3"/>
        <v>DOWN</v>
      </c>
      <c r="P42" t="str">
        <f t="shared" si="4"/>
        <v>DOWN</v>
      </c>
      <c r="Q42">
        <f t="shared" si="5"/>
        <v>4</v>
      </c>
      <c r="R42">
        <f t="shared" si="6"/>
        <v>4.5</v>
      </c>
      <c r="S42">
        <f t="shared" si="7"/>
        <v>0.88888888888888884</v>
      </c>
      <c r="T42" t="str">
        <f t="shared" si="8"/>
        <v>UP</v>
      </c>
      <c r="U42" t="str">
        <f t="shared" si="9"/>
        <v>No T+M+I</v>
      </c>
      <c r="V42">
        <v>169.13852180516079</v>
      </c>
      <c r="W42">
        <v>169.74186402659601</v>
      </c>
      <c r="X42">
        <f t="shared" si="10"/>
        <v>-0.60334222143521288</v>
      </c>
      <c r="Y42">
        <v>1.2956676547509614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163.4</v>
      </c>
      <c r="D43">
        <v>165.7</v>
      </c>
      <c r="E43">
        <v>162</v>
      </c>
      <c r="F43">
        <v>163</v>
      </c>
      <c r="G43">
        <f>_xll.TA_TYPPRICE(D43,E43,F43)</f>
        <v>163.56666666666666</v>
      </c>
      <c r="H43">
        <v>163.46338293104648</v>
      </c>
      <c r="I43" t="str">
        <f t="shared" si="0"/>
        <v>DOWN</v>
      </c>
      <c r="J43">
        <v>169.90649052989426</v>
      </c>
      <c r="K43">
        <v>164.76332571997111</v>
      </c>
      <c r="L43" t="str">
        <f t="shared" si="1"/>
        <v>DOWN</v>
      </c>
      <c r="M43" t="str">
        <f t="shared" si="2"/>
        <v>DOWN</v>
      </c>
      <c r="N43">
        <v>29.852493688679278</v>
      </c>
      <c r="O43" t="str">
        <f t="shared" si="3"/>
        <v>DOWN</v>
      </c>
      <c r="P43" t="str">
        <f t="shared" si="4"/>
        <v>DOWN</v>
      </c>
      <c r="Q43">
        <f t="shared" si="5"/>
        <v>1</v>
      </c>
      <c r="R43">
        <f t="shared" si="6"/>
        <v>3.6999999999999886</v>
      </c>
      <c r="S43">
        <f t="shared" si="7"/>
        <v>0.27027027027027112</v>
      </c>
      <c r="T43" t="str">
        <f t="shared" si="8"/>
        <v>No Indication</v>
      </c>
      <c r="U43" t="str">
        <f t="shared" si="9"/>
        <v>No T+M+I</v>
      </c>
      <c r="V43">
        <v>168.19413383513606</v>
      </c>
      <c r="W43">
        <v>169.24246669129261</v>
      </c>
      <c r="X43">
        <f t="shared" si="10"/>
        <v>-1.0483328561565486</v>
      </c>
      <c r="Y43">
        <v>0.82686755256945932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161.9</v>
      </c>
      <c r="D44">
        <v>164.35</v>
      </c>
      <c r="E44">
        <v>160</v>
      </c>
      <c r="F44">
        <v>163</v>
      </c>
      <c r="G44">
        <f>_xll.TA_TYPPRICE(D44,E44,F44)</f>
        <v>162.45000000000002</v>
      </c>
      <c r="H44">
        <v>162.95669146552325</v>
      </c>
      <c r="I44" t="str">
        <f t="shared" si="0"/>
        <v>UP</v>
      </c>
      <c r="J44">
        <v>168.67171485658443</v>
      </c>
      <c r="K44">
        <v>163.70480889331085</v>
      </c>
      <c r="L44" t="str">
        <f t="shared" si="1"/>
        <v>DOWN</v>
      </c>
      <c r="M44" t="str">
        <f t="shared" si="2"/>
        <v>No Trend</v>
      </c>
      <c r="N44">
        <v>29.852493688679282</v>
      </c>
      <c r="O44" t="str">
        <f t="shared" si="3"/>
        <v>DOWN</v>
      </c>
      <c r="P44" t="str">
        <f t="shared" si="4"/>
        <v>No Trend + Momentum</v>
      </c>
      <c r="Q44">
        <f t="shared" si="5"/>
        <v>3</v>
      </c>
      <c r="R44">
        <f t="shared" si="6"/>
        <v>4.3499999999999943</v>
      </c>
      <c r="S44">
        <f t="shared" si="7"/>
        <v>0.68965517241379404</v>
      </c>
      <c r="T44" t="str">
        <f t="shared" si="8"/>
        <v>No Indication</v>
      </c>
      <c r="U44" t="str">
        <f t="shared" si="9"/>
        <v>No T+M+I</v>
      </c>
      <c r="V44">
        <v>167.39503632203821</v>
      </c>
      <c r="W44">
        <v>168.78006175119685</v>
      </c>
      <c r="X44">
        <f t="shared" si="10"/>
        <v>-1.3850254291586452</v>
      </c>
      <c r="Y44">
        <v>0.38448895622383833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163.80000000000001</v>
      </c>
      <c r="D45">
        <v>165.05</v>
      </c>
      <c r="E45">
        <v>162.55000000000001</v>
      </c>
      <c r="F45">
        <v>165</v>
      </c>
      <c r="G45">
        <f>_xll.TA_TYPPRICE(D45,E45,F45)</f>
        <v>164.20000000000002</v>
      </c>
      <c r="H45">
        <v>163.57834573276165</v>
      </c>
      <c r="I45" t="str">
        <f t="shared" si="0"/>
        <v>UP</v>
      </c>
      <c r="J45">
        <v>167.86688933289901</v>
      </c>
      <c r="K45">
        <v>163.44818469479733</v>
      </c>
      <c r="L45" t="str">
        <f t="shared" si="1"/>
        <v>No Confirmation</v>
      </c>
      <c r="M45" t="str">
        <f t="shared" si="2"/>
        <v>No Trend</v>
      </c>
      <c r="N45">
        <v>43.606200552395997</v>
      </c>
      <c r="O45" t="str">
        <f t="shared" si="3"/>
        <v>No Momentum</v>
      </c>
      <c r="P45" t="str">
        <f t="shared" si="4"/>
        <v>No Trend + Momentum</v>
      </c>
      <c r="Q45">
        <f t="shared" si="5"/>
        <v>2.4499999999999886</v>
      </c>
      <c r="R45">
        <f t="shared" si="6"/>
        <v>2.5</v>
      </c>
      <c r="S45">
        <f t="shared" si="7"/>
        <v>0.97999999999999543</v>
      </c>
      <c r="T45" t="str">
        <f t="shared" si="8"/>
        <v>UP</v>
      </c>
      <c r="U45" t="str">
        <f t="shared" si="9"/>
        <v>No T+M+I</v>
      </c>
      <c r="V45">
        <v>167.0265691955708</v>
      </c>
      <c r="W45">
        <v>168.50005717703414</v>
      </c>
      <c r="X45">
        <f t="shared" si="10"/>
        <v>-1.4734879814633359</v>
      </c>
      <c r="Y45">
        <v>1.2893568686403456E-2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164.1</v>
      </c>
      <c r="D46">
        <v>166.2</v>
      </c>
      <c r="E46">
        <v>162.69999999999999</v>
      </c>
      <c r="F46">
        <v>163</v>
      </c>
      <c r="G46">
        <f>_xll.TA_TYPPRICE(D46,E46,F46)</f>
        <v>163.96666666666667</v>
      </c>
      <c r="H46">
        <v>163.77250619971414</v>
      </c>
      <c r="I46" t="str">
        <f t="shared" si="0"/>
        <v>DOWN</v>
      </c>
      <c r="J46">
        <v>167.49646948114366</v>
      </c>
      <c r="K46">
        <v>163.28192142928683</v>
      </c>
      <c r="L46" t="str">
        <f t="shared" si="1"/>
        <v>DOWN</v>
      </c>
      <c r="M46" t="str">
        <f t="shared" si="2"/>
        <v>DOWN</v>
      </c>
      <c r="N46">
        <v>35.022656748763268</v>
      </c>
      <c r="O46" t="str">
        <f t="shared" si="3"/>
        <v>DOWN</v>
      </c>
      <c r="P46" t="str">
        <f t="shared" si="4"/>
        <v>DOWN</v>
      </c>
      <c r="Q46">
        <f t="shared" si="5"/>
        <v>0.30000000000001137</v>
      </c>
      <c r="R46">
        <f t="shared" si="6"/>
        <v>3.5</v>
      </c>
      <c r="S46">
        <f t="shared" si="7"/>
        <v>8.5714285714288962E-2</v>
      </c>
      <c r="T46" t="str">
        <f t="shared" si="8"/>
        <v>DOWN</v>
      </c>
      <c r="U46" t="str">
        <f t="shared" si="9"/>
        <v>DOWN</v>
      </c>
      <c r="V46">
        <v>166.40709701163684</v>
      </c>
      <c r="W46">
        <v>168.09264553429088</v>
      </c>
      <c r="X46">
        <f t="shared" si="10"/>
        <v>-1.6855485226540452</v>
      </c>
      <c r="Y46">
        <v>-0.32679484958168625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163.80000000000001</v>
      </c>
      <c r="D47">
        <v>167.3</v>
      </c>
      <c r="E47">
        <v>163.05000000000001</v>
      </c>
      <c r="F47">
        <v>166</v>
      </c>
      <c r="G47">
        <f>_xll.TA_TYPPRICE(D47,E47,F47)</f>
        <v>165.45000000000002</v>
      </c>
      <c r="H47">
        <v>164.61125309985709</v>
      </c>
      <c r="I47" t="str">
        <f t="shared" si="0"/>
        <v>UP</v>
      </c>
      <c r="J47">
        <v>167.45280959644506</v>
      </c>
      <c r="K47">
        <v>163.23038333388976</v>
      </c>
      <c r="L47" t="str">
        <f t="shared" si="1"/>
        <v>No Confirmation</v>
      </c>
      <c r="M47" t="str">
        <f t="shared" si="2"/>
        <v>No Trend</v>
      </c>
      <c r="N47">
        <v>52.539385619417956</v>
      </c>
      <c r="O47" t="str">
        <f t="shared" si="3"/>
        <v>No Momentum</v>
      </c>
      <c r="P47" t="str">
        <f t="shared" si="4"/>
        <v>No Trend + Momentum</v>
      </c>
      <c r="Q47">
        <f t="shared" si="5"/>
        <v>2.9499999999999886</v>
      </c>
      <c r="R47">
        <f t="shared" si="6"/>
        <v>4.25</v>
      </c>
      <c r="S47">
        <f t="shared" si="7"/>
        <v>0.69411764705882084</v>
      </c>
      <c r="T47" t="str">
        <f t="shared" si="8"/>
        <v>No Indication</v>
      </c>
      <c r="U47" t="str">
        <f t="shared" si="9"/>
        <v>No T+M+I</v>
      </c>
      <c r="V47">
        <v>166.34446670215425</v>
      </c>
      <c r="W47">
        <v>167.93763475397304</v>
      </c>
      <c r="X47">
        <f t="shared" si="10"/>
        <v>-1.5931680518187932</v>
      </c>
      <c r="Y47">
        <v>-0.58006949002910768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164.8</v>
      </c>
      <c r="D48">
        <v>165.55</v>
      </c>
      <c r="E48">
        <v>163</v>
      </c>
      <c r="F48">
        <v>164</v>
      </c>
      <c r="G48">
        <f>_xll.TA_TYPPRICE(D48,E48,F48)</f>
        <v>164.18333333333334</v>
      </c>
      <c r="H48">
        <v>164.39729321659522</v>
      </c>
      <c r="I48" t="str">
        <f t="shared" si="0"/>
        <v>DOWN</v>
      </c>
      <c r="J48">
        <v>167.02996301945728</v>
      </c>
      <c r="K48">
        <v>163.1791870374698</v>
      </c>
      <c r="L48" t="str">
        <f t="shared" si="1"/>
        <v>No Confirmation</v>
      </c>
      <c r="M48" t="str">
        <f t="shared" si="2"/>
        <v>No Trend</v>
      </c>
      <c r="N48">
        <v>42.901490563223049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2.5500000000000114</v>
      </c>
      <c r="S48">
        <f t="shared" si="7"/>
        <v>0.39215686274509631</v>
      </c>
      <c r="T48" t="str">
        <f t="shared" si="8"/>
        <v>No Indication</v>
      </c>
      <c r="U48" t="str">
        <f t="shared" si="9"/>
        <v>No T+M+I</v>
      </c>
      <c r="V48">
        <v>165.98377951720744</v>
      </c>
      <c r="W48">
        <v>167.64595810553058</v>
      </c>
      <c r="X48">
        <f t="shared" si="10"/>
        <v>-1.6621785883231439</v>
      </c>
      <c r="Y48">
        <v>-0.79649130968791493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163.85</v>
      </c>
      <c r="D49">
        <v>167.5</v>
      </c>
      <c r="E49">
        <v>163.05000000000001</v>
      </c>
      <c r="F49">
        <v>166</v>
      </c>
      <c r="G49">
        <f>_xll.TA_TYPPRICE(D49,E49,F49)</f>
        <v>165.51666666666668</v>
      </c>
      <c r="H49">
        <v>164.95697994163095</v>
      </c>
      <c r="I49" t="str">
        <f t="shared" si="0"/>
        <v>UP</v>
      </c>
      <c r="J49">
        <v>167.13441568180011</v>
      </c>
      <c r="K49">
        <v>163.15047880692097</v>
      </c>
      <c r="L49" t="str">
        <f t="shared" si="1"/>
        <v>No Confirmation</v>
      </c>
      <c r="M49" t="str">
        <f t="shared" si="2"/>
        <v>No Trend</v>
      </c>
      <c r="N49">
        <v>53.552076867472984</v>
      </c>
      <c r="O49" t="str">
        <f t="shared" si="3"/>
        <v>No Momentum</v>
      </c>
      <c r="P49" t="str">
        <f t="shared" si="4"/>
        <v>No Trend + Momentum</v>
      </c>
      <c r="Q49">
        <f t="shared" si="5"/>
        <v>2.9499999999999886</v>
      </c>
      <c r="R49">
        <f t="shared" si="6"/>
        <v>4.4499999999999886</v>
      </c>
      <c r="S49">
        <f t="shared" si="7"/>
        <v>0.66292134831460592</v>
      </c>
      <c r="T49" t="str">
        <f t="shared" si="8"/>
        <v>No Indication</v>
      </c>
      <c r="U49" t="str">
        <f t="shared" si="9"/>
        <v>No T+M+I</v>
      </c>
      <c r="V49">
        <v>165.9862749760986</v>
      </c>
      <c r="W49">
        <v>167.52403528289869</v>
      </c>
      <c r="X49">
        <f t="shared" si="10"/>
        <v>-1.5377603068000951</v>
      </c>
      <c r="Y49">
        <v>-0.94474510911035092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165.4</v>
      </c>
      <c r="D50">
        <v>180</v>
      </c>
      <c r="E50">
        <v>165.2</v>
      </c>
      <c r="F50">
        <v>167</v>
      </c>
      <c r="G50">
        <f>_xll.TA_TYPPRICE(D50,E50,F50)</f>
        <v>170.73333333333335</v>
      </c>
      <c r="H50">
        <v>167.84515663748215</v>
      </c>
      <c r="I50" t="str">
        <f t="shared" si="0"/>
        <v>DOWN</v>
      </c>
      <c r="J50">
        <v>169.99343441917787</v>
      </c>
      <c r="K50">
        <v>163.60592796093854</v>
      </c>
      <c r="L50" t="str">
        <f t="shared" si="1"/>
        <v>No Confirmation</v>
      </c>
      <c r="M50" t="str">
        <f t="shared" si="2"/>
        <v>No Trend</v>
      </c>
      <c r="N50">
        <v>58.401663539639785</v>
      </c>
      <c r="O50" t="str">
        <f t="shared" si="3"/>
        <v>No Momentum</v>
      </c>
      <c r="P50" t="str">
        <f t="shared" si="4"/>
        <v>No Trend + Momentum</v>
      </c>
      <c r="Q50">
        <f t="shared" si="5"/>
        <v>1.8000000000000114</v>
      </c>
      <c r="R50">
        <f t="shared" si="6"/>
        <v>14.800000000000011</v>
      </c>
      <c r="S50">
        <f t="shared" si="7"/>
        <v>0.12162162162162229</v>
      </c>
      <c r="T50" t="str">
        <f t="shared" si="8"/>
        <v>DOWN</v>
      </c>
      <c r="U50" t="str">
        <f t="shared" si="9"/>
        <v>No T+M+I</v>
      </c>
      <c r="V50">
        <v>166.14223267208342</v>
      </c>
      <c r="W50">
        <v>167.48521785453582</v>
      </c>
      <c r="X50">
        <f t="shared" si="10"/>
        <v>-1.3429851824523951</v>
      </c>
      <c r="Y50">
        <v>-1.0243931237787598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168.2</v>
      </c>
      <c r="D51">
        <v>168.75</v>
      </c>
      <c r="E51">
        <v>163.30000000000001</v>
      </c>
      <c r="F51">
        <v>164</v>
      </c>
      <c r="G51">
        <f>_xll.TA_TYPPRICE(D51,E51,F51)</f>
        <v>165.35</v>
      </c>
      <c r="H51">
        <v>166.59757831874106</v>
      </c>
      <c r="I51" t="str">
        <f t="shared" si="0"/>
        <v>DOWN</v>
      </c>
      <c r="J51">
        <v>169.71711565936056</v>
      </c>
      <c r="K51">
        <v>163.53794396961888</v>
      </c>
      <c r="L51" t="str">
        <f t="shared" si="1"/>
        <v>No Confirmation</v>
      </c>
      <c r="M51" t="str">
        <f t="shared" si="2"/>
        <v>No Trend</v>
      </c>
      <c r="N51">
        <v>41.969262347518566</v>
      </c>
      <c r="O51" t="str">
        <f t="shared" si="3"/>
        <v>No Momentum</v>
      </c>
      <c r="P51" t="str">
        <f t="shared" si="4"/>
        <v>No Trend + Momentum</v>
      </c>
      <c r="Q51">
        <f t="shared" si="5"/>
        <v>0.69999999999998863</v>
      </c>
      <c r="R51">
        <f t="shared" si="6"/>
        <v>5.4499999999999886</v>
      </c>
      <c r="S51">
        <f t="shared" si="7"/>
        <v>0.12844036697247524</v>
      </c>
      <c r="T51" t="str">
        <f t="shared" si="8"/>
        <v>DOWN</v>
      </c>
      <c r="U51" t="str">
        <f t="shared" si="9"/>
        <v>No T+M+I</v>
      </c>
      <c r="V51">
        <v>165.81265841483983</v>
      </c>
      <c r="W51">
        <v>167.22705356901466</v>
      </c>
      <c r="X51">
        <f t="shared" si="10"/>
        <v>-1.4143951541748265</v>
      </c>
      <c r="Y51">
        <v>-1.1023935298579732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164.5</v>
      </c>
      <c r="D52">
        <v>166.5</v>
      </c>
      <c r="E52">
        <v>163.9</v>
      </c>
      <c r="F52">
        <v>166</v>
      </c>
      <c r="G52">
        <f>_xll.TA_TYPPRICE(D52,E52,F52)</f>
        <v>165.46666666666667</v>
      </c>
      <c r="H52">
        <v>166.03212249270388</v>
      </c>
      <c r="I52" t="str">
        <f t="shared" si="0"/>
        <v>DOWN</v>
      </c>
      <c r="J52">
        <v>169.00220106839154</v>
      </c>
      <c r="K52">
        <v>163.61840086525913</v>
      </c>
      <c r="L52" t="str">
        <f t="shared" si="1"/>
        <v>No Confirmation</v>
      </c>
      <c r="M52" t="str">
        <f t="shared" si="2"/>
        <v>No Trend</v>
      </c>
      <c r="N52">
        <v>52.991524431064519</v>
      </c>
      <c r="O52" t="str">
        <f t="shared" si="3"/>
        <v>No Momentum</v>
      </c>
      <c r="P52" t="str">
        <f t="shared" si="4"/>
        <v>No Trend + Momentum</v>
      </c>
      <c r="Q52">
        <f t="shared" si="5"/>
        <v>2.0999999999999943</v>
      </c>
      <c r="R52">
        <f t="shared" si="6"/>
        <v>2.5999999999999943</v>
      </c>
      <c r="S52">
        <f t="shared" si="7"/>
        <v>0.80769230769230727</v>
      </c>
      <c r="T52" t="str">
        <f t="shared" si="8"/>
        <v>UP</v>
      </c>
      <c r="U52" t="str">
        <f t="shared" si="9"/>
        <v>No T+M+I</v>
      </c>
      <c r="V52">
        <v>165.84148019717216</v>
      </c>
      <c r="W52">
        <v>167.13616071205061</v>
      </c>
      <c r="X52">
        <f t="shared" si="10"/>
        <v>-1.2946805148784506</v>
      </c>
      <c r="Y52">
        <v>-1.1408509268620688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166.9</v>
      </c>
      <c r="D53">
        <v>167.55</v>
      </c>
      <c r="E53">
        <v>164</v>
      </c>
      <c r="F53">
        <v>165</v>
      </c>
      <c r="G53">
        <f>_xll.TA_TYPPRICE(D53,E53,F53)</f>
        <v>165.51666666666668</v>
      </c>
      <c r="H53">
        <v>165.77439457968529</v>
      </c>
      <c r="I53" t="str">
        <f t="shared" si="0"/>
        <v>DOWN</v>
      </c>
      <c r="J53">
        <v>168.6794897198601</v>
      </c>
      <c r="K53">
        <v>163.70320067297934</v>
      </c>
      <c r="L53" t="str">
        <f t="shared" si="1"/>
        <v>No Confirmation</v>
      </c>
      <c r="M53" t="str">
        <f t="shared" si="2"/>
        <v>No Trend</v>
      </c>
      <c r="N53">
        <v>47.368357394987918</v>
      </c>
      <c r="O53" t="str">
        <f t="shared" si="3"/>
        <v>No Momentum</v>
      </c>
      <c r="P53" t="str">
        <f t="shared" si="4"/>
        <v>No Trend + Momentum</v>
      </c>
      <c r="Q53">
        <f t="shared" si="5"/>
        <v>1</v>
      </c>
      <c r="R53">
        <f t="shared" si="6"/>
        <v>3.5500000000000114</v>
      </c>
      <c r="S53">
        <f t="shared" si="7"/>
        <v>0.28169014084506955</v>
      </c>
      <c r="T53" t="str">
        <f t="shared" si="8"/>
        <v>No Indication</v>
      </c>
      <c r="U53" t="str">
        <f t="shared" si="9"/>
        <v>No T+M+I</v>
      </c>
      <c r="V53">
        <v>165.71202170529952</v>
      </c>
      <c r="W53">
        <v>166.97792658523204</v>
      </c>
      <c r="X53">
        <f t="shared" si="10"/>
        <v>-1.2659048799325205</v>
      </c>
      <c r="Y53">
        <v>-1.1658617174761592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165.9</v>
      </c>
      <c r="D54">
        <v>167.75</v>
      </c>
      <c r="E54">
        <v>163.35</v>
      </c>
      <c r="F54">
        <v>165</v>
      </c>
      <c r="G54">
        <f>_xll.TA_TYPPRICE(D54,E54,F54)</f>
        <v>165.36666666666667</v>
      </c>
      <c r="H54">
        <v>165.57053062317598</v>
      </c>
      <c r="I54" t="str">
        <f t="shared" si="0"/>
        <v>DOWN</v>
      </c>
      <c r="J54">
        <v>168.47293644878008</v>
      </c>
      <c r="K54">
        <v>163.62471163453949</v>
      </c>
      <c r="L54" t="str">
        <f t="shared" si="1"/>
        <v>No Confirmation</v>
      </c>
      <c r="M54" t="str">
        <f t="shared" si="2"/>
        <v>No Trend</v>
      </c>
      <c r="N54">
        <v>47.368357394987918</v>
      </c>
      <c r="O54" t="str">
        <f t="shared" si="3"/>
        <v>No Momentum</v>
      </c>
      <c r="P54" t="str">
        <f t="shared" si="4"/>
        <v>No Trend + Momentum</v>
      </c>
      <c r="Q54">
        <f t="shared" si="5"/>
        <v>1.6500000000000057</v>
      </c>
      <c r="R54">
        <f t="shared" si="6"/>
        <v>4.4000000000000057</v>
      </c>
      <c r="S54">
        <f t="shared" si="7"/>
        <v>0.37500000000000083</v>
      </c>
      <c r="T54" t="str">
        <f t="shared" si="8"/>
        <v>No Indication</v>
      </c>
      <c r="U54" t="str">
        <f t="shared" si="9"/>
        <v>No T+M+I</v>
      </c>
      <c r="V54">
        <v>165.6024799044842</v>
      </c>
      <c r="W54">
        <v>166.83141350484448</v>
      </c>
      <c r="X54">
        <f t="shared" si="10"/>
        <v>-1.2289336003602784</v>
      </c>
      <c r="Y54">
        <v>-1.178476094052983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163.5</v>
      </c>
      <c r="D55">
        <v>163.80000000000001</v>
      </c>
      <c r="E55">
        <v>158.1</v>
      </c>
      <c r="F55">
        <v>159</v>
      </c>
      <c r="G55">
        <f>_xll.TA_TYPPRICE(D55,E55,F55)</f>
        <v>160.29999999999998</v>
      </c>
      <c r="H55">
        <v>162.93526531158798</v>
      </c>
      <c r="I55" t="str">
        <f t="shared" si="0"/>
        <v>DOWN</v>
      </c>
      <c r="J55">
        <v>167.43450612682895</v>
      </c>
      <c r="K55">
        <v>162.39699793797516</v>
      </c>
      <c r="L55" t="str">
        <f t="shared" si="1"/>
        <v>DOWN</v>
      </c>
      <c r="M55" t="str">
        <f t="shared" si="2"/>
        <v>DOWN</v>
      </c>
      <c r="N55">
        <v>23.745643476920524</v>
      </c>
      <c r="O55" t="str">
        <f t="shared" si="3"/>
        <v>DOWN</v>
      </c>
      <c r="P55" t="str">
        <f t="shared" si="4"/>
        <v>DOWN</v>
      </c>
      <c r="Q55">
        <f t="shared" si="5"/>
        <v>0.90000000000000568</v>
      </c>
      <c r="R55">
        <f t="shared" si="6"/>
        <v>5.7000000000000171</v>
      </c>
      <c r="S55">
        <f t="shared" si="7"/>
        <v>0.15789473684210578</v>
      </c>
      <c r="T55" t="str">
        <f t="shared" si="8"/>
        <v>DOWN</v>
      </c>
      <c r="U55" t="str">
        <f t="shared" si="9"/>
        <v>DOWN</v>
      </c>
      <c r="V55">
        <v>164.58671376533277</v>
      </c>
      <c r="W55">
        <v>166.25130880078191</v>
      </c>
      <c r="X55">
        <f t="shared" si="10"/>
        <v>-1.664595035449139</v>
      </c>
      <c r="Y55">
        <v>-1.2756998823322143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156.75</v>
      </c>
      <c r="D56">
        <v>160.65</v>
      </c>
      <c r="E56">
        <v>154.80000000000001</v>
      </c>
      <c r="F56">
        <v>158</v>
      </c>
      <c r="G56">
        <f>_xll.TA_TYPPRICE(D56,E56,F56)</f>
        <v>157.81666666666669</v>
      </c>
      <c r="H56">
        <v>160.37596598912734</v>
      </c>
      <c r="I56" t="str">
        <f t="shared" si="0"/>
        <v>DOWN</v>
      </c>
      <c r="J56">
        <v>165.92683809864474</v>
      </c>
      <c r="K56">
        <v>160.70877617398068</v>
      </c>
      <c r="L56" t="str">
        <f t="shared" si="1"/>
        <v>DOWN</v>
      </c>
      <c r="M56" t="str">
        <f t="shared" si="2"/>
        <v>DOWN</v>
      </c>
      <c r="N56">
        <v>21.510754879734165</v>
      </c>
      <c r="O56" t="str">
        <f t="shared" si="3"/>
        <v>DOWN</v>
      </c>
      <c r="P56" t="str">
        <f t="shared" si="4"/>
        <v>DOWN</v>
      </c>
      <c r="Q56">
        <f t="shared" si="5"/>
        <v>3.1999999999999886</v>
      </c>
      <c r="R56">
        <f t="shared" si="6"/>
        <v>5.8499999999999943</v>
      </c>
      <c r="S56">
        <f t="shared" si="7"/>
        <v>0.54700854700854562</v>
      </c>
      <c r="T56" t="str">
        <f t="shared" si="8"/>
        <v>No Indication</v>
      </c>
      <c r="U56" t="str">
        <f t="shared" si="9"/>
        <v>No T+M+I</v>
      </c>
      <c r="V56">
        <v>163.57337318605082</v>
      </c>
      <c r="W56">
        <v>165.64010074146472</v>
      </c>
      <c r="X56">
        <f t="shared" si="10"/>
        <v>-2.0667275554139053</v>
      </c>
      <c r="Y56">
        <v>-1.4339054169485526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158.5</v>
      </c>
      <c r="D57">
        <v>159.44999999999999</v>
      </c>
      <c r="E57">
        <v>156.30000000000001</v>
      </c>
      <c r="F57">
        <v>157</v>
      </c>
      <c r="G57">
        <f>_xll.TA_TYPPRICE(D57,E57,F57)</f>
        <v>157.58333333333334</v>
      </c>
      <c r="H57">
        <v>158.97964966123033</v>
      </c>
      <c r="I57" t="str">
        <f t="shared" si="0"/>
        <v>DOWN</v>
      </c>
      <c r="J57">
        <v>164.48754074339035</v>
      </c>
      <c r="K57">
        <v>159.72904813531832</v>
      </c>
      <c r="L57" t="str">
        <f t="shared" si="1"/>
        <v>DOWN</v>
      </c>
      <c r="M57" t="str">
        <f t="shared" si="2"/>
        <v>DOWN</v>
      </c>
      <c r="N57">
        <v>19.246460808350893</v>
      </c>
      <c r="O57" t="str">
        <f t="shared" si="3"/>
        <v>DOWN</v>
      </c>
      <c r="P57" t="str">
        <f t="shared" si="4"/>
        <v>DOWN</v>
      </c>
      <c r="Q57">
        <f t="shared" si="5"/>
        <v>0.69999999999998863</v>
      </c>
      <c r="R57">
        <f t="shared" si="6"/>
        <v>3.1499999999999773</v>
      </c>
      <c r="S57">
        <f t="shared" si="7"/>
        <v>0.22222222222222021</v>
      </c>
      <c r="T57" t="str">
        <f t="shared" si="8"/>
        <v>No Indication</v>
      </c>
      <c r="U57" t="str">
        <f t="shared" si="9"/>
        <v>No T+M+I</v>
      </c>
      <c r="V57">
        <v>162.56208500358147</v>
      </c>
      <c r="W57">
        <v>165.00009327913401</v>
      </c>
      <c r="X57">
        <f t="shared" si="10"/>
        <v>-2.4380082755525336</v>
      </c>
      <c r="Y57">
        <v>-1.6347259886693488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157.9</v>
      </c>
      <c r="D58">
        <v>159.75</v>
      </c>
      <c r="E58">
        <v>157.5</v>
      </c>
      <c r="F58">
        <v>158</v>
      </c>
      <c r="G58">
        <f>_xll.TA_TYPPRICE(D58,E58,F58)</f>
        <v>158.41666666666666</v>
      </c>
      <c r="H58">
        <v>158.69815816394851</v>
      </c>
      <c r="I58" t="str">
        <f t="shared" si="0"/>
        <v>DOWN</v>
      </c>
      <c r="J58">
        <v>163.43475391152583</v>
      </c>
      <c r="K58">
        <v>159.2337041052476</v>
      </c>
      <c r="L58" t="str">
        <f t="shared" si="1"/>
        <v>DOWN</v>
      </c>
      <c r="M58" t="str">
        <f t="shared" si="2"/>
        <v>DOWN</v>
      </c>
      <c r="N58">
        <v>28.636422193041284</v>
      </c>
      <c r="O58" t="str">
        <f t="shared" si="3"/>
        <v>DOWN</v>
      </c>
      <c r="P58" t="str">
        <f t="shared" si="4"/>
        <v>DOWN</v>
      </c>
      <c r="Q58">
        <f t="shared" si="5"/>
        <v>0.5</v>
      </c>
      <c r="R58">
        <f t="shared" si="6"/>
        <v>2.25</v>
      </c>
      <c r="S58">
        <f t="shared" si="7"/>
        <v>0.22222222222222221</v>
      </c>
      <c r="T58" t="str">
        <f t="shared" si="8"/>
        <v>No Indication</v>
      </c>
      <c r="U58" t="str">
        <f t="shared" si="9"/>
        <v>No T+M+I</v>
      </c>
      <c r="V58">
        <v>161.86022577226126</v>
      </c>
      <c r="W58">
        <v>164.48156785105002</v>
      </c>
      <c r="X58">
        <f t="shared" si="10"/>
        <v>-2.6213420787887571</v>
      </c>
      <c r="Y58">
        <v>-1.8320492066932306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159</v>
      </c>
      <c r="D59">
        <v>159.19999999999999</v>
      </c>
      <c r="E59">
        <v>154.4</v>
      </c>
      <c r="F59">
        <v>157</v>
      </c>
      <c r="G59">
        <f>_xll.TA_TYPPRICE(D59,E59,F59)</f>
        <v>156.86666666666667</v>
      </c>
      <c r="H59">
        <v>157.78241241530759</v>
      </c>
      <c r="I59" t="str">
        <f t="shared" si="0"/>
        <v>DOWN</v>
      </c>
      <c r="J59">
        <v>162.49369748674232</v>
      </c>
      <c r="K59">
        <v>158.15954763741479</v>
      </c>
      <c r="L59" t="str">
        <f t="shared" si="1"/>
        <v>DOWN</v>
      </c>
      <c r="M59" t="str">
        <f t="shared" si="2"/>
        <v>DOWN</v>
      </c>
      <c r="N59">
        <v>25.002353405552221</v>
      </c>
      <c r="O59" t="str">
        <f t="shared" si="3"/>
        <v>DOWN</v>
      </c>
      <c r="P59" t="str">
        <f t="shared" si="4"/>
        <v>DOWN</v>
      </c>
      <c r="Q59">
        <f t="shared" si="5"/>
        <v>2.5999999999999943</v>
      </c>
      <c r="R59">
        <f t="shared" si="6"/>
        <v>4.7999999999999829</v>
      </c>
      <c r="S59">
        <f t="shared" si="7"/>
        <v>0.54166666666666741</v>
      </c>
      <c r="T59" t="str">
        <f t="shared" si="8"/>
        <v>No Indication</v>
      </c>
      <c r="U59" t="str">
        <f t="shared" si="9"/>
        <v>No T+M+I</v>
      </c>
      <c r="V59">
        <v>161.11249873037491</v>
      </c>
      <c r="W59">
        <v>163.92737763986113</v>
      </c>
      <c r="X59">
        <f t="shared" si="10"/>
        <v>-2.8148789094862252</v>
      </c>
      <c r="Y59">
        <v>-2.0286151472518297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157.69999999999999</v>
      </c>
      <c r="D60">
        <v>159</v>
      </c>
      <c r="E60">
        <v>156.30000000000001</v>
      </c>
      <c r="F60">
        <v>157</v>
      </c>
      <c r="G60">
        <f>_xll.TA_TYPPRICE(D60,E60,F60)</f>
        <v>157.43333333333334</v>
      </c>
      <c r="H60">
        <v>157.60787287432046</v>
      </c>
      <c r="I60" t="str">
        <f t="shared" si="0"/>
        <v>DOWN</v>
      </c>
      <c r="J60">
        <v>161.71732026746625</v>
      </c>
      <c r="K60">
        <v>157.74631482910038</v>
      </c>
      <c r="L60" t="str">
        <f t="shared" si="1"/>
        <v>DOWN</v>
      </c>
      <c r="M60" t="str">
        <f t="shared" si="2"/>
        <v>DOWN</v>
      </c>
      <c r="N60">
        <v>25.002353405552224</v>
      </c>
      <c r="O60" t="str">
        <f t="shared" si="3"/>
        <v>DOWN</v>
      </c>
      <c r="P60" t="str">
        <f t="shared" si="4"/>
        <v>DOWN</v>
      </c>
      <c r="Q60">
        <f t="shared" si="5"/>
        <v>0.69999999999998863</v>
      </c>
      <c r="R60">
        <f t="shared" si="6"/>
        <v>2.6999999999999886</v>
      </c>
      <c r="S60">
        <f t="shared" si="7"/>
        <v>0.25925925925925614</v>
      </c>
      <c r="T60" t="str">
        <f t="shared" si="8"/>
        <v>No Indication</v>
      </c>
      <c r="U60" t="str">
        <f t="shared" si="9"/>
        <v>No T+M+I</v>
      </c>
      <c r="V60">
        <v>160.47980661800955</v>
      </c>
      <c r="W60">
        <v>163.41423855542698</v>
      </c>
      <c r="X60">
        <f t="shared" si="10"/>
        <v>-2.934431937417429</v>
      </c>
      <c r="Y60">
        <v>-2.2097785052849495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158</v>
      </c>
      <c r="D61">
        <v>158.30000000000001</v>
      </c>
      <c r="E61">
        <v>156.4</v>
      </c>
      <c r="F61">
        <v>156</v>
      </c>
      <c r="G61">
        <f>_xll.TA_TYPPRICE(D61,E61,F61)</f>
        <v>156.9</v>
      </c>
      <c r="H61">
        <v>157.25393643716023</v>
      </c>
      <c r="I61" t="str">
        <f t="shared" si="0"/>
        <v>DOWN</v>
      </c>
      <c r="J61">
        <v>160.95791576358485</v>
      </c>
      <c r="K61">
        <v>157.44713375596697</v>
      </c>
      <c r="L61" t="str">
        <f t="shared" si="1"/>
        <v>DOWN</v>
      </c>
      <c r="M61" t="str">
        <f t="shared" si="2"/>
        <v>DOWN</v>
      </c>
      <c r="N61">
        <v>20.865078047662493</v>
      </c>
      <c r="O61" t="str">
        <f t="shared" si="3"/>
        <v>DOWN</v>
      </c>
      <c r="P61" t="str">
        <f t="shared" si="4"/>
        <v>DOWN</v>
      </c>
      <c r="Q61">
        <f t="shared" si="5"/>
        <v>-0.40000000000000568</v>
      </c>
      <c r="R61">
        <f t="shared" si="6"/>
        <v>1.9000000000000057</v>
      </c>
      <c r="S61">
        <f t="shared" si="7"/>
        <v>-0.21052631578947606</v>
      </c>
      <c r="T61" t="str">
        <f t="shared" si="8"/>
        <v>DOWN</v>
      </c>
      <c r="U61" t="str">
        <f t="shared" si="9"/>
        <v>DOWN</v>
      </c>
      <c r="V61">
        <v>159.79060559985425</v>
      </c>
      <c r="W61">
        <v>162.86503569946942</v>
      </c>
      <c r="X61">
        <f t="shared" si="10"/>
        <v>-3.0744300996151708</v>
      </c>
      <c r="Y61">
        <v>-2.3827088241509937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158.10000000000002</v>
      </c>
      <c r="AE61">
        <f t="shared" si="16"/>
        <v>157.55000000000001</v>
      </c>
      <c r="AF61">
        <f t="shared" si="17"/>
        <v>157.35000000000002</v>
      </c>
      <c r="AG61">
        <f t="shared" si="18"/>
        <v>157.15</v>
      </c>
    </row>
    <row r="62" spans="1:34" x14ac:dyDescent="0.25">
      <c r="A62" t="s">
        <v>5</v>
      </c>
      <c r="B62" s="1">
        <v>42942</v>
      </c>
      <c r="C62">
        <v>156.85</v>
      </c>
      <c r="D62">
        <v>157.6</v>
      </c>
      <c r="E62">
        <v>155.69999999999999</v>
      </c>
      <c r="F62">
        <v>156</v>
      </c>
      <c r="G62">
        <f>_xll.TA_TYPPRICE(D62,E62,F62)</f>
        <v>156.43333333333331</v>
      </c>
      <c r="H62">
        <v>156.84363488524679</v>
      </c>
      <c r="I62" t="str">
        <f t="shared" si="0"/>
        <v>DOWN</v>
      </c>
      <c r="J62">
        <v>160.211712260566</v>
      </c>
      <c r="K62">
        <v>157.05888181019654</v>
      </c>
      <c r="L62" t="str">
        <f t="shared" si="1"/>
        <v>DOWN</v>
      </c>
      <c r="M62" t="str">
        <f t="shared" si="2"/>
        <v>DOWN</v>
      </c>
      <c r="N62">
        <v>20.865078047662493</v>
      </c>
      <c r="O62" t="str">
        <f t="shared" si="3"/>
        <v>DOWN</v>
      </c>
      <c r="P62" t="str">
        <f t="shared" si="4"/>
        <v>DOWN</v>
      </c>
      <c r="Q62">
        <f t="shared" si="5"/>
        <v>0.30000000000001137</v>
      </c>
      <c r="R62">
        <f t="shared" si="6"/>
        <v>1.9000000000000057</v>
      </c>
      <c r="S62">
        <f t="shared" si="7"/>
        <v>0.15789473684211078</v>
      </c>
      <c r="T62" t="str">
        <f t="shared" si="8"/>
        <v>DOWN</v>
      </c>
      <c r="U62" t="str">
        <f t="shared" si="9"/>
        <v>DOWN</v>
      </c>
      <c r="V62">
        <v>159.20743550756899</v>
      </c>
      <c r="W62">
        <v>162.35651453654575</v>
      </c>
      <c r="X62">
        <f t="shared" si="10"/>
        <v>-3.1490790289767574</v>
      </c>
      <c r="Y62">
        <v>-2.5359828651161465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157.4</v>
      </c>
      <c r="AE62">
        <f t="shared" si="16"/>
        <v>156.85000000000002</v>
      </c>
      <c r="AF62">
        <f t="shared" si="17"/>
        <v>156.65</v>
      </c>
      <c r="AG62">
        <f t="shared" si="18"/>
        <v>156.45000000000002</v>
      </c>
    </row>
    <row r="63" spans="1:34" x14ac:dyDescent="0.25">
      <c r="A63" t="s">
        <v>5</v>
      </c>
      <c r="B63" s="1">
        <v>42943</v>
      </c>
      <c r="C63">
        <v>156.85</v>
      </c>
      <c r="D63">
        <v>157.19999999999999</v>
      </c>
      <c r="E63">
        <v>151</v>
      </c>
      <c r="F63">
        <v>152</v>
      </c>
      <c r="G63">
        <f>_xll.TA_TYPPRICE(D63,E63,F63)</f>
        <v>153.4</v>
      </c>
      <c r="H63">
        <v>155.12181744262341</v>
      </c>
      <c r="I63" t="str">
        <f t="shared" si="0"/>
        <v>DOWN</v>
      </c>
      <c r="J63">
        <v>159.54244286932911</v>
      </c>
      <c r="K63">
        <v>155.71246363015285</v>
      </c>
      <c r="L63" t="str">
        <f t="shared" si="1"/>
        <v>DOWN</v>
      </c>
      <c r="M63" t="str">
        <f t="shared" si="2"/>
        <v>DOWN</v>
      </c>
      <c r="N63">
        <v>10.257033579998556</v>
      </c>
      <c r="O63" t="str">
        <f t="shared" si="3"/>
        <v>DOWN</v>
      </c>
      <c r="P63" t="str">
        <f t="shared" si="4"/>
        <v>DOWN</v>
      </c>
      <c r="Q63">
        <f t="shared" si="5"/>
        <v>1</v>
      </c>
      <c r="R63">
        <f t="shared" si="6"/>
        <v>6.1999999999999886</v>
      </c>
      <c r="S63">
        <f t="shared" si="7"/>
        <v>0.16129032258064546</v>
      </c>
      <c r="T63" t="str">
        <f t="shared" si="8"/>
        <v>DOWN</v>
      </c>
      <c r="U63" t="str">
        <f t="shared" si="9"/>
        <v>DOWN</v>
      </c>
      <c r="V63">
        <v>158.09859927563531</v>
      </c>
      <c r="W63">
        <v>161.58936531161643</v>
      </c>
      <c r="X63">
        <f t="shared" si="10"/>
        <v>-3.4907660359811246</v>
      </c>
      <c r="Y63">
        <v>-2.7269394992891423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156.5</v>
      </c>
      <c r="AE63">
        <f t="shared" si="16"/>
        <v>154.85000000000002</v>
      </c>
      <c r="AF63">
        <f t="shared" si="17"/>
        <v>154.10000000000002</v>
      </c>
      <c r="AG63">
        <f t="shared" si="18"/>
        <v>153.35</v>
      </c>
    </row>
    <row r="64" spans="1:34" x14ac:dyDescent="0.25">
      <c r="A64" t="s">
        <v>5</v>
      </c>
      <c r="B64" s="1">
        <v>42944</v>
      </c>
      <c r="C64">
        <v>150.6</v>
      </c>
      <c r="D64">
        <v>153.85</v>
      </c>
      <c r="E64">
        <v>149.35</v>
      </c>
      <c r="F64">
        <v>153.19999999999999</v>
      </c>
      <c r="G64">
        <f>_xll.TA_TYPPRICE(D64,E64,F64)</f>
        <v>152.13333333333333</v>
      </c>
      <c r="H64">
        <v>153.62757538797837</v>
      </c>
      <c r="I64" t="str">
        <f t="shared" si="0"/>
        <v>DOWN</v>
      </c>
      <c r="J64">
        <v>158.27745556503376</v>
      </c>
      <c r="K64">
        <v>154.29858282345222</v>
      </c>
      <c r="L64" t="str">
        <f t="shared" si="1"/>
        <v>DOWN</v>
      </c>
      <c r="M64" t="str">
        <f t="shared" si="2"/>
        <v>DOWN</v>
      </c>
      <c r="N64">
        <v>24.627184356151741</v>
      </c>
      <c r="O64" t="str">
        <f t="shared" si="3"/>
        <v>DOWN</v>
      </c>
      <c r="P64" t="str">
        <f t="shared" si="4"/>
        <v>DOWN</v>
      </c>
      <c r="Q64">
        <f t="shared" si="5"/>
        <v>3.8499999999999943</v>
      </c>
      <c r="R64">
        <f t="shared" si="6"/>
        <v>4.5</v>
      </c>
      <c r="S64">
        <f t="shared" si="7"/>
        <v>0.85555555555555429</v>
      </c>
      <c r="T64" t="str">
        <f t="shared" si="8"/>
        <v>UP</v>
      </c>
      <c r="U64" t="str">
        <f t="shared" si="9"/>
        <v>No T+M+I</v>
      </c>
      <c r="V64">
        <v>157.34496861784527</v>
      </c>
      <c r="W64">
        <v>160.9679308440893</v>
      </c>
      <c r="X64">
        <f t="shared" si="10"/>
        <v>-3.6229622262440273</v>
      </c>
      <c r="Y64">
        <v>-2.9061440446801194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153.05000000000001</v>
      </c>
      <c r="D65">
        <v>155.75</v>
      </c>
      <c r="E65">
        <v>152.25</v>
      </c>
      <c r="F65">
        <v>153.9</v>
      </c>
      <c r="G65">
        <f>_xll.TA_TYPPRICE(D65,E65,F65)</f>
        <v>153.96666666666667</v>
      </c>
      <c r="H65">
        <v>153.79712102732253</v>
      </c>
      <c r="I65" t="str">
        <f t="shared" si="0"/>
        <v>UP</v>
      </c>
      <c r="J65">
        <v>157.71579877280405</v>
      </c>
      <c r="K65">
        <v>153.8433421960184</v>
      </c>
      <c r="L65" t="str">
        <f t="shared" si="1"/>
        <v>No Confirmation</v>
      </c>
      <c r="M65" t="str">
        <f t="shared" si="2"/>
        <v>No Trend</v>
      </c>
      <c r="N65">
        <v>32.507493709383631</v>
      </c>
      <c r="O65" t="str">
        <f t="shared" si="3"/>
        <v>DOWN</v>
      </c>
      <c r="P65" t="str">
        <f t="shared" si="4"/>
        <v>No Trend + Momentum</v>
      </c>
      <c r="Q65">
        <f t="shared" si="5"/>
        <v>1.6500000000000057</v>
      </c>
      <c r="R65">
        <f t="shared" si="6"/>
        <v>3.5</v>
      </c>
      <c r="S65">
        <f t="shared" si="7"/>
        <v>0.47142857142857303</v>
      </c>
      <c r="T65" t="str">
        <f t="shared" si="8"/>
        <v>No Indication</v>
      </c>
      <c r="U65" t="str">
        <f t="shared" si="9"/>
        <v>No T+M+I</v>
      </c>
      <c r="V65">
        <v>156.81497344586907</v>
      </c>
      <c r="W65">
        <v>160.44438041119381</v>
      </c>
      <c r="X65">
        <f t="shared" si="10"/>
        <v>-3.6294069653247334</v>
      </c>
      <c r="Y65">
        <v>-3.0507966288090422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154.30000000000001</v>
      </c>
      <c r="D66">
        <v>154.85</v>
      </c>
      <c r="E66">
        <v>152.5</v>
      </c>
      <c r="F66">
        <v>152.9</v>
      </c>
      <c r="G66">
        <f>_xll.TA_TYPPRICE(D66,E66,F66)</f>
        <v>153.41666666666666</v>
      </c>
      <c r="H66">
        <v>153.60689384699458</v>
      </c>
      <c r="I66" t="str">
        <f t="shared" si="0"/>
        <v>DOWN</v>
      </c>
      <c r="J66">
        <v>157.07895460106982</v>
      </c>
      <c r="K66">
        <v>153.5448217080143</v>
      </c>
      <c r="L66" t="str">
        <f t="shared" si="1"/>
        <v>DOWN</v>
      </c>
      <c r="M66" t="str">
        <f t="shared" si="2"/>
        <v>DOWN</v>
      </c>
      <c r="N66">
        <v>27.393223783471221</v>
      </c>
      <c r="O66" t="str">
        <f t="shared" si="3"/>
        <v>DOWN</v>
      </c>
      <c r="P66" t="str">
        <f t="shared" si="4"/>
        <v>DOWN</v>
      </c>
      <c r="Q66">
        <f t="shared" si="5"/>
        <v>0.40000000000000568</v>
      </c>
      <c r="R66">
        <f t="shared" si="6"/>
        <v>2.3499999999999943</v>
      </c>
      <c r="S66">
        <f t="shared" si="7"/>
        <v>0.17021276595744964</v>
      </c>
      <c r="T66" t="str">
        <f t="shared" si="8"/>
        <v>DOWN</v>
      </c>
      <c r="U66" t="str">
        <f t="shared" si="9"/>
        <v>DOWN</v>
      </c>
      <c r="V66">
        <v>156.2126698388123</v>
      </c>
      <c r="W66">
        <v>159.88553741777204</v>
      </c>
      <c r="X66">
        <f t="shared" si="10"/>
        <v>-3.6728675789597389</v>
      </c>
      <c r="Y66">
        <v>-3.1752108188391817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153.1</v>
      </c>
      <c r="D67">
        <v>153.9</v>
      </c>
      <c r="E67">
        <v>151.75</v>
      </c>
      <c r="F67">
        <v>152.5</v>
      </c>
      <c r="G67">
        <f>_xll.TA_TYPPRICE(D67,E67,F67)</f>
        <v>152.71666666666667</v>
      </c>
      <c r="H67">
        <v>153.16178025683064</v>
      </c>
      <c r="I67" t="str">
        <f t="shared" ref="I67:I127" si="20">IF(F67&gt;H67,"UP","DOWN")</f>
        <v>DOWN</v>
      </c>
      <c r="J67">
        <v>156.37252024527652</v>
      </c>
      <c r="K67">
        <v>153.14597243956666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25.395536286496391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0.75</v>
      </c>
      <c r="R67">
        <f t="shared" ref="R67:R127" si="26">D67-E67</f>
        <v>2.1500000000000057</v>
      </c>
      <c r="S67">
        <f t="shared" ref="S67:S127" si="27">Q67/R67</f>
        <v>0.34883720930232465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155.64148986361042</v>
      </c>
      <c r="W67">
        <v>159.33846057201114</v>
      </c>
      <c r="X67">
        <f t="shared" ref="X67:X127" si="30">V67-W67</f>
        <v>-3.6969707084007268</v>
      </c>
      <c r="Y67">
        <v>-3.2795627967514909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153</v>
      </c>
      <c r="D68">
        <v>153.35</v>
      </c>
      <c r="E68">
        <v>148.19999999999999</v>
      </c>
      <c r="F68">
        <v>148.85</v>
      </c>
      <c r="G68">
        <f>_xll.TA_TYPPRICE(D68,E68,F68)</f>
        <v>150.13333333333333</v>
      </c>
      <c r="H68">
        <v>151.64755679508198</v>
      </c>
      <c r="I68" t="str">
        <f t="shared" si="20"/>
        <v>DOWN</v>
      </c>
      <c r="J68">
        <v>155.70084907965952</v>
      </c>
      <c r="K68">
        <v>152.04686745299628</v>
      </c>
      <c r="L68" t="str">
        <f t="shared" si="21"/>
        <v>DOWN</v>
      </c>
      <c r="M68" t="str">
        <f t="shared" si="22"/>
        <v>DOWN</v>
      </c>
      <c r="N68">
        <v>13.863584383185504</v>
      </c>
      <c r="O68" t="str">
        <f t="shared" si="23"/>
        <v>DOWN</v>
      </c>
      <c r="P68" t="str">
        <f t="shared" si="24"/>
        <v>DOWN</v>
      </c>
      <c r="Q68">
        <f t="shared" si="25"/>
        <v>0.65000000000000568</v>
      </c>
      <c r="R68">
        <f t="shared" si="26"/>
        <v>5.1500000000000057</v>
      </c>
      <c r="S68">
        <f t="shared" si="27"/>
        <v>0.12621359223301068</v>
      </c>
      <c r="T68" t="str">
        <f t="shared" si="28"/>
        <v>DOWN</v>
      </c>
      <c r="U68" t="str">
        <f t="shared" si="29"/>
        <v>DOWN</v>
      </c>
      <c r="V68">
        <v>154.59664526920881</v>
      </c>
      <c r="W68">
        <v>158.56153756667698</v>
      </c>
      <c r="X68">
        <f t="shared" si="30"/>
        <v>-3.9648922974681682</v>
      </c>
      <c r="Y68">
        <v>-3.4166286968948265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152.75</v>
      </c>
      <c r="AE68">
        <f t="shared" si="36"/>
        <v>151.4</v>
      </c>
      <c r="AF68">
        <f t="shared" si="37"/>
        <v>150.75</v>
      </c>
      <c r="AG68">
        <f t="shared" si="38"/>
        <v>150.15</v>
      </c>
    </row>
    <row r="69" spans="1:33" x14ac:dyDescent="0.25">
      <c r="A69" t="s">
        <v>5</v>
      </c>
      <c r="B69" s="1">
        <v>42951</v>
      </c>
      <c r="C69">
        <v>148.9</v>
      </c>
      <c r="D69">
        <v>149.94999999999999</v>
      </c>
      <c r="E69">
        <v>147.5</v>
      </c>
      <c r="F69">
        <v>148.25</v>
      </c>
      <c r="G69">
        <f>_xll.TA_TYPPRICE(D69,E69,F69)</f>
        <v>148.56666666666666</v>
      </c>
      <c r="H69">
        <v>150.10711173087432</v>
      </c>
      <c r="I69" t="str">
        <f t="shared" si="20"/>
        <v>DOWN</v>
      </c>
      <c r="J69">
        <v>154.42288261751295</v>
      </c>
      <c r="K69">
        <v>151.03645246344155</v>
      </c>
      <c r="L69" t="str">
        <f t="shared" si="21"/>
        <v>DOWN</v>
      </c>
      <c r="M69" t="str">
        <f t="shared" si="22"/>
        <v>DOWN</v>
      </c>
      <c r="N69">
        <v>12.680414060052458</v>
      </c>
      <c r="O69" t="str">
        <f t="shared" si="23"/>
        <v>DOWN</v>
      </c>
      <c r="P69" t="str">
        <f t="shared" si="24"/>
        <v>DOWN</v>
      </c>
      <c r="Q69">
        <f t="shared" si="25"/>
        <v>0.75</v>
      </c>
      <c r="R69">
        <f t="shared" si="26"/>
        <v>2.4499999999999886</v>
      </c>
      <c r="S69">
        <f t="shared" si="27"/>
        <v>0.30612244897959323</v>
      </c>
      <c r="T69" t="str">
        <f t="shared" si="28"/>
        <v>No Indication</v>
      </c>
      <c r="U69" t="str">
        <f t="shared" si="29"/>
        <v>No T+M+I</v>
      </c>
      <c r="V69">
        <v>153.62023830471514</v>
      </c>
      <c r="W69">
        <v>157.79771996914533</v>
      </c>
      <c r="X69">
        <f t="shared" si="30"/>
        <v>-4.1774816644301893</v>
      </c>
      <c r="Y69">
        <v>-3.5687992904018992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149.30000000000001</v>
      </c>
      <c r="D70">
        <v>155.55000000000001</v>
      </c>
      <c r="E70">
        <v>149.19999999999999</v>
      </c>
      <c r="F70">
        <v>154.80000000000001</v>
      </c>
      <c r="G70">
        <f>_xll.TA_TYPPRICE(D70,E70,F70)</f>
        <v>153.18333333333334</v>
      </c>
      <c r="H70">
        <v>151.64522253210384</v>
      </c>
      <c r="I70" t="str">
        <f t="shared" si="20"/>
        <v>UP</v>
      </c>
      <c r="J70">
        <v>154.67335314695453</v>
      </c>
      <c r="K70">
        <v>150.6283519160101</v>
      </c>
      <c r="L70" t="str">
        <f t="shared" si="21"/>
        <v>UP</v>
      </c>
      <c r="M70" t="str">
        <f t="shared" si="22"/>
        <v>UP</v>
      </c>
      <c r="N70">
        <v>59.659925512934841</v>
      </c>
      <c r="O70" t="str">
        <f t="shared" si="23"/>
        <v>No Momentum</v>
      </c>
      <c r="P70" t="str">
        <f t="shared" si="24"/>
        <v>No Trend + Momentum</v>
      </c>
      <c r="Q70">
        <f t="shared" si="25"/>
        <v>5.6000000000000227</v>
      </c>
      <c r="R70">
        <f t="shared" si="26"/>
        <v>6.3500000000000227</v>
      </c>
      <c r="S70">
        <f t="shared" si="27"/>
        <v>0.88188976377952799</v>
      </c>
      <c r="T70" t="str">
        <f t="shared" si="28"/>
        <v>UP</v>
      </c>
      <c r="U70" t="str">
        <f t="shared" si="29"/>
        <v>No T+M+I</v>
      </c>
      <c r="V70">
        <v>153.80174010398974</v>
      </c>
      <c r="W70">
        <v>157.57566663809754</v>
      </c>
      <c r="X70">
        <f t="shared" si="30"/>
        <v>-3.773926534107801</v>
      </c>
      <c r="Y70">
        <v>-3.6098247391430798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155</v>
      </c>
      <c r="D71">
        <v>155.25</v>
      </c>
      <c r="E71">
        <v>149.94999999999999</v>
      </c>
      <c r="F71">
        <v>150.25</v>
      </c>
      <c r="G71">
        <f>_xll.TA_TYPPRICE(D71,E71,F71)</f>
        <v>151.81666666666666</v>
      </c>
      <c r="H71">
        <v>151.73094459938525</v>
      </c>
      <c r="I71" t="str">
        <f t="shared" si="20"/>
        <v>DOWN</v>
      </c>
      <c r="J71">
        <v>154.80149689207573</v>
      </c>
      <c r="K71">
        <v>150.47760704578565</v>
      </c>
      <c r="L71" t="str">
        <f t="shared" si="21"/>
        <v>DOWN</v>
      </c>
      <c r="M71" t="str">
        <f t="shared" si="22"/>
        <v>DOWN</v>
      </c>
      <c r="N71">
        <v>40.663207657337793</v>
      </c>
      <c r="O71" t="str">
        <f t="shared" si="23"/>
        <v>No Momentum</v>
      </c>
      <c r="P71" t="str">
        <f t="shared" si="24"/>
        <v>No Trend + Momentum</v>
      </c>
      <c r="Q71">
        <f t="shared" si="25"/>
        <v>0.30000000000001137</v>
      </c>
      <c r="R71">
        <f t="shared" si="26"/>
        <v>5.3000000000000114</v>
      </c>
      <c r="S71">
        <f t="shared" si="27"/>
        <v>5.6603773584907681E-2</v>
      </c>
      <c r="T71" t="str">
        <f t="shared" si="28"/>
        <v>DOWN</v>
      </c>
      <c r="U71" t="str">
        <f t="shared" si="29"/>
        <v>No T+M+I</v>
      </c>
      <c r="V71">
        <v>153.25531854952979</v>
      </c>
      <c r="W71">
        <v>157.03302466490513</v>
      </c>
      <c r="X71">
        <f t="shared" si="30"/>
        <v>-3.777706115375338</v>
      </c>
      <c r="Y71">
        <v>-3.6434010143895312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150.55000000000001</v>
      </c>
      <c r="D72">
        <v>151.85</v>
      </c>
      <c r="E72">
        <v>145</v>
      </c>
      <c r="F72">
        <v>145.25</v>
      </c>
      <c r="G72">
        <f>_xll.TA_TYPPRICE(D72,E72,F72)</f>
        <v>147.36666666666667</v>
      </c>
      <c r="H72">
        <v>149.54880563302595</v>
      </c>
      <c r="I72" t="str">
        <f t="shared" si="20"/>
        <v>DOWN</v>
      </c>
      <c r="J72">
        <v>154.14560869383669</v>
      </c>
      <c r="K72">
        <v>149.26036103561106</v>
      </c>
      <c r="L72" t="str">
        <f t="shared" si="21"/>
        <v>DOWN</v>
      </c>
      <c r="M72" t="str">
        <f t="shared" si="22"/>
        <v>DOWN</v>
      </c>
      <c r="N72">
        <v>28.289700060302657</v>
      </c>
      <c r="O72" t="str">
        <f t="shared" si="23"/>
        <v>DOWN</v>
      </c>
      <c r="P72" t="str">
        <f t="shared" si="24"/>
        <v>DOWN</v>
      </c>
      <c r="Q72">
        <f t="shared" si="25"/>
        <v>0.25</v>
      </c>
      <c r="R72">
        <f t="shared" si="26"/>
        <v>6.8499999999999943</v>
      </c>
      <c r="S72">
        <f t="shared" si="27"/>
        <v>3.6496350364963535E-2</v>
      </c>
      <c r="T72" t="str">
        <f t="shared" si="28"/>
        <v>DOWN</v>
      </c>
      <c r="U72" t="str">
        <f t="shared" si="29"/>
        <v>DOWN</v>
      </c>
      <c r="V72">
        <v>152.02373108037136</v>
      </c>
      <c r="W72">
        <v>156.16020802306031</v>
      </c>
      <c r="X72">
        <f t="shared" si="30"/>
        <v>-4.1364769426889438</v>
      </c>
      <c r="Y72">
        <v>-3.7420162000494139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145.1</v>
      </c>
      <c r="D73">
        <v>145.44999999999999</v>
      </c>
      <c r="E73">
        <v>133.05000000000001</v>
      </c>
      <c r="F73">
        <v>140.35</v>
      </c>
      <c r="G73">
        <f>_xll.TA_TYPPRICE(D73,E73,F73)</f>
        <v>139.61666666666667</v>
      </c>
      <c r="H73">
        <v>144.58273614984631</v>
      </c>
      <c r="I73" t="str">
        <f t="shared" si="20"/>
        <v>DOWN</v>
      </c>
      <c r="J73">
        <v>152.21325120631744</v>
      </c>
      <c r="K73">
        <v>145.65805858325305</v>
      </c>
      <c r="L73" t="str">
        <f t="shared" si="21"/>
        <v>DOWN</v>
      </c>
      <c r="M73" t="str">
        <f t="shared" si="22"/>
        <v>DOWN</v>
      </c>
      <c r="N73">
        <v>20.607925478037657</v>
      </c>
      <c r="O73" t="str">
        <f t="shared" si="23"/>
        <v>DOWN</v>
      </c>
      <c r="P73" t="str">
        <f t="shared" si="24"/>
        <v>DOWN</v>
      </c>
      <c r="Q73">
        <f t="shared" si="25"/>
        <v>7.2999999999999829</v>
      </c>
      <c r="R73">
        <f t="shared" si="26"/>
        <v>12.399999999999977</v>
      </c>
      <c r="S73">
        <f t="shared" si="27"/>
        <v>0.58870967741935454</v>
      </c>
      <c r="T73" t="str">
        <f t="shared" si="28"/>
        <v>No Indication</v>
      </c>
      <c r="U73" t="str">
        <f t="shared" si="29"/>
        <v>No T+M+I</v>
      </c>
      <c r="V73">
        <v>150.22777245262193</v>
      </c>
      <c r="W73">
        <v>154.98908150283361</v>
      </c>
      <c r="X73">
        <f t="shared" si="30"/>
        <v>-4.7613090502116791</v>
      </c>
      <c r="Y73">
        <v>-3.945874770081867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136</v>
      </c>
      <c r="D74">
        <v>142.94999999999999</v>
      </c>
      <c r="E74">
        <v>134</v>
      </c>
      <c r="F74">
        <v>139.19999999999999</v>
      </c>
      <c r="G74">
        <f>_xll.TA_TYPPRICE(D74,E74,F74)</f>
        <v>138.71666666666667</v>
      </c>
      <c r="H74">
        <v>141.64970140825648</v>
      </c>
      <c r="I74" t="str">
        <f t="shared" si="20"/>
        <v>DOWN</v>
      </c>
      <c r="J74">
        <v>150.15475093824691</v>
      </c>
      <c r="K74">
        <v>143.06737889808571</v>
      </c>
      <c r="L74" t="str">
        <f t="shared" si="21"/>
        <v>DOWN</v>
      </c>
      <c r="M74" t="str">
        <f t="shared" si="22"/>
        <v>DOWN</v>
      </c>
      <c r="N74">
        <v>19.087406283059106</v>
      </c>
      <c r="O74" t="str">
        <f t="shared" si="23"/>
        <v>DOWN</v>
      </c>
      <c r="P74" t="str">
        <f t="shared" si="24"/>
        <v>DOWN</v>
      </c>
      <c r="Q74">
        <f t="shared" si="25"/>
        <v>5.1999999999999886</v>
      </c>
      <c r="R74">
        <f t="shared" si="26"/>
        <v>8.9499999999999886</v>
      </c>
      <c r="S74">
        <f t="shared" si="27"/>
        <v>0.58100558659217827</v>
      </c>
      <c r="T74" t="str">
        <f t="shared" si="28"/>
        <v>No Indication</v>
      </c>
      <c r="U74" t="str">
        <f t="shared" si="29"/>
        <v>No T+M+I</v>
      </c>
      <c r="V74">
        <v>148.53119207529548</v>
      </c>
      <c r="W74">
        <v>153.81951991003112</v>
      </c>
      <c r="X74">
        <f t="shared" si="30"/>
        <v>-5.2883278347356395</v>
      </c>
      <c r="Y74">
        <v>-4.2143653830126215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139.9</v>
      </c>
      <c r="D75">
        <v>143.25</v>
      </c>
      <c r="E75">
        <v>139.75</v>
      </c>
      <c r="F75">
        <v>142.69999999999999</v>
      </c>
      <c r="G75">
        <f>_xll.TA_TYPPRICE(D75,E75,F75)</f>
        <v>141.9</v>
      </c>
      <c r="H75">
        <v>141.77485070412826</v>
      </c>
      <c r="I75" t="str">
        <f t="shared" si="20"/>
        <v>UP</v>
      </c>
      <c r="J75">
        <v>148.62036184085869</v>
      </c>
      <c r="K75">
        <v>142.3301835874</v>
      </c>
      <c r="L75" t="str">
        <f t="shared" si="21"/>
        <v>No Confirmation</v>
      </c>
      <c r="M75" t="str">
        <f t="shared" si="22"/>
        <v>No Trend</v>
      </c>
      <c r="N75">
        <v>36.821441339569652</v>
      </c>
      <c r="O75" t="str">
        <f t="shared" si="23"/>
        <v>DOWN</v>
      </c>
      <c r="P75" t="str">
        <f t="shared" si="24"/>
        <v>No Trend + Momentum</v>
      </c>
      <c r="Q75">
        <f t="shared" si="25"/>
        <v>2.9499999999999886</v>
      </c>
      <c r="R75">
        <f t="shared" si="26"/>
        <v>3.5</v>
      </c>
      <c r="S75">
        <f t="shared" si="27"/>
        <v>0.84285714285713964</v>
      </c>
      <c r="T75" t="str">
        <f t="shared" si="28"/>
        <v>UP</v>
      </c>
      <c r="U75" t="str">
        <f t="shared" si="29"/>
        <v>No T+M+I</v>
      </c>
      <c r="V75">
        <v>147.63408560217309</v>
      </c>
      <c r="W75">
        <v>152.99585176854734</v>
      </c>
      <c r="X75">
        <f t="shared" si="30"/>
        <v>-5.3617661663742524</v>
      </c>
      <c r="Y75">
        <v>-4.4438455396849479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143.80000000000001</v>
      </c>
      <c r="D76">
        <v>146.19999999999999</v>
      </c>
      <c r="E76">
        <v>140.55000000000001</v>
      </c>
      <c r="F76">
        <v>145.80000000000001</v>
      </c>
      <c r="G76">
        <f>_xll.TA_TYPPRICE(D76,E76,F76)</f>
        <v>144.18333333333334</v>
      </c>
      <c r="H76">
        <v>142.9790920187308</v>
      </c>
      <c r="I76" t="str">
        <f t="shared" si="20"/>
        <v>UP</v>
      </c>
      <c r="J76">
        <v>148.08250365400121</v>
      </c>
      <c r="K76">
        <v>141.93458723464445</v>
      </c>
      <c r="L76" t="str">
        <f t="shared" si="21"/>
        <v>No Confirmation</v>
      </c>
      <c r="M76" t="str">
        <f t="shared" si="22"/>
        <v>No Trend</v>
      </c>
      <c r="N76">
        <v>49.158541779303789</v>
      </c>
      <c r="O76" t="str">
        <f t="shared" si="23"/>
        <v>No Momentum</v>
      </c>
      <c r="P76" t="str">
        <f t="shared" si="24"/>
        <v>No Trend + Momentum</v>
      </c>
      <c r="Q76">
        <f t="shared" si="25"/>
        <v>5.25</v>
      </c>
      <c r="R76">
        <f t="shared" si="26"/>
        <v>5.6499999999999773</v>
      </c>
      <c r="S76">
        <f t="shared" si="27"/>
        <v>0.92920353982301263</v>
      </c>
      <c r="T76" t="str">
        <f t="shared" si="28"/>
        <v>UP</v>
      </c>
      <c r="U76" t="str">
        <f t="shared" si="29"/>
        <v>No T+M+I</v>
      </c>
      <c r="V76">
        <v>147.35191858645416</v>
      </c>
      <c r="W76">
        <v>152.46282571161791</v>
      </c>
      <c r="X76">
        <f t="shared" si="30"/>
        <v>-5.1109071251637488</v>
      </c>
      <c r="Y76">
        <v>-4.5772578567807081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145.25</v>
      </c>
      <c r="D77">
        <v>150.75</v>
      </c>
      <c r="E77">
        <v>144.44999999999999</v>
      </c>
      <c r="F77">
        <v>149.25</v>
      </c>
      <c r="G77">
        <f>_xll.TA_TYPPRICE(D77,E77,F77)</f>
        <v>148.15</v>
      </c>
      <c r="H77">
        <v>145.56454600936542</v>
      </c>
      <c r="I77" t="str">
        <f t="shared" si="20"/>
        <v>UP</v>
      </c>
      <c r="J77">
        <v>148.67528061977873</v>
      </c>
      <c r="K77">
        <v>142.4935678491679</v>
      </c>
      <c r="L77" t="str">
        <f t="shared" si="21"/>
        <v>UP</v>
      </c>
      <c r="M77" t="str">
        <f t="shared" si="22"/>
        <v>UP</v>
      </c>
      <c r="N77">
        <v>60.019320627784388</v>
      </c>
      <c r="O77" t="str">
        <f t="shared" si="23"/>
        <v>UP</v>
      </c>
      <c r="P77" t="str">
        <f t="shared" si="24"/>
        <v>UP</v>
      </c>
      <c r="Q77">
        <f t="shared" si="25"/>
        <v>4.8000000000000114</v>
      </c>
      <c r="R77">
        <f t="shared" si="26"/>
        <v>6.3000000000000114</v>
      </c>
      <c r="S77">
        <f t="shared" si="27"/>
        <v>0.76190476190476231</v>
      </c>
      <c r="T77" t="str">
        <f t="shared" si="28"/>
        <v>No Indication</v>
      </c>
      <c r="U77" t="str">
        <f t="shared" si="29"/>
        <v>No T+M+I</v>
      </c>
      <c r="V77">
        <v>147.64393111161505</v>
      </c>
      <c r="W77">
        <v>152.22483862186843</v>
      </c>
      <c r="X77">
        <f t="shared" si="30"/>
        <v>-4.5809075102533825</v>
      </c>
      <c r="Y77">
        <v>-4.5779877874752426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147.9</v>
      </c>
      <c r="D78">
        <v>147.9</v>
      </c>
      <c r="E78">
        <v>144.05000000000001</v>
      </c>
      <c r="F78">
        <v>146.4</v>
      </c>
      <c r="G78">
        <f>_xll.TA_TYPPRICE(D78,E78,F78)</f>
        <v>146.11666666666667</v>
      </c>
      <c r="H78">
        <v>145.84060633801604</v>
      </c>
      <c r="I78" t="str">
        <f t="shared" si="20"/>
        <v>UP</v>
      </c>
      <c r="J78">
        <v>148.50299603760567</v>
      </c>
      <c r="K78">
        <v>142.83944166046393</v>
      </c>
      <c r="L78" t="str">
        <f t="shared" si="21"/>
        <v>No Confirmation</v>
      </c>
      <c r="M78" t="str">
        <f t="shared" si="22"/>
        <v>No Trend</v>
      </c>
      <c r="N78">
        <v>49.172529041297729</v>
      </c>
      <c r="O78" t="str">
        <f t="shared" si="23"/>
        <v>No Momentum</v>
      </c>
      <c r="P78" t="str">
        <f t="shared" si="24"/>
        <v>No Trend + Momentum</v>
      </c>
      <c r="Q78">
        <f t="shared" si="25"/>
        <v>2.3499999999999943</v>
      </c>
      <c r="R78">
        <f t="shared" si="26"/>
        <v>3.8499999999999943</v>
      </c>
      <c r="S78">
        <f t="shared" si="27"/>
        <v>0.61038961038960982</v>
      </c>
      <c r="T78" t="str">
        <f t="shared" si="28"/>
        <v>No Indication</v>
      </c>
      <c r="U78" t="str">
        <f t="shared" si="29"/>
        <v>No T+M+I</v>
      </c>
      <c r="V78">
        <v>147.45255709444351</v>
      </c>
      <c r="W78">
        <v>151.79336909432263</v>
      </c>
      <c r="X78">
        <f t="shared" si="30"/>
        <v>-4.3408119998791221</v>
      </c>
      <c r="Y78">
        <v>-4.5305526299560182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147.1</v>
      </c>
      <c r="D79">
        <v>147.6</v>
      </c>
      <c r="E79">
        <v>141.25</v>
      </c>
      <c r="F79">
        <v>141.30000000000001</v>
      </c>
      <c r="G79">
        <f>_xll.TA_TYPPRICE(D79,E79,F79)</f>
        <v>143.38333333333335</v>
      </c>
      <c r="H79">
        <v>144.6119698356747</v>
      </c>
      <c r="I79" t="str">
        <f t="shared" si="20"/>
        <v>DOWN</v>
      </c>
      <c r="J79">
        <v>148.30233025147106</v>
      </c>
      <c r="K79">
        <v>142.48623240258306</v>
      </c>
      <c r="L79" t="str">
        <f t="shared" si="21"/>
        <v>DOWN</v>
      </c>
      <c r="M79" t="str">
        <f t="shared" si="22"/>
        <v>DOWN</v>
      </c>
      <c r="N79">
        <v>35.01703759046427</v>
      </c>
      <c r="O79" t="str">
        <f t="shared" si="23"/>
        <v>DOWN</v>
      </c>
      <c r="P79" t="str">
        <f t="shared" si="24"/>
        <v>DOWN</v>
      </c>
      <c r="Q79">
        <f t="shared" si="25"/>
        <v>5.0000000000011369E-2</v>
      </c>
      <c r="R79">
        <f t="shared" si="26"/>
        <v>6.3499999999999943</v>
      </c>
      <c r="S79">
        <f t="shared" si="27"/>
        <v>7.8740157480332931E-3</v>
      </c>
      <c r="T79" t="str">
        <f t="shared" si="28"/>
        <v>DOWN</v>
      </c>
      <c r="U79" t="str">
        <f t="shared" si="29"/>
        <v>DOWN</v>
      </c>
      <c r="V79">
        <v>146.5060098491445</v>
      </c>
      <c r="W79">
        <v>151.01608249474319</v>
      </c>
      <c r="X79">
        <f t="shared" si="30"/>
        <v>-4.510072645598683</v>
      </c>
      <c r="Y79">
        <v>-4.5264566330845515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142.80000000000001</v>
      </c>
      <c r="D80">
        <v>143.5</v>
      </c>
      <c r="E80">
        <v>139.19999999999999</v>
      </c>
      <c r="F80">
        <v>140.85</v>
      </c>
      <c r="G80">
        <f>_xll.TA_TYPPRICE(D80,E80,F80)</f>
        <v>141.18333333333331</v>
      </c>
      <c r="H80">
        <v>142.89765158450399</v>
      </c>
      <c r="I80" t="str">
        <f t="shared" si="20"/>
        <v>DOWN</v>
      </c>
      <c r="J80">
        <v>147.23514575114416</v>
      </c>
      <c r="K80">
        <v>141.75595853534239</v>
      </c>
      <c r="L80" t="str">
        <f t="shared" si="21"/>
        <v>DOWN</v>
      </c>
      <c r="M80" t="str">
        <f t="shared" si="22"/>
        <v>DOWN</v>
      </c>
      <c r="N80">
        <v>33.939433223993021</v>
      </c>
      <c r="O80" t="str">
        <f t="shared" si="23"/>
        <v>DOWN</v>
      </c>
      <c r="P80" t="str">
        <f t="shared" si="24"/>
        <v>DOWN</v>
      </c>
      <c r="Q80">
        <f t="shared" si="25"/>
        <v>1.6500000000000057</v>
      </c>
      <c r="R80">
        <f t="shared" si="26"/>
        <v>4.3000000000000114</v>
      </c>
      <c r="S80">
        <f t="shared" si="27"/>
        <v>0.38372093023255843</v>
      </c>
      <c r="T80" t="str">
        <f t="shared" si="28"/>
        <v>No Indication</v>
      </c>
      <c r="U80" t="str">
        <f t="shared" si="29"/>
        <v>No T+M+I</v>
      </c>
      <c r="V80">
        <v>145.63585448773765</v>
      </c>
      <c r="W80">
        <v>150.26303934698444</v>
      </c>
      <c r="X80">
        <f t="shared" si="30"/>
        <v>-4.6271848592467961</v>
      </c>
      <c r="Y80">
        <v>-4.5466022783170006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141.9</v>
      </c>
      <c r="D81">
        <v>144.9</v>
      </c>
      <c r="E81">
        <v>141.80000000000001</v>
      </c>
      <c r="F81">
        <v>144.44999999999999</v>
      </c>
      <c r="G81">
        <f>_xll.TA_TYPPRICE(D81,E81,F81)</f>
        <v>143.71666666666667</v>
      </c>
      <c r="H81">
        <v>143.30715912558531</v>
      </c>
      <c r="I81" t="str">
        <f t="shared" si="20"/>
        <v>UP</v>
      </c>
      <c r="J81">
        <v>146.71622447311213</v>
      </c>
      <c r="K81">
        <v>141.76574552748852</v>
      </c>
      <c r="L81" t="str">
        <f t="shared" si="21"/>
        <v>No Confirmation</v>
      </c>
      <c r="M81" t="str">
        <f t="shared" si="22"/>
        <v>No Trend</v>
      </c>
      <c r="N81">
        <v>49.484828567168563</v>
      </c>
      <c r="O81" t="str">
        <f t="shared" si="23"/>
        <v>No Momentum</v>
      </c>
      <c r="P81" t="str">
        <f t="shared" si="24"/>
        <v>No Trend + Momentum</v>
      </c>
      <c r="Q81">
        <f t="shared" si="25"/>
        <v>2.6499999999999773</v>
      </c>
      <c r="R81">
        <f t="shared" si="26"/>
        <v>3.0999999999999943</v>
      </c>
      <c r="S81">
        <f t="shared" si="27"/>
        <v>0.8548387096774136</v>
      </c>
      <c r="T81" t="str">
        <f t="shared" si="28"/>
        <v>UP</v>
      </c>
      <c r="U81" t="str">
        <f t="shared" si="29"/>
        <v>No T+M+I</v>
      </c>
      <c r="V81">
        <v>145.453415335778</v>
      </c>
      <c r="W81">
        <v>149.83244383980042</v>
      </c>
      <c r="X81">
        <f t="shared" si="30"/>
        <v>-4.3790285040224148</v>
      </c>
      <c r="Y81">
        <v>-4.5130875234580836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144.75</v>
      </c>
      <c r="D82">
        <v>153.1</v>
      </c>
      <c r="E82">
        <v>143.6</v>
      </c>
      <c r="F82">
        <v>151.15</v>
      </c>
      <c r="G82">
        <f>_xll.TA_TYPPRICE(D82,E82,F82)</f>
        <v>149.28333333333333</v>
      </c>
      <c r="H82">
        <v>146.29524622945934</v>
      </c>
      <c r="I82" t="str">
        <f t="shared" si="20"/>
        <v>UP</v>
      </c>
      <c r="J82">
        <v>148.134841256865</v>
      </c>
      <c r="K82">
        <v>142.17335763249108</v>
      </c>
      <c r="L82" t="str">
        <f t="shared" si="21"/>
        <v>UP</v>
      </c>
      <c r="M82" t="str">
        <f t="shared" si="22"/>
        <v>UP</v>
      </c>
      <c r="N82">
        <v>67.355790962777675</v>
      </c>
      <c r="O82" t="str">
        <f t="shared" si="23"/>
        <v>UP</v>
      </c>
      <c r="P82" t="str">
        <f t="shared" si="24"/>
        <v>UP</v>
      </c>
      <c r="Q82">
        <f t="shared" si="25"/>
        <v>7.5500000000000114</v>
      </c>
      <c r="R82">
        <f t="shared" si="26"/>
        <v>9.5</v>
      </c>
      <c r="S82">
        <f t="shared" si="27"/>
        <v>0.79473684210526441</v>
      </c>
      <c r="T82" t="str">
        <f t="shared" si="28"/>
        <v>No Indication</v>
      </c>
      <c r="U82" t="str">
        <f t="shared" si="29"/>
        <v>No T+M+I</v>
      </c>
      <c r="V82">
        <v>146.32981297642755</v>
      </c>
      <c r="W82">
        <v>149.93004059240781</v>
      </c>
      <c r="X82">
        <f t="shared" si="30"/>
        <v>-3.6002276159802591</v>
      </c>
      <c r="Y82">
        <v>-4.3305155419625185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152.69999999999999</v>
      </c>
      <c r="D83">
        <v>153.75</v>
      </c>
      <c r="E83">
        <v>150.94999999999999</v>
      </c>
      <c r="F83">
        <v>152.5</v>
      </c>
      <c r="G83">
        <f>_xll.TA_TYPPRICE(D83,E83,F83)</f>
        <v>152.4</v>
      </c>
      <c r="H83">
        <v>149.34762311472969</v>
      </c>
      <c r="I83" t="str">
        <f t="shared" si="20"/>
        <v>UP</v>
      </c>
      <c r="J83">
        <v>149.38265431089499</v>
      </c>
      <c r="K83">
        <v>144.12372260304861</v>
      </c>
      <c r="L83" t="str">
        <f t="shared" si="21"/>
        <v>UP</v>
      </c>
      <c r="M83" t="str">
        <f t="shared" si="22"/>
        <v>UP</v>
      </c>
      <c r="N83">
        <v>70.026533714865323</v>
      </c>
      <c r="O83" t="str">
        <f t="shared" si="23"/>
        <v>UP</v>
      </c>
      <c r="P83" t="str">
        <f t="shared" si="24"/>
        <v>UP</v>
      </c>
      <c r="Q83">
        <f t="shared" si="25"/>
        <v>1.5500000000000114</v>
      </c>
      <c r="R83">
        <f t="shared" si="26"/>
        <v>2.8000000000000114</v>
      </c>
      <c r="S83">
        <f t="shared" si="27"/>
        <v>0.55357142857143038</v>
      </c>
      <c r="T83" t="str">
        <f t="shared" si="28"/>
        <v>No Indication</v>
      </c>
      <c r="U83" t="str">
        <f t="shared" si="29"/>
        <v>No T+M+I</v>
      </c>
      <c r="V83">
        <v>147.27907251851562</v>
      </c>
      <c r="W83">
        <v>150.12040795593316</v>
      </c>
      <c r="X83">
        <f t="shared" si="30"/>
        <v>-2.8413354374175412</v>
      </c>
      <c r="Y83">
        <v>-4.0326795210535229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151.9</v>
      </c>
      <c r="D84">
        <v>151.9</v>
      </c>
      <c r="E84">
        <v>147.44999999999999</v>
      </c>
      <c r="F84">
        <v>148.19999999999999</v>
      </c>
      <c r="G84">
        <f>_xll.TA_TYPPRICE(D84,E84,F84)</f>
        <v>149.18333333333334</v>
      </c>
      <c r="H84">
        <v>149.26547822403151</v>
      </c>
      <c r="I84" t="str">
        <f t="shared" si="20"/>
        <v>DOWN</v>
      </c>
      <c r="J84">
        <v>149.94206446402944</v>
      </c>
      <c r="K84">
        <v>144.8628953579267</v>
      </c>
      <c r="L84" t="str">
        <f t="shared" si="21"/>
        <v>No Confirmation</v>
      </c>
      <c r="M84" t="str">
        <f t="shared" si="22"/>
        <v>No Trend</v>
      </c>
      <c r="N84">
        <v>52.820728707722687</v>
      </c>
      <c r="O84" t="str">
        <f t="shared" si="23"/>
        <v>No Momentum</v>
      </c>
      <c r="P84" t="str">
        <f t="shared" si="24"/>
        <v>No Trend + Momentum</v>
      </c>
      <c r="Q84">
        <f t="shared" si="25"/>
        <v>0.75</v>
      </c>
      <c r="R84">
        <f t="shared" si="26"/>
        <v>4.4500000000000171</v>
      </c>
      <c r="S84">
        <f t="shared" si="27"/>
        <v>0.16853932584269599</v>
      </c>
      <c r="T84" t="str">
        <f t="shared" si="28"/>
        <v>DOWN</v>
      </c>
      <c r="U84" t="str">
        <f t="shared" si="29"/>
        <v>No T+M+I</v>
      </c>
      <c r="V84">
        <v>147.4207536695132</v>
      </c>
      <c r="W84">
        <v>149.97815551475293</v>
      </c>
      <c r="X84">
        <f t="shared" si="30"/>
        <v>-2.557401845239724</v>
      </c>
      <c r="Y84">
        <v>-3.7376239858907629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149.80000000000001</v>
      </c>
      <c r="D85">
        <v>151.85</v>
      </c>
      <c r="E85">
        <v>149.15</v>
      </c>
      <c r="F85">
        <v>150.30000000000001</v>
      </c>
      <c r="G85">
        <f>_xll.TA_TYPPRICE(D85,E85,F85)</f>
        <v>150.43333333333334</v>
      </c>
      <c r="H85">
        <v>149.84940577868241</v>
      </c>
      <c r="I85" t="str">
        <f t="shared" si="20"/>
        <v>UP</v>
      </c>
      <c r="J85">
        <v>150.36605013868956</v>
      </c>
      <c r="K85">
        <v>145.81558527838743</v>
      </c>
      <c r="L85" t="str">
        <f t="shared" si="21"/>
        <v>No Confirmation</v>
      </c>
      <c r="M85" t="str">
        <f t="shared" si="22"/>
        <v>No Trend</v>
      </c>
      <c r="N85">
        <v>58.974324431092597</v>
      </c>
      <c r="O85" t="str">
        <f t="shared" si="23"/>
        <v>No Momentum</v>
      </c>
      <c r="P85" t="str">
        <f t="shared" si="24"/>
        <v>No Trend + Momentum</v>
      </c>
      <c r="Q85">
        <f t="shared" si="25"/>
        <v>1.1500000000000057</v>
      </c>
      <c r="R85">
        <f t="shared" si="26"/>
        <v>2.6999999999999886</v>
      </c>
      <c r="S85">
        <f t="shared" si="27"/>
        <v>0.42592592592592982</v>
      </c>
      <c r="T85" t="str">
        <f t="shared" si="28"/>
        <v>No Indication</v>
      </c>
      <c r="U85" t="str">
        <f t="shared" si="29"/>
        <v>No T+M+I</v>
      </c>
      <c r="V85">
        <v>147.86371464343426</v>
      </c>
      <c r="W85">
        <v>150.00199584699345</v>
      </c>
      <c r="X85">
        <f t="shared" si="30"/>
        <v>-2.1382812035591883</v>
      </c>
      <c r="Y85">
        <v>-3.4177554294244481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150.6</v>
      </c>
      <c r="D86">
        <v>152.94999999999999</v>
      </c>
      <c r="E86">
        <v>149.69999999999999</v>
      </c>
      <c r="F86">
        <v>151.1</v>
      </c>
      <c r="G86">
        <f>_xll.TA_TYPPRICE(D86,E86,F86)</f>
        <v>151.25</v>
      </c>
      <c r="H86">
        <v>150.54970288934121</v>
      </c>
      <c r="I86" t="str">
        <f t="shared" si="20"/>
        <v>UP</v>
      </c>
      <c r="J86">
        <v>150.94026121898077</v>
      </c>
      <c r="K86">
        <v>146.67878854985688</v>
      </c>
      <c r="L86" t="str">
        <f t="shared" si="21"/>
        <v>UP</v>
      </c>
      <c r="M86" t="str">
        <f t="shared" si="22"/>
        <v>UP</v>
      </c>
      <c r="N86">
        <v>61.373405156552749</v>
      </c>
      <c r="O86" t="str">
        <f t="shared" si="23"/>
        <v>UP</v>
      </c>
      <c r="P86" t="str">
        <f t="shared" si="24"/>
        <v>UP</v>
      </c>
      <c r="Q86">
        <f t="shared" si="25"/>
        <v>1.4000000000000057</v>
      </c>
      <c r="R86">
        <f t="shared" si="26"/>
        <v>3.25</v>
      </c>
      <c r="S86">
        <f t="shared" si="27"/>
        <v>0.43076923076923251</v>
      </c>
      <c r="T86" t="str">
        <f t="shared" si="28"/>
        <v>No Indication</v>
      </c>
      <c r="U86" t="str">
        <f t="shared" si="29"/>
        <v>No T+M+I</v>
      </c>
      <c r="V86">
        <v>148.36160469829053</v>
      </c>
      <c r="W86">
        <v>150.08332948795689</v>
      </c>
      <c r="X86">
        <f t="shared" si="30"/>
        <v>-1.7217247896663537</v>
      </c>
      <c r="Y86">
        <v>-3.0785493014728291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151.55000000000001</v>
      </c>
      <c r="D87">
        <v>155.30000000000001</v>
      </c>
      <c r="E87">
        <v>151.30000000000001</v>
      </c>
      <c r="F87">
        <v>153.30000000000001</v>
      </c>
      <c r="G87">
        <f>_xll.TA_TYPPRICE(D87,E87,F87)</f>
        <v>153.30000000000001</v>
      </c>
      <c r="H87">
        <v>151.92485144467059</v>
      </c>
      <c r="I87" t="str">
        <f t="shared" si="20"/>
        <v>UP</v>
      </c>
      <c r="J87">
        <v>151.90909205920727</v>
      </c>
      <c r="K87">
        <v>147.70572442766647</v>
      </c>
      <c r="L87" t="str">
        <f t="shared" si="21"/>
        <v>UP</v>
      </c>
      <c r="M87" t="str">
        <f t="shared" si="22"/>
        <v>UP</v>
      </c>
      <c r="N87">
        <v>67.83841599556429</v>
      </c>
      <c r="O87" t="str">
        <f t="shared" si="23"/>
        <v>UP</v>
      </c>
      <c r="P87" t="str">
        <f t="shared" si="24"/>
        <v>UP</v>
      </c>
      <c r="Q87">
        <f t="shared" si="25"/>
        <v>2</v>
      </c>
      <c r="R87">
        <f t="shared" si="26"/>
        <v>4</v>
      </c>
      <c r="S87">
        <f t="shared" si="27"/>
        <v>0.5</v>
      </c>
      <c r="T87" t="str">
        <f t="shared" si="28"/>
        <v>No Indication</v>
      </c>
      <c r="U87" t="str">
        <f t="shared" si="29"/>
        <v>No T+M+I</v>
      </c>
      <c r="V87">
        <v>149.12135782163045</v>
      </c>
      <c r="W87">
        <v>150.32160137773786</v>
      </c>
      <c r="X87">
        <f t="shared" si="30"/>
        <v>-1.2002435561074094</v>
      </c>
      <c r="Y87">
        <v>-2.702888152399745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153</v>
      </c>
      <c r="D88">
        <v>154</v>
      </c>
      <c r="E88">
        <v>149</v>
      </c>
      <c r="F88">
        <v>151</v>
      </c>
      <c r="G88">
        <f>_xll.TA_TYPPRICE(D88,E88,F88)</f>
        <v>151.33333333333334</v>
      </c>
      <c r="H88">
        <v>151.62909238900198</v>
      </c>
      <c r="I88" t="str">
        <f t="shared" si="20"/>
        <v>DOWN</v>
      </c>
      <c r="J88">
        <v>152.37373826827232</v>
      </c>
      <c r="K88">
        <v>147.99334122151836</v>
      </c>
      <c r="L88" t="str">
        <f t="shared" si="21"/>
        <v>No Confirmation</v>
      </c>
      <c r="M88" t="str">
        <f t="shared" si="22"/>
        <v>No Trend</v>
      </c>
      <c r="N88">
        <v>55.663441613257348</v>
      </c>
      <c r="O88" t="str">
        <f t="shared" si="23"/>
        <v>No Momentum</v>
      </c>
      <c r="P88" t="str">
        <f t="shared" si="24"/>
        <v>No Trend + Momentum</v>
      </c>
      <c r="Q88">
        <f t="shared" si="25"/>
        <v>2</v>
      </c>
      <c r="R88">
        <f t="shared" si="26"/>
        <v>5</v>
      </c>
      <c r="S88">
        <f t="shared" si="27"/>
        <v>0.4</v>
      </c>
      <c r="T88" t="str">
        <f t="shared" si="28"/>
        <v>No Indication</v>
      </c>
      <c r="U88" t="str">
        <f t="shared" si="29"/>
        <v>No T+M+I</v>
      </c>
      <c r="V88">
        <v>149.41037969522577</v>
      </c>
      <c r="W88">
        <v>150.37185312753505</v>
      </c>
      <c r="X88">
        <f t="shared" si="30"/>
        <v>-0.96147343230927618</v>
      </c>
      <c r="Y88">
        <v>-2.3546052083816513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151.69999999999999</v>
      </c>
      <c r="D89">
        <v>154.94999999999999</v>
      </c>
      <c r="E89">
        <v>150.85</v>
      </c>
      <c r="F89">
        <v>154.4</v>
      </c>
      <c r="G89">
        <f>_xll.TA_TYPPRICE(D89,E89,F89)</f>
        <v>153.39999999999998</v>
      </c>
      <c r="H89">
        <v>152.51454619450098</v>
      </c>
      <c r="I89" t="str">
        <f t="shared" si="20"/>
        <v>UP</v>
      </c>
      <c r="J89">
        <v>152.9462408753229</v>
      </c>
      <c r="K89">
        <v>148.62815428340318</v>
      </c>
      <c r="L89" t="str">
        <f t="shared" si="21"/>
        <v>UP</v>
      </c>
      <c r="M89" t="str">
        <f t="shared" si="22"/>
        <v>UP</v>
      </c>
      <c r="N89">
        <v>66.705040042779487</v>
      </c>
      <c r="O89" t="str">
        <f t="shared" si="23"/>
        <v>UP</v>
      </c>
      <c r="P89" t="str">
        <f t="shared" si="24"/>
        <v>UP</v>
      </c>
      <c r="Q89">
        <f t="shared" si="25"/>
        <v>3.5500000000000114</v>
      </c>
      <c r="R89">
        <f t="shared" si="26"/>
        <v>4.0999999999999943</v>
      </c>
      <c r="S89">
        <f t="shared" si="27"/>
        <v>0.86585365853658935</v>
      </c>
      <c r="T89" t="str">
        <f t="shared" si="28"/>
        <v>UP</v>
      </c>
      <c r="U89" t="str">
        <f t="shared" si="29"/>
        <v>UP</v>
      </c>
      <c r="V89">
        <v>150.17801358826796</v>
      </c>
      <c r="W89">
        <v>150.67023437734727</v>
      </c>
      <c r="X89">
        <f t="shared" si="30"/>
        <v>-0.49222078907931177</v>
      </c>
      <c r="Y89">
        <v>-1.9821283245211834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153.6</v>
      </c>
      <c r="D90">
        <v>153.80000000000001</v>
      </c>
      <c r="E90">
        <v>152.1</v>
      </c>
      <c r="F90">
        <v>152.9</v>
      </c>
      <c r="G90">
        <f>_xll.TA_TYPPRICE(D90,E90,F90)</f>
        <v>152.93333333333331</v>
      </c>
      <c r="H90">
        <v>152.72393976391714</v>
      </c>
      <c r="I90" t="str">
        <f t="shared" si="20"/>
        <v>UP</v>
      </c>
      <c r="J90">
        <v>153.13596512525115</v>
      </c>
      <c r="K90">
        <v>149.39967555375802</v>
      </c>
      <c r="L90" t="str">
        <f t="shared" si="21"/>
        <v>No Confirmation</v>
      </c>
      <c r="M90" t="str">
        <f t="shared" si="22"/>
        <v>No Trend</v>
      </c>
      <c r="N90">
        <v>58.650120057081367</v>
      </c>
      <c r="O90" t="str">
        <f t="shared" si="23"/>
        <v>No Momentum</v>
      </c>
      <c r="P90" t="str">
        <f t="shared" si="24"/>
        <v>No Trend + Momentum</v>
      </c>
      <c r="Q90">
        <f t="shared" si="25"/>
        <v>0.80000000000001137</v>
      </c>
      <c r="R90">
        <f t="shared" si="26"/>
        <v>1.7000000000000171</v>
      </c>
      <c r="S90">
        <f t="shared" si="27"/>
        <v>0.47058823529411964</v>
      </c>
      <c r="T90" t="str">
        <f t="shared" si="28"/>
        <v>No Indication</v>
      </c>
      <c r="U90" t="str">
        <f t="shared" si="29"/>
        <v>No T+M+I</v>
      </c>
      <c r="V90">
        <v>150.59678072853444</v>
      </c>
      <c r="W90">
        <v>150.83540220124746</v>
      </c>
      <c r="X90">
        <f t="shared" si="30"/>
        <v>-0.23862147271302092</v>
      </c>
      <c r="Y90">
        <v>-1.633426954159551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153.1</v>
      </c>
      <c r="D91">
        <v>154.19999999999999</v>
      </c>
      <c r="E91">
        <v>150.94999999999999</v>
      </c>
      <c r="F91">
        <v>151.75</v>
      </c>
      <c r="G91">
        <f>_xll.TA_TYPPRICE(D91,E91,F91)</f>
        <v>152.29999999999998</v>
      </c>
      <c r="H91">
        <v>152.51196988195858</v>
      </c>
      <c r="I91" t="str">
        <f t="shared" si="20"/>
        <v>DOWN</v>
      </c>
      <c r="J91">
        <v>153.37241731963977</v>
      </c>
      <c r="K91">
        <v>149.74419209736735</v>
      </c>
      <c r="L91" t="str">
        <f t="shared" si="21"/>
        <v>No Confirmation</v>
      </c>
      <c r="M91" t="str">
        <f t="shared" si="22"/>
        <v>No Trend</v>
      </c>
      <c r="N91">
        <v>52.566924920055335</v>
      </c>
      <c r="O91" t="str">
        <f t="shared" si="23"/>
        <v>No Momentum</v>
      </c>
      <c r="P91" t="str">
        <f t="shared" si="24"/>
        <v>No Trend + Momentum</v>
      </c>
      <c r="Q91">
        <f t="shared" si="25"/>
        <v>0.80000000000001137</v>
      </c>
      <c r="R91">
        <f t="shared" si="26"/>
        <v>3.25</v>
      </c>
      <c r="S91">
        <f t="shared" si="27"/>
        <v>0.24615384615384966</v>
      </c>
      <c r="T91" t="str">
        <f t="shared" si="28"/>
        <v>No Indication</v>
      </c>
      <c r="U91" t="str">
        <f t="shared" si="29"/>
        <v>No T+M+I</v>
      </c>
      <c r="V91">
        <v>150.77419907799069</v>
      </c>
      <c r="W91">
        <v>150.90315018634024</v>
      </c>
      <c r="X91">
        <f t="shared" si="30"/>
        <v>-0.12895110834955403</v>
      </c>
      <c r="Y91">
        <v>-1.3325317849975515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152.85</v>
      </c>
      <c r="D92">
        <v>152.85</v>
      </c>
      <c r="E92">
        <v>148.55000000000001</v>
      </c>
      <c r="F92">
        <v>149.85</v>
      </c>
      <c r="G92">
        <f>_xll.TA_TYPPRICE(D92,E92,F92)</f>
        <v>150.41666666666666</v>
      </c>
      <c r="H92">
        <v>151.46431827431263</v>
      </c>
      <c r="I92" t="str">
        <f t="shared" si="20"/>
        <v>DOWN</v>
      </c>
      <c r="J92">
        <v>153.25632458194204</v>
      </c>
      <c r="K92">
        <v>149.47881607573015</v>
      </c>
      <c r="L92" t="str">
        <f t="shared" si="21"/>
        <v>No Confirmation</v>
      </c>
      <c r="M92" t="str">
        <f t="shared" si="22"/>
        <v>No Trend</v>
      </c>
      <c r="N92">
        <v>43.293303859848045</v>
      </c>
      <c r="O92" t="str">
        <f t="shared" si="23"/>
        <v>No Momentum</v>
      </c>
      <c r="P92" t="str">
        <f t="shared" si="24"/>
        <v>No Trend + Momentum</v>
      </c>
      <c r="Q92">
        <f t="shared" si="25"/>
        <v>1.2999999999999829</v>
      </c>
      <c r="R92">
        <f t="shared" si="26"/>
        <v>4.2999999999999829</v>
      </c>
      <c r="S92">
        <f t="shared" si="27"/>
        <v>0.30232558139534604</v>
      </c>
      <c r="T92" t="str">
        <f t="shared" si="28"/>
        <v>No Indication</v>
      </c>
      <c r="U92" t="str">
        <f t="shared" si="29"/>
        <v>No T+M+I</v>
      </c>
      <c r="V92">
        <v>150.63201460445364</v>
      </c>
      <c r="W92">
        <v>150.82513906142614</v>
      </c>
      <c r="X92">
        <f t="shared" si="30"/>
        <v>-0.19312445697249814</v>
      </c>
      <c r="Y92">
        <v>-1.1046503193925408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151</v>
      </c>
      <c r="D93">
        <v>152.1</v>
      </c>
      <c r="E93">
        <v>150.19999999999999</v>
      </c>
      <c r="F93">
        <v>151.4</v>
      </c>
      <c r="G93">
        <f>_xll.TA_TYPPRICE(D93,E93,F93)</f>
        <v>151.23333333333332</v>
      </c>
      <c r="H93">
        <v>151.34882580382299</v>
      </c>
      <c r="I93" t="str">
        <f t="shared" si="20"/>
        <v>UP</v>
      </c>
      <c r="J93">
        <v>152.99936356373269</v>
      </c>
      <c r="K93">
        <v>149.63907917001234</v>
      </c>
      <c r="L93" t="str">
        <f t="shared" si="21"/>
        <v>No Confirmation</v>
      </c>
      <c r="M93" t="str">
        <f t="shared" si="22"/>
        <v>No Trend</v>
      </c>
      <c r="N93">
        <v>51.939298960285264</v>
      </c>
      <c r="O93" t="str">
        <f t="shared" si="23"/>
        <v>No Momentum</v>
      </c>
      <c r="P93" t="str">
        <f t="shared" si="24"/>
        <v>No Trend + Momentum</v>
      </c>
      <c r="Q93">
        <f t="shared" si="25"/>
        <v>1.2000000000000171</v>
      </c>
      <c r="R93">
        <f t="shared" si="26"/>
        <v>1.9000000000000057</v>
      </c>
      <c r="S93">
        <f t="shared" si="27"/>
        <v>0.63157894736842812</v>
      </c>
      <c r="T93" t="str">
        <f t="shared" si="28"/>
        <v>No Indication</v>
      </c>
      <c r="U93" t="str">
        <f t="shared" si="29"/>
        <v>No T+M+I</v>
      </c>
      <c r="V93">
        <v>150.75016620376846</v>
      </c>
      <c r="W93">
        <v>150.86772135317236</v>
      </c>
      <c r="X93">
        <f t="shared" si="30"/>
        <v>-0.11755514940389844</v>
      </c>
      <c r="Y93">
        <v>-0.90723128539481235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151.9</v>
      </c>
      <c r="D94">
        <v>157.25</v>
      </c>
      <c r="E94">
        <v>151.6</v>
      </c>
      <c r="F94">
        <v>155.80000000000001</v>
      </c>
      <c r="G94">
        <f>_xll.TA_TYPPRICE(D94,E94,F94)</f>
        <v>154.88333333333335</v>
      </c>
      <c r="H94">
        <v>153.11607956857819</v>
      </c>
      <c r="I94" t="str">
        <f t="shared" si="20"/>
        <v>UP</v>
      </c>
      <c r="J94">
        <v>153.94394943845876</v>
      </c>
      <c r="K94">
        <v>150.07483935445404</v>
      </c>
      <c r="L94" t="str">
        <f t="shared" si="21"/>
        <v>UP</v>
      </c>
      <c r="M94" t="str">
        <f t="shared" si="22"/>
        <v>UP</v>
      </c>
      <c r="N94">
        <v>68.81236671267979</v>
      </c>
      <c r="O94" t="str">
        <f t="shared" si="23"/>
        <v>UP</v>
      </c>
      <c r="P94" t="str">
        <f t="shared" si="24"/>
        <v>UP</v>
      </c>
      <c r="Q94">
        <f t="shared" si="25"/>
        <v>4.2000000000000171</v>
      </c>
      <c r="R94">
        <f t="shared" si="26"/>
        <v>5.6500000000000057</v>
      </c>
      <c r="S94">
        <f t="shared" si="27"/>
        <v>0.74336283185840935</v>
      </c>
      <c r="T94" t="str">
        <f t="shared" si="28"/>
        <v>No Indication</v>
      </c>
      <c r="U94" t="str">
        <f t="shared" si="29"/>
        <v>No T+M+I</v>
      </c>
      <c r="V94">
        <v>151.52706371088101</v>
      </c>
      <c r="W94">
        <v>151.23307532701145</v>
      </c>
      <c r="X94">
        <f t="shared" si="30"/>
        <v>0.29398838386956072</v>
      </c>
      <c r="Y94">
        <v>-0.66698735154193778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156</v>
      </c>
      <c r="D95">
        <v>158</v>
      </c>
      <c r="E95">
        <v>154.1</v>
      </c>
      <c r="F95">
        <v>155.15</v>
      </c>
      <c r="G95">
        <f>_xll.TA_TYPPRICE(D95,E95,F95)</f>
        <v>155.75</v>
      </c>
      <c r="H95">
        <v>154.43303978428909</v>
      </c>
      <c r="I95" t="str">
        <f t="shared" si="20"/>
        <v>UP</v>
      </c>
      <c r="J95">
        <v>154.84529400769014</v>
      </c>
      <c r="K95">
        <v>150.96931949790869</v>
      </c>
      <c r="L95" t="str">
        <f t="shared" si="21"/>
        <v>UP</v>
      </c>
      <c r="M95" t="str">
        <f t="shared" si="22"/>
        <v>UP</v>
      </c>
      <c r="N95">
        <v>64.622878787669393</v>
      </c>
      <c r="O95" t="str">
        <f t="shared" si="23"/>
        <v>UP</v>
      </c>
      <c r="P95" t="str">
        <f t="shared" si="24"/>
        <v>UP</v>
      </c>
      <c r="Q95">
        <f t="shared" si="25"/>
        <v>1.0500000000000114</v>
      </c>
      <c r="R95">
        <f t="shared" si="26"/>
        <v>3.9000000000000057</v>
      </c>
      <c r="S95">
        <f t="shared" si="27"/>
        <v>0.26923076923077177</v>
      </c>
      <c r="T95" t="str">
        <f t="shared" si="28"/>
        <v>No Indication</v>
      </c>
      <c r="U95" t="str">
        <f t="shared" si="29"/>
        <v>No T+M+I</v>
      </c>
      <c r="V95">
        <v>152.08443852459163</v>
      </c>
      <c r="W95">
        <v>151.52321789538098</v>
      </c>
      <c r="X95">
        <f t="shared" si="30"/>
        <v>0.56122062921065208</v>
      </c>
      <c r="Y95">
        <v>-0.42134575539141983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155.69999999999999</v>
      </c>
      <c r="D96">
        <v>156.9</v>
      </c>
      <c r="E96">
        <v>154.05000000000001</v>
      </c>
      <c r="F96">
        <v>155.75</v>
      </c>
      <c r="G96">
        <f>_xll.TA_TYPPRICE(D96,E96,F96)</f>
        <v>155.56666666666669</v>
      </c>
      <c r="H96">
        <v>154.99985322547789</v>
      </c>
      <c r="I96" t="str">
        <f t="shared" si="20"/>
        <v>UP</v>
      </c>
      <c r="J96">
        <v>155.30189533931457</v>
      </c>
      <c r="K96">
        <v>151.6539151650401</v>
      </c>
      <c r="L96" t="str">
        <f t="shared" si="21"/>
        <v>UP</v>
      </c>
      <c r="M96" t="str">
        <f t="shared" si="22"/>
        <v>UP</v>
      </c>
      <c r="N96">
        <v>66.94497317434363</v>
      </c>
      <c r="O96" t="str">
        <f t="shared" si="23"/>
        <v>UP</v>
      </c>
      <c r="P96" t="str">
        <f t="shared" si="24"/>
        <v>UP</v>
      </c>
      <c r="Q96">
        <f t="shared" si="25"/>
        <v>1.6999999999999886</v>
      </c>
      <c r="R96">
        <f t="shared" si="26"/>
        <v>2.8499999999999943</v>
      </c>
      <c r="S96">
        <f t="shared" si="27"/>
        <v>0.59649122807017263</v>
      </c>
      <c r="T96" t="str">
        <f t="shared" si="28"/>
        <v>No Indication</v>
      </c>
      <c r="U96" t="str">
        <f t="shared" si="29"/>
        <v>No T+M+I</v>
      </c>
      <c r="V96">
        <v>152.64837105926983</v>
      </c>
      <c r="W96">
        <v>151.83631286609349</v>
      </c>
      <c r="X96">
        <f t="shared" si="30"/>
        <v>0.81205819317634109</v>
      </c>
      <c r="Y96">
        <v>-0.17466496567786766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155</v>
      </c>
      <c r="D97">
        <v>155.44999999999999</v>
      </c>
      <c r="E97">
        <v>152</v>
      </c>
      <c r="F97">
        <v>154</v>
      </c>
      <c r="G97">
        <f>_xll.TA_TYPPRICE(D97,E97,F97)</f>
        <v>153.81666666666666</v>
      </c>
      <c r="H97">
        <v>154.40825994607229</v>
      </c>
      <c r="I97" t="str">
        <f t="shared" si="20"/>
        <v>DOWN</v>
      </c>
      <c r="J97">
        <v>155.33480748613354</v>
      </c>
      <c r="K97">
        <v>151.73082290614229</v>
      </c>
      <c r="L97" t="str">
        <f t="shared" si="21"/>
        <v>No Confirmation</v>
      </c>
      <c r="M97" t="str">
        <f t="shared" si="22"/>
        <v>No Trend</v>
      </c>
      <c r="N97">
        <v>54.018099835040033</v>
      </c>
      <c r="O97" t="str">
        <f t="shared" si="23"/>
        <v>No Momentum</v>
      </c>
      <c r="P97" t="str">
        <f t="shared" si="24"/>
        <v>No Trend + Momentum</v>
      </c>
      <c r="Q97">
        <f t="shared" si="25"/>
        <v>2</v>
      </c>
      <c r="R97">
        <f t="shared" si="26"/>
        <v>3.4499999999999886</v>
      </c>
      <c r="S97">
        <f t="shared" si="27"/>
        <v>0.57971014492753814</v>
      </c>
      <c r="T97" t="str">
        <f t="shared" si="28"/>
        <v>No Indication</v>
      </c>
      <c r="U97" t="str">
        <f t="shared" si="29"/>
        <v>No T+M+I</v>
      </c>
      <c r="V97">
        <v>152.85631397322831</v>
      </c>
      <c r="W97">
        <v>151.99658598712361</v>
      </c>
      <c r="X97">
        <f t="shared" si="30"/>
        <v>0.85972798610470136</v>
      </c>
      <c r="Y97">
        <v>3.2213624678646136E-2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155</v>
      </c>
      <c r="D98">
        <v>157.30000000000001</v>
      </c>
      <c r="E98">
        <v>154.85</v>
      </c>
      <c r="F98">
        <v>155.5</v>
      </c>
      <c r="G98">
        <f>_xll.TA_TYPPRICE(D98,E98,F98)</f>
        <v>155.88333333333333</v>
      </c>
      <c r="H98">
        <v>155.14579663970281</v>
      </c>
      <c r="I98" t="str">
        <f t="shared" si="20"/>
        <v>UP</v>
      </c>
      <c r="J98">
        <v>155.77151693365943</v>
      </c>
      <c r="K98">
        <v>152.42397337144399</v>
      </c>
      <c r="L98" t="str">
        <f t="shared" si="21"/>
        <v>No Confirmation</v>
      </c>
      <c r="M98" t="str">
        <f t="shared" si="22"/>
        <v>No Trend</v>
      </c>
      <c r="N98">
        <v>61.900493118017472</v>
      </c>
      <c r="O98" t="str">
        <f t="shared" si="23"/>
        <v>UP</v>
      </c>
      <c r="P98" t="str">
        <f t="shared" si="24"/>
        <v>No Trend + Momentum</v>
      </c>
      <c r="Q98">
        <f t="shared" si="25"/>
        <v>0.65000000000000568</v>
      </c>
      <c r="R98">
        <f t="shared" si="26"/>
        <v>2.4500000000000171</v>
      </c>
      <c r="S98">
        <f t="shared" si="27"/>
        <v>0.26530612244898005</v>
      </c>
      <c r="T98" t="str">
        <f t="shared" si="28"/>
        <v>No Indication</v>
      </c>
      <c r="U98" t="str">
        <f t="shared" si="29"/>
        <v>No T+M+I</v>
      </c>
      <c r="V98">
        <v>153.26303490042395</v>
      </c>
      <c r="W98">
        <v>152.25609813622557</v>
      </c>
      <c r="X98">
        <f t="shared" si="30"/>
        <v>1.0069367641983717</v>
      </c>
      <c r="Y98">
        <v>0.22715825258259126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155.5</v>
      </c>
      <c r="D99">
        <v>156.6</v>
      </c>
      <c r="E99">
        <v>154.19999999999999</v>
      </c>
      <c r="F99">
        <v>154.6</v>
      </c>
      <c r="G99">
        <f>_xll.TA_TYPPRICE(D99,E99,F99)</f>
        <v>155.13333333333333</v>
      </c>
      <c r="H99">
        <v>155.13956498651805</v>
      </c>
      <c r="I99" t="str">
        <f t="shared" si="20"/>
        <v>DOWN</v>
      </c>
      <c r="J99">
        <v>155.95562428173511</v>
      </c>
      <c r="K99">
        <v>152.81864595556755</v>
      </c>
      <c r="L99" t="str">
        <f t="shared" si="21"/>
        <v>No Confirmation</v>
      </c>
      <c r="M99" t="str">
        <f t="shared" si="22"/>
        <v>No Trend</v>
      </c>
      <c r="N99">
        <v>54.848711153408793</v>
      </c>
      <c r="O99" t="str">
        <f t="shared" si="23"/>
        <v>No Momentum</v>
      </c>
      <c r="P99" t="str">
        <f t="shared" si="24"/>
        <v>No Trend + Momentum</v>
      </c>
      <c r="Q99">
        <f t="shared" si="25"/>
        <v>0.40000000000000568</v>
      </c>
      <c r="R99">
        <f t="shared" si="26"/>
        <v>2.4000000000000057</v>
      </c>
      <c r="S99">
        <f t="shared" si="27"/>
        <v>0.16666666666666863</v>
      </c>
      <c r="T99" t="str">
        <f t="shared" si="28"/>
        <v>DOWN</v>
      </c>
      <c r="U99" t="str">
        <f t="shared" si="29"/>
        <v>No T+M+I</v>
      </c>
      <c r="V99">
        <v>153.46872183882027</v>
      </c>
      <c r="W99">
        <v>152.42972049650515</v>
      </c>
      <c r="X99">
        <f t="shared" si="30"/>
        <v>1.0390013423151174</v>
      </c>
      <c r="Y99">
        <v>0.38952687052909651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155.5</v>
      </c>
      <c r="D100">
        <v>164.25</v>
      </c>
      <c r="E100">
        <v>153.30000000000001</v>
      </c>
      <c r="F100">
        <v>163.35</v>
      </c>
      <c r="G100">
        <f>_xll.TA_TYPPRICE(D100,E100,F100)</f>
        <v>160.29999999999998</v>
      </c>
      <c r="H100">
        <v>157.719782493259</v>
      </c>
      <c r="I100" t="str">
        <f t="shared" si="20"/>
        <v>UP</v>
      </c>
      <c r="J100">
        <v>157.79881888579396</v>
      </c>
      <c r="K100">
        <v>152.92561352099699</v>
      </c>
      <c r="L100" t="str">
        <f t="shared" si="21"/>
        <v>UP</v>
      </c>
      <c r="M100" t="str">
        <f t="shared" si="22"/>
        <v>UP</v>
      </c>
      <c r="N100">
        <v>81.064352425751153</v>
      </c>
      <c r="O100" t="str">
        <f t="shared" si="23"/>
        <v>UP</v>
      </c>
      <c r="P100" t="str">
        <f t="shared" si="24"/>
        <v>UP</v>
      </c>
      <c r="Q100">
        <f t="shared" si="25"/>
        <v>10.049999999999983</v>
      </c>
      <c r="R100">
        <f t="shared" si="26"/>
        <v>10.949999999999989</v>
      </c>
      <c r="S100">
        <f t="shared" si="27"/>
        <v>0.91780821917808164</v>
      </c>
      <c r="T100" t="str">
        <f t="shared" si="28"/>
        <v>UP</v>
      </c>
      <c r="U100" t="str">
        <f t="shared" si="29"/>
        <v>UP</v>
      </c>
      <c r="V100">
        <v>154.98891847900177</v>
      </c>
      <c r="W100">
        <v>153.23863008935663</v>
      </c>
      <c r="X100">
        <f t="shared" si="30"/>
        <v>1.7502883896451351</v>
      </c>
      <c r="Y100">
        <v>0.66167917435230428</v>
      </c>
      <c r="Z100" t="str">
        <f t="shared" si="31"/>
        <v>UP</v>
      </c>
      <c r="AA100" t="str">
        <f t="shared" si="32"/>
        <v>UP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163.80000000000001</v>
      </c>
      <c r="D101">
        <v>164.4</v>
      </c>
      <c r="E101">
        <v>156.6</v>
      </c>
      <c r="F101">
        <v>159.55000000000001</v>
      </c>
      <c r="G101">
        <f>_xll.TA_TYPPRICE(D101,E101,F101)</f>
        <v>160.18333333333334</v>
      </c>
      <c r="H101">
        <v>158.95155791329617</v>
      </c>
      <c r="I101" t="str">
        <f t="shared" si="20"/>
        <v>UP</v>
      </c>
      <c r="J101">
        <v>159.26574802228419</v>
      </c>
      <c r="K101">
        <v>153.74214384966433</v>
      </c>
      <c r="L101" t="str">
        <f t="shared" si="21"/>
        <v>UP</v>
      </c>
      <c r="M101" t="str">
        <f t="shared" si="22"/>
        <v>UP</v>
      </c>
      <c r="N101">
        <v>61.636871963787542</v>
      </c>
      <c r="O101" t="str">
        <f t="shared" si="23"/>
        <v>UP</v>
      </c>
      <c r="P101" t="str">
        <f t="shared" si="24"/>
        <v>UP</v>
      </c>
      <c r="Q101">
        <f t="shared" si="25"/>
        <v>2.9500000000000171</v>
      </c>
      <c r="R101">
        <f t="shared" si="26"/>
        <v>7.8000000000000114</v>
      </c>
      <c r="S101">
        <f t="shared" si="27"/>
        <v>0.37820512820512986</v>
      </c>
      <c r="T101" t="str">
        <f t="shared" si="28"/>
        <v>No Indication</v>
      </c>
      <c r="U101" t="str">
        <f t="shared" si="29"/>
        <v>No T+M+I</v>
      </c>
      <c r="V101">
        <v>155.69062332838612</v>
      </c>
      <c r="W101">
        <v>153.7061389716265</v>
      </c>
      <c r="X101">
        <f t="shared" si="30"/>
        <v>1.9844843567596229</v>
      </c>
      <c r="Y101">
        <v>0.92624021083376795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158.44999999999999</v>
      </c>
      <c r="D102">
        <v>158.44999999999999</v>
      </c>
      <c r="E102">
        <v>150.9</v>
      </c>
      <c r="F102">
        <v>151.69999999999999</v>
      </c>
      <c r="G102">
        <f>_xll.TA_TYPPRICE(D102,E102,F102)</f>
        <v>153.68333333333334</v>
      </c>
      <c r="H102">
        <v>156.31744562331477</v>
      </c>
      <c r="I102" t="str">
        <f t="shared" si="20"/>
        <v>DOWN</v>
      </c>
      <c r="J102">
        <v>159.0844706839988</v>
      </c>
      <c r="K102">
        <v>153.11055632751669</v>
      </c>
      <c r="L102" t="str">
        <f t="shared" si="21"/>
        <v>DOWN</v>
      </c>
      <c r="M102" t="str">
        <f t="shared" si="22"/>
        <v>DOWN</v>
      </c>
      <c r="N102">
        <v>38.074572475582002</v>
      </c>
      <c r="O102" t="str">
        <f t="shared" si="23"/>
        <v>DOWN</v>
      </c>
      <c r="P102" t="str">
        <f t="shared" si="24"/>
        <v>DOWN</v>
      </c>
      <c r="Q102">
        <f t="shared" si="25"/>
        <v>0.79999999999998295</v>
      </c>
      <c r="R102">
        <f t="shared" si="26"/>
        <v>7.5499999999999829</v>
      </c>
      <c r="S102">
        <f t="shared" si="27"/>
        <v>0.10596026490066023</v>
      </c>
      <c r="T102" t="str">
        <f t="shared" si="28"/>
        <v>DOWN</v>
      </c>
      <c r="U102" t="str">
        <f t="shared" si="29"/>
        <v>DOWN</v>
      </c>
      <c r="V102">
        <v>155.07668127786519</v>
      </c>
      <c r="W102">
        <v>153.55753608483934</v>
      </c>
      <c r="X102">
        <f t="shared" si="30"/>
        <v>1.5191451930258495</v>
      </c>
      <c r="Y102">
        <v>1.0448212072721843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150.85</v>
      </c>
      <c r="D103">
        <v>151.5</v>
      </c>
      <c r="E103">
        <v>145.25</v>
      </c>
      <c r="F103">
        <v>147.30000000000001</v>
      </c>
      <c r="G103">
        <f>_xll.TA_TYPPRICE(D103,E103,F103)</f>
        <v>148.01666666666668</v>
      </c>
      <c r="H103">
        <v>152.16705614499074</v>
      </c>
      <c r="I103" t="str">
        <f t="shared" si="20"/>
        <v>DOWN</v>
      </c>
      <c r="J103">
        <v>157.39903275422128</v>
      </c>
      <c r="K103">
        <v>151.36376603251298</v>
      </c>
      <c r="L103" t="str">
        <f t="shared" si="21"/>
        <v>DOWN</v>
      </c>
      <c r="M103" t="str">
        <f t="shared" si="22"/>
        <v>DOWN</v>
      </c>
      <c r="N103">
        <v>30.031132514273533</v>
      </c>
      <c r="O103" t="str">
        <f t="shared" si="23"/>
        <v>DOWN</v>
      </c>
      <c r="P103" t="str">
        <f t="shared" si="24"/>
        <v>DOWN</v>
      </c>
      <c r="Q103">
        <f t="shared" si="25"/>
        <v>2.0500000000000114</v>
      </c>
      <c r="R103">
        <f t="shared" si="26"/>
        <v>6.25</v>
      </c>
      <c r="S103">
        <f t="shared" si="27"/>
        <v>0.32800000000000185</v>
      </c>
      <c r="T103" t="str">
        <f t="shared" si="28"/>
        <v>No Indication</v>
      </c>
      <c r="U103" t="str">
        <f t="shared" si="29"/>
        <v>No T+M+I</v>
      </c>
      <c r="V103">
        <v>153.88026877357825</v>
      </c>
      <c r="W103">
        <v>153.09401489336977</v>
      </c>
      <c r="X103">
        <f t="shared" si="30"/>
        <v>0.78625388020847709</v>
      </c>
      <c r="Y103">
        <v>0.99310774185944284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146.1</v>
      </c>
      <c r="D104">
        <v>147.94999999999999</v>
      </c>
      <c r="E104">
        <v>143.80000000000001</v>
      </c>
      <c r="F104">
        <v>146</v>
      </c>
      <c r="G104">
        <f>_xll.TA_TYPPRICE(D104,E104,F104)</f>
        <v>145.91666666666666</v>
      </c>
      <c r="H104">
        <v>149.04186140582868</v>
      </c>
      <c r="I104" t="str">
        <f t="shared" si="20"/>
        <v>DOWN</v>
      </c>
      <c r="J104">
        <v>155.29924769772765</v>
      </c>
      <c r="K104">
        <v>149.682929136399</v>
      </c>
      <c r="L104" t="str">
        <f t="shared" si="21"/>
        <v>DOWN</v>
      </c>
      <c r="M104" t="str">
        <f t="shared" si="22"/>
        <v>DOWN</v>
      </c>
      <c r="N104">
        <v>27.857669475776714</v>
      </c>
      <c r="O104" t="str">
        <f t="shared" si="23"/>
        <v>DOWN</v>
      </c>
      <c r="P104" t="str">
        <f t="shared" si="24"/>
        <v>DOWN</v>
      </c>
      <c r="Q104">
        <f t="shared" si="25"/>
        <v>2.1999999999999886</v>
      </c>
      <c r="R104">
        <f t="shared" si="26"/>
        <v>4.1499999999999773</v>
      </c>
      <c r="S104">
        <f t="shared" si="27"/>
        <v>0.530120481927711</v>
      </c>
      <c r="T104" t="str">
        <f t="shared" si="28"/>
        <v>No Indication</v>
      </c>
      <c r="U104" t="str">
        <f t="shared" si="29"/>
        <v>No T+M+I</v>
      </c>
      <c r="V104">
        <v>152.66791973148929</v>
      </c>
      <c r="W104">
        <v>152.56853230867571</v>
      </c>
      <c r="X104">
        <f t="shared" si="30"/>
        <v>9.9387422813578041E-2</v>
      </c>
      <c r="Y104">
        <v>0.81436367805026988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147.1</v>
      </c>
      <c r="D105">
        <v>147.65</v>
      </c>
      <c r="E105">
        <v>141.25</v>
      </c>
      <c r="F105">
        <v>141.9</v>
      </c>
      <c r="G105">
        <f>_xll.TA_TYPPRICE(D105,E105,F105)</f>
        <v>143.6</v>
      </c>
      <c r="H105">
        <v>146.32093070291432</v>
      </c>
      <c r="I105" t="str">
        <f t="shared" si="20"/>
        <v>DOWN</v>
      </c>
      <c r="J105">
        <v>153.5994148760104</v>
      </c>
      <c r="K105">
        <v>147.80894488386588</v>
      </c>
      <c r="L105" t="str">
        <f t="shared" si="21"/>
        <v>DOWN</v>
      </c>
      <c r="M105" t="str">
        <f t="shared" si="22"/>
        <v>DOWN</v>
      </c>
      <c r="N105">
        <v>21.673735598405472</v>
      </c>
      <c r="O105" t="str">
        <f t="shared" si="23"/>
        <v>DOWN</v>
      </c>
      <c r="P105" t="str">
        <f t="shared" si="24"/>
        <v>DOWN</v>
      </c>
      <c r="Q105">
        <f t="shared" si="25"/>
        <v>0.65000000000000568</v>
      </c>
      <c r="R105">
        <f t="shared" si="26"/>
        <v>6.4000000000000057</v>
      </c>
      <c r="S105">
        <f t="shared" si="27"/>
        <v>0.1015625000000008</v>
      </c>
      <c r="T105" t="str">
        <f t="shared" si="28"/>
        <v>DOWN</v>
      </c>
      <c r="U105" t="str">
        <f t="shared" si="29"/>
        <v>DOWN</v>
      </c>
      <c r="V105">
        <v>151.01131669587556</v>
      </c>
      <c r="W105">
        <v>151.77827065618121</v>
      </c>
      <c r="X105">
        <f t="shared" si="30"/>
        <v>-0.76695396030564211</v>
      </c>
      <c r="Y105">
        <v>0.49810015037908745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146.9</v>
      </c>
      <c r="AE105">
        <f t="shared" si="36"/>
        <v>145.20000000000002</v>
      </c>
      <c r="AF105">
        <f t="shared" si="37"/>
        <v>144.45000000000002</v>
      </c>
      <c r="AG105">
        <f t="shared" si="38"/>
        <v>143.70000000000002</v>
      </c>
    </row>
    <row r="106" spans="1:33" x14ac:dyDescent="0.25">
      <c r="A106" t="s">
        <v>5</v>
      </c>
      <c r="B106" s="1">
        <v>43006</v>
      </c>
      <c r="C106">
        <v>141.80000000000001</v>
      </c>
      <c r="D106">
        <v>143</v>
      </c>
      <c r="E106">
        <v>139.15</v>
      </c>
      <c r="F106">
        <v>139.94999999999999</v>
      </c>
      <c r="G106">
        <f>_xll.TA_TYPPRICE(D106,E106,F106)</f>
        <v>140.69999999999999</v>
      </c>
      <c r="H106">
        <v>143.51046535145716</v>
      </c>
      <c r="I106" t="str">
        <f t="shared" si="20"/>
        <v>DOWN</v>
      </c>
      <c r="J106">
        <v>151.24398934800809</v>
      </c>
      <c r="K106">
        <v>145.88473490967345</v>
      </c>
      <c r="L106" t="str">
        <f t="shared" si="21"/>
        <v>DOWN</v>
      </c>
      <c r="M106" t="str">
        <f t="shared" si="22"/>
        <v>DOWN</v>
      </c>
      <c r="N106">
        <v>19.146888147576373</v>
      </c>
      <c r="O106" t="str">
        <f t="shared" si="23"/>
        <v>DOWN</v>
      </c>
      <c r="P106" t="str">
        <f t="shared" si="24"/>
        <v>DOWN</v>
      </c>
      <c r="Q106">
        <f t="shared" si="25"/>
        <v>0.79999999999998295</v>
      </c>
      <c r="R106">
        <f t="shared" si="26"/>
        <v>3.8499999999999943</v>
      </c>
      <c r="S106">
        <f t="shared" si="27"/>
        <v>0.20779220779220367</v>
      </c>
      <c r="T106" t="str">
        <f t="shared" si="28"/>
        <v>No Indication</v>
      </c>
      <c r="U106" t="str">
        <f t="shared" si="29"/>
        <v>No T+M+I</v>
      </c>
      <c r="V106">
        <v>149.30957566574085</v>
      </c>
      <c r="W106">
        <v>150.90210245942706</v>
      </c>
      <c r="X106">
        <f t="shared" si="30"/>
        <v>-1.5925267936862042</v>
      </c>
      <c r="Y106">
        <v>7.9974761566029118E-2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140.6</v>
      </c>
      <c r="D107">
        <v>143.9</v>
      </c>
      <c r="E107">
        <v>140.6</v>
      </c>
      <c r="F107">
        <v>141.9</v>
      </c>
      <c r="G107">
        <f>_xll.TA_TYPPRICE(D107,E107,F107)</f>
        <v>142.13333333333333</v>
      </c>
      <c r="H107">
        <v>142.82189934239523</v>
      </c>
      <c r="I107" t="str">
        <f t="shared" si="20"/>
        <v>DOWN</v>
      </c>
      <c r="J107">
        <v>149.6119917151174</v>
      </c>
      <c r="K107">
        <v>144.71034937419046</v>
      </c>
      <c r="L107" t="str">
        <f t="shared" si="21"/>
        <v>DOWN</v>
      </c>
      <c r="M107" t="str">
        <f t="shared" si="22"/>
        <v>DOWN</v>
      </c>
      <c r="N107">
        <v>29.431050379680773</v>
      </c>
      <c r="O107" t="str">
        <f t="shared" si="23"/>
        <v>DOWN</v>
      </c>
      <c r="P107" t="str">
        <f t="shared" si="24"/>
        <v>DOWN</v>
      </c>
      <c r="Q107">
        <f t="shared" si="25"/>
        <v>1.3000000000000114</v>
      </c>
      <c r="R107">
        <f t="shared" si="26"/>
        <v>3.3000000000000114</v>
      </c>
      <c r="S107">
        <f t="shared" si="27"/>
        <v>0.39393939393939603</v>
      </c>
      <c r="T107" t="str">
        <f t="shared" si="28"/>
        <v>No Indication</v>
      </c>
      <c r="U107" t="str">
        <f t="shared" si="29"/>
        <v>No T+M+I</v>
      </c>
      <c r="V107">
        <v>148.16964094793457</v>
      </c>
      <c r="W107">
        <v>150.23528005502504</v>
      </c>
      <c r="X107">
        <f t="shared" si="30"/>
        <v>-2.065639107090476</v>
      </c>
      <c r="Y107">
        <v>-0.34914801216527191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143</v>
      </c>
      <c r="D108">
        <v>143.9</v>
      </c>
      <c r="E108">
        <v>141</v>
      </c>
      <c r="F108">
        <v>142.25</v>
      </c>
      <c r="G108">
        <f>_xll.TA_TYPPRICE(D108,E108,F108)</f>
        <v>142.38333333333333</v>
      </c>
      <c r="H108">
        <v>142.60261633786428</v>
      </c>
      <c r="I108" t="str">
        <f t="shared" si="20"/>
        <v>DOWN</v>
      </c>
      <c r="J108">
        <v>148.34266022286909</v>
      </c>
      <c r="K108">
        <v>143.88582729103703</v>
      </c>
      <c r="L108" t="str">
        <f t="shared" si="21"/>
        <v>DOWN</v>
      </c>
      <c r="M108" t="str">
        <f t="shared" si="22"/>
        <v>DOWN</v>
      </c>
      <c r="N108">
        <v>31.389034460401465</v>
      </c>
      <c r="O108" t="str">
        <f t="shared" si="23"/>
        <v>DOWN</v>
      </c>
      <c r="P108" t="str">
        <f t="shared" si="24"/>
        <v>DOWN</v>
      </c>
      <c r="Q108">
        <f t="shared" si="25"/>
        <v>1.25</v>
      </c>
      <c r="R108">
        <f t="shared" si="26"/>
        <v>2.9000000000000057</v>
      </c>
      <c r="S108">
        <f t="shared" si="27"/>
        <v>0.43103448275861983</v>
      </c>
      <c r="T108" t="str">
        <f t="shared" si="28"/>
        <v>No Indication</v>
      </c>
      <c r="U108" t="str">
        <f t="shared" si="29"/>
        <v>No T+M+I</v>
      </c>
      <c r="V108">
        <v>147.25892695594464</v>
      </c>
      <c r="W108">
        <v>149.64377782872688</v>
      </c>
      <c r="X108">
        <f t="shared" si="30"/>
        <v>-2.3848508727822377</v>
      </c>
      <c r="Y108">
        <v>-0.75628858428866508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142.85</v>
      </c>
      <c r="D109">
        <v>146</v>
      </c>
      <c r="E109">
        <v>142.35</v>
      </c>
      <c r="F109">
        <v>144.9</v>
      </c>
      <c r="G109">
        <f>_xll.TA_TYPPRICE(D109,E109,F109)</f>
        <v>144.41666666666666</v>
      </c>
      <c r="H109">
        <v>143.50964150226548</v>
      </c>
      <c r="I109" t="str">
        <f t="shared" si="20"/>
        <v>UP</v>
      </c>
      <c r="J109">
        <v>147.82206906223152</v>
      </c>
      <c r="K109">
        <v>143.54453233747324</v>
      </c>
      <c r="L109" t="str">
        <f t="shared" si="21"/>
        <v>No Confirmation</v>
      </c>
      <c r="M109" t="str">
        <f t="shared" si="22"/>
        <v>No Trend</v>
      </c>
      <c r="N109">
        <v>45.65868895562997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2.5500000000000114</v>
      </c>
      <c r="R109">
        <f t="shared" si="26"/>
        <v>3.6500000000000057</v>
      </c>
      <c r="S109">
        <f t="shared" si="27"/>
        <v>0.69863013698630338</v>
      </c>
      <c r="T109" t="str">
        <f t="shared" si="28"/>
        <v>No Indication</v>
      </c>
      <c r="U109" t="str">
        <f t="shared" si="29"/>
        <v>No T+M+I</v>
      </c>
      <c r="V109">
        <v>146.89601511656855</v>
      </c>
      <c r="W109">
        <v>149.29238687845083</v>
      </c>
      <c r="X109">
        <f t="shared" si="30"/>
        <v>-2.3963717618822784</v>
      </c>
      <c r="Y109">
        <v>-1.0843052198073877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144.5</v>
      </c>
      <c r="D110">
        <v>147.85</v>
      </c>
      <c r="E110">
        <v>144.5</v>
      </c>
      <c r="F110">
        <v>146.6</v>
      </c>
      <c r="G110">
        <f>_xll.TA_TYPPRICE(D110,E110,F110)</f>
        <v>146.31666666666669</v>
      </c>
      <c r="H110">
        <v>144.9131540844661</v>
      </c>
      <c r="I110" t="str">
        <f t="shared" si="20"/>
        <v>UP</v>
      </c>
      <c r="J110">
        <v>147.82827593729118</v>
      </c>
      <c r="K110">
        <v>143.75685848470141</v>
      </c>
      <c r="L110" t="str">
        <f t="shared" si="21"/>
        <v>No Confirmation</v>
      </c>
      <c r="M110" t="str">
        <f t="shared" si="22"/>
        <v>No Trend</v>
      </c>
      <c r="N110">
        <v>53.426089352466008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2.0999999999999943</v>
      </c>
      <c r="R110">
        <f t="shared" si="26"/>
        <v>3.3499999999999943</v>
      </c>
      <c r="S110">
        <f t="shared" si="27"/>
        <v>0.62686567164179041</v>
      </c>
      <c r="T110" t="str">
        <f t="shared" si="28"/>
        <v>No Indication</v>
      </c>
      <c r="U110" t="str">
        <f t="shared" si="29"/>
        <v>No T+M+I</v>
      </c>
      <c r="V110">
        <v>146.85047432940416</v>
      </c>
      <c r="W110">
        <v>149.09295081338038</v>
      </c>
      <c r="X110">
        <f t="shared" si="30"/>
        <v>-2.242476483976219</v>
      </c>
      <c r="Y110">
        <v>-1.315939472641154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146.75</v>
      </c>
      <c r="D111">
        <v>147.94999999999999</v>
      </c>
      <c r="E111">
        <v>146.25</v>
      </c>
      <c r="F111">
        <v>146.9</v>
      </c>
      <c r="G111">
        <f>_xll.TA_TYPPRICE(D111,E111,F111)</f>
        <v>147.03333333333333</v>
      </c>
      <c r="H111">
        <v>145.9732437088997</v>
      </c>
      <c r="I111" t="str">
        <f t="shared" si="20"/>
        <v>UP</v>
      </c>
      <c r="J111">
        <v>147.85532572900425</v>
      </c>
      <c r="K111">
        <v>144.31088993254554</v>
      </c>
      <c r="L111" t="str">
        <f t="shared" si="21"/>
        <v>No Confirmation</v>
      </c>
      <c r="M111" t="str">
        <f t="shared" si="22"/>
        <v>No Trend</v>
      </c>
      <c r="N111">
        <v>54.849691547072574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0.65000000000000568</v>
      </c>
      <c r="R111">
        <f t="shared" si="26"/>
        <v>1.6999999999999886</v>
      </c>
      <c r="S111">
        <f t="shared" si="27"/>
        <v>0.3823529411764765</v>
      </c>
      <c r="T111" t="str">
        <f t="shared" si="28"/>
        <v>No Indication</v>
      </c>
      <c r="U111" t="str">
        <f t="shared" si="29"/>
        <v>No T+M+I</v>
      </c>
      <c r="V111">
        <v>146.85809366334198</v>
      </c>
      <c r="W111">
        <v>148.93051001238925</v>
      </c>
      <c r="X111">
        <f t="shared" si="30"/>
        <v>-2.0724163490472733</v>
      </c>
      <c r="Y111">
        <v>-1.4672348479223778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147</v>
      </c>
      <c r="D112">
        <v>148.75</v>
      </c>
      <c r="E112">
        <v>145.9</v>
      </c>
      <c r="F112">
        <v>146.4</v>
      </c>
      <c r="G112">
        <f>_xll.TA_TYPPRICE(D112,E112,F112)</f>
        <v>147.01666666666665</v>
      </c>
      <c r="H112">
        <v>146.49495518778318</v>
      </c>
      <c r="I112" t="str">
        <f t="shared" si="20"/>
        <v>DOWN</v>
      </c>
      <c r="J112">
        <v>148.05414223366998</v>
      </c>
      <c r="K112">
        <v>144.66402550309098</v>
      </c>
      <c r="L112" t="str">
        <f t="shared" si="21"/>
        <v>No Confirmation</v>
      </c>
      <c r="M112" t="str">
        <f t="shared" si="22"/>
        <v>No Trend</v>
      </c>
      <c r="N112">
        <v>51.565958806331189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0.5</v>
      </c>
      <c r="R112">
        <f t="shared" si="26"/>
        <v>2.8499999999999943</v>
      </c>
      <c r="S112">
        <f t="shared" si="27"/>
        <v>0.17543859649122842</v>
      </c>
      <c r="T112" t="str">
        <f t="shared" si="28"/>
        <v>DOWN</v>
      </c>
      <c r="U112" t="str">
        <f t="shared" si="29"/>
        <v>No T+M+I</v>
      </c>
      <c r="V112">
        <v>146.78761771513553</v>
      </c>
      <c r="W112">
        <v>148.74306482628634</v>
      </c>
      <c r="X112">
        <f t="shared" si="30"/>
        <v>-1.9554471111508178</v>
      </c>
      <c r="Y112">
        <v>-1.5648773005680658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146.5</v>
      </c>
      <c r="D113">
        <v>148.25</v>
      </c>
      <c r="E113">
        <v>146.4</v>
      </c>
      <c r="F113">
        <v>147.69999999999999</v>
      </c>
      <c r="G113">
        <f>_xll.TA_TYPPRICE(D113,E113,F113)</f>
        <v>147.44999999999999</v>
      </c>
      <c r="H113">
        <v>146.9724775938916</v>
      </c>
      <c r="I113" t="str">
        <f t="shared" si="20"/>
        <v>UP</v>
      </c>
      <c r="J113">
        <v>148.09766618174331</v>
      </c>
      <c r="K113">
        <v>145.04979761351521</v>
      </c>
      <c r="L113" t="str">
        <f t="shared" si="21"/>
        <v>No Confirmation</v>
      </c>
      <c r="M113" t="str">
        <f t="shared" si="22"/>
        <v>No Trend</v>
      </c>
      <c r="N113">
        <v>59.454848780741678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1.2999999999999829</v>
      </c>
      <c r="R113">
        <f t="shared" si="26"/>
        <v>1.8499999999999943</v>
      </c>
      <c r="S113">
        <f t="shared" si="27"/>
        <v>0.70270270270269564</v>
      </c>
      <c r="T113" t="str">
        <f t="shared" si="28"/>
        <v>No Indication</v>
      </c>
      <c r="U113" t="str">
        <f t="shared" si="29"/>
        <v>No T+M+I</v>
      </c>
      <c r="V113">
        <v>146.9279842204993</v>
      </c>
      <c r="W113">
        <v>148.66580076507995</v>
      </c>
      <c r="X113">
        <f t="shared" si="30"/>
        <v>-1.737816544580653</v>
      </c>
      <c r="Y113">
        <v>-1.5994651493705834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148.05000000000001</v>
      </c>
      <c r="D114">
        <v>153.94999999999999</v>
      </c>
      <c r="E114">
        <v>147.55000000000001</v>
      </c>
      <c r="F114">
        <v>149</v>
      </c>
      <c r="G114">
        <f>_xll.TA_TYPPRICE(D114,E114,F114)</f>
        <v>150.16666666666666</v>
      </c>
      <c r="H114">
        <v>148.56957213027914</v>
      </c>
      <c r="I114" t="str">
        <f t="shared" si="20"/>
        <v>UP</v>
      </c>
      <c r="J114">
        <v>149.39818480802256</v>
      </c>
      <c r="K114">
        <v>145.60539814384518</v>
      </c>
      <c r="L114" t="str">
        <f t="shared" si="21"/>
        <v>No Confirmation</v>
      </c>
      <c r="M114" t="str">
        <f t="shared" si="22"/>
        <v>No Trend</v>
      </c>
      <c r="N114">
        <v>66.313399982546287</v>
      </c>
      <c r="O114" t="str">
        <f t="shared" si="23"/>
        <v>UP</v>
      </c>
      <c r="P114" t="str">
        <f t="shared" si="24"/>
        <v>No Trend + Momentum</v>
      </c>
      <c r="Q114">
        <f t="shared" si="25"/>
        <v>1.4499999999999886</v>
      </c>
      <c r="R114">
        <f t="shared" si="26"/>
        <v>6.3999999999999773</v>
      </c>
      <c r="S114">
        <f t="shared" si="27"/>
        <v>0.22656249999999903</v>
      </c>
      <c r="T114" t="str">
        <f t="shared" si="28"/>
        <v>No Indication</v>
      </c>
      <c r="U114" t="str">
        <f t="shared" si="29"/>
        <v>No T+M+I</v>
      </c>
      <c r="V114">
        <v>147.24675587888402</v>
      </c>
      <c r="W114">
        <v>148.69055626396292</v>
      </c>
      <c r="X114">
        <f t="shared" si="30"/>
        <v>-1.4438003850789016</v>
      </c>
      <c r="Y114">
        <v>-1.568332196512247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150.80000000000001</v>
      </c>
      <c r="D115">
        <v>154.15</v>
      </c>
      <c r="E115">
        <v>149.30000000000001</v>
      </c>
      <c r="F115">
        <v>153.15</v>
      </c>
      <c r="G115">
        <f>_xll.TA_TYPPRICE(D115,E115,F115)</f>
        <v>152.20000000000002</v>
      </c>
      <c r="H115">
        <v>150.38478606513956</v>
      </c>
      <c r="I115" t="str">
        <f t="shared" si="20"/>
        <v>UP</v>
      </c>
      <c r="J115">
        <v>150.45414373957311</v>
      </c>
      <c r="K115">
        <v>146.42642077854626</v>
      </c>
      <c r="L115" t="str">
        <f t="shared" si="21"/>
        <v>UP</v>
      </c>
      <c r="M115" t="str">
        <f t="shared" si="22"/>
        <v>UP</v>
      </c>
      <c r="N115">
        <v>79.88867995921548</v>
      </c>
      <c r="O115" t="str">
        <f t="shared" si="23"/>
        <v>UP</v>
      </c>
      <c r="P115" t="str">
        <f t="shared" si="24"/>
        <v>UP</v>
      </c>
      <c r="Q115">
        <f t="shared" si="25"/>
        <v>3.8499999999999943</v>
      </c>
      <c r="R115">
        <f t="shared" si="26"/>
        <v>4.8499999999999943</v>
      </c>
      <c r="S115">
        <f t="shared" si="27"/>
        <v>0.79381443298969045</v>
      </c>
      <c r="T115" t="str">
        <f t="shared" si="28"/>
        <v>No Indication</v>
      </c>
      <c r="U115" t="str">
        <f t="shared" si="29"/>
        <v>No T+M+I</v>
      </c>
      <c r="V115">
        <v>148.15494728213264</v>
      </c>
      <c r="W115">
        <v>149.0208854295953</v>
      </c>
      <c r="X115">
        <f t="shared" si="30"/>
        <v>-0.86593814746265707</v>
      </c>
      <c r="Y115">
        <v>-1.4278533867023291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154.19999999999999</v>
      </c>
      <c r="D116">
        <v>165.4</v>
      </c>
      <c r="E116">
        <v>149.5</v>
      </c>
      <c r="F116">
        <v>163.19999999999999</v>
      </c>
      <c r="G116">
        <f>_xll.TA_TYPPRICE(D116,E116,F116)</f>
        <v>159.36666666666665</v>
      </c>
      <c r="H116">
        <v>154.87572636590312</v>
      </c>
      <c r="I116" t="str">
        <f t="shared" si="20"/>
        <v>UP</v>
      </c>
      <c r="J116">
        <v>153.77544513077908</v>
      </c>
      <c r="K116">
        <v>147.10943838331374</v>
      </c>
      <c r="L116" t="str">
        <f t="shared" si="21"/>
        <v>UP</v>
      </c>
      <c r="M116" t="str">
        <f t="shared" si="22"/>
        <v>UP</v>
      </c>
      <c r="N116">
        <v>90.940385573542116</v>
      </c>
      <c r="O116" t="str">
        <f t="shared" si="23"/>
        <v>UP</v>
      </c>
      <c r="P116" t="str">
        <f t="shared" si="24"/>
        <v>UP</v>
      </c>
      <c r="Q116">
        <f t="shared" si="25"/>
        <v>13.699999999999989</v>
      </c>
      <c r="R116">
        <f t="shared" si="26"/>
        <v>15.900000000000006</v>
      </c>
      <c r="S116">
        <f t="shared" si="27"/>
        <v>0.8616352201257852</v>
      </c>
      <c r="T116" t="str">
        <f t="shared" si="28"/>
        <v>UP</v>
      </c>
      <c r="U116" t="str">
        <f t="shared" si="29"/>
        <v>UP</v>
      </c>
      <c r="V116">
        <v>150.46957077718915</v>
      </c>
      <c r="W116">
        <v>150.07119021258825</v>
      </c>
      <c r="X116">
        <f t="shared" si="30"/>
        <v>0.39838056460089888</v>
      </c>
      <c r="Y116">
        <v>-1.0626065964416835</v>
      </c>
      <c r="Z116" t="str">
        <f t="shared" si="31"/>
        <v>UP</v>
      </c>
      <c r="AA116" t="str">
        <f t="shared" si="32"/>
        <v>UP</v>
      </c>
      <c r="AB116" t="str">
        <f t="shared" si="33"/>
        <v>UP</v>
      </c>
      <c r="AC116" t="str">
        <f t="shared" si="34"/>
        <v>UP</v>
      </c>
      <c r="AD116">
        <f t="shared" si="35"/>
        <v>151.30000000000001</v>
      </c>
      <c r="AE116">
        <f t="shared" si="36"/>
        <v>155.55000000000001</v>
      </c>
      <c r="AF116">
        <f t="shared" si="37"/>
        <v>157.45000000000002</v>
      </c>
      <c r="AG116">
        <f t="shared" si="38"/>
        <v>159.35000000000002</v>
      </c>
    </row>
    <row r="117" spans="1:33" x14ac:dyDescent="0.25">
      <c r="A117" t="s">
        <v>5</v>
      </c>
      <c r="B117" s="1">
        <v>43024</v>
      </c>
      <c r="C117">
        <v>164.15</v>
      </c>
      <c r="D117">
        <v>164.8</v>
      </c>
      <c r="E117">
        <v>157.55000000000001</v>
      </c>
      <c r="F117">
        <v>160.35</v>
      </c>
      <c r="G117">
        <f>_xll.TA_TYPPRICE(D117,E117,F117)</f>
        <v>160.9</v>
      </c>
      <c r="H117">
        <v>157.88786318295155</v>
      </c>
      <c r="I117" t="str">
        <f t="shared" si="20"/>
        <v>UP</v>
      </c>
      <c r="J117">
        <v>156.22534621282819</v>
      </c>
      <c r="K117">
        <v>149.42956318702181</v>
      </c>
      <c r="L117" t="str">
        <f t="shared" si="21"/>
        <v>UP</v>
      </c>
      <c r="M117" t="str">
        <f t="shared" si="22"/>
        <v>UP</v>
      </c>
      <c r="N117">
        <v>76.113805762188591</v>
      </c>
      <c r="O117" t="str">
        <f t="shared" si="23"/>
        <v>UP</v>
      </c>
      <c r="P117" t="str">
        <f t="shared" si="24"/>
        <v>UP</v>
      </c>
      <c r="Q117">
        <f t="shared" si="25"/>
        <v>2.7999999999999829</v>
      </c>
      <c r="R117">
        <f t="shared" si="26"/>
        <v>7.25</v>
      </c>
      <c r="S117">
        <f t="shared" si="27"/>
        <v>0.3862068965517218</v>
      </c>
      <c r="T117" t="str">
        <f t="shared" si="28"/>
        <v>No Indication</v>
      </c>
      <c r="U117" t="str">
        <f t="shared" si="29"/>
        <v>No T+M+I</v>
      </c>
      <c r="V117">
        <v>151.98963681146773</v>
      </c>
      <c r="W117">
        <v>150.8325835301743</v>
      </c>
      <c r="X117">
        <f t="shared" si="30"/>
        <v>1.1570532812934289</v>
      </c>
      <c r="Y117">
        <v>-0.61867462089466108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160.19999999999999</v>
      </c>
      <c r="D118">
        <v>162</v>
      </c>
      <c r="E118">
        <v>155.4</v>
      </c>
      <c r="F118">
        <v>157.4</v>
      </c>
      <c r="G118">
        <f>_xll.TA_TYPPRICE(D118,E118,F118)</f>
        <v>158.26666666666665</v>
      </c>
      <c r="H118">
        <v>158.0772649248091</v>
      </c>
      <c r="I118" t="str">
        <f t="shared" si="20"/>
        <v>DOWN</v>
      </c>
      <c r="J118">
        <v>157.50860260997749</v>
      </c>
      <c r="K118">
        <v>150.75632692323919</v>
      </c>
      <c r="L118" t="str">
        <f t="shared" si="21"/>
        <v>No Confirmation</v>
      </c>
      <c r="M118" t="str">
        <f t="shared" si="22"/>
        <v>No Trend</v>
      </c>
      <c r="N118">
        <v>62.854829069732112</v>
      </c>
      <c r="O118" t="str">
        <f t="shared" si="23"/>
        <v>UP</v>
      </c>
      <c r="P118" t="str">
        <f t="shared" si="24"/>
        <v>No Trend + Momentum</v>
      </c>
      <c r="Q118">
        <f t="shared" si="25"/>
        <v>2</v>
      </c>
      <c r="R118">
        <f t="shared" si="26"/>
        <v>6.5999999999999943</v>
      </c>
      <c r="S118">
        <f t="shared" si="27"/>
        <v>0.30303030303030332</v>
      </c>
      <c r="T118" t="str">
        <f t="shared" si="28"/>
        <v>No Indication</v>
      </c>
      <c r="U118" t="str">
        <f t="shared" si="29"/>
        <v>No T+M+I</v>
      </c>
      <c r="V118">
        <v>152.82200037893423</v>
      </c>
      <c r="W118">
        <v>151.31905882423547</v>
      </c>
      <c r="X118">
        <f t="shared" si="30"/>
        <v>1.502941554698765</v>
      </c>
      <c r="Y118">
        <v>-0.19435138577597588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156.6</v>
      </c>
      <c r="D119">
        <v>161.15</v>
      </c>
      <c r="E119">
        <v>155.6</v>
      </c>
      <c r="F119">
        <v>159.6</v>
      </c>
      <c r="G119">
        <f>_xll.TA_TYPPRICE(D119,E119,F119)</f>
        <v>158.78333333333333</v>
      </c>
      <c r="H119">
        <v>158.43029912907122</v>
      </c>
      <c r="I119" t="str">
        <f t="shared" si="20"/>
        <v>UP</v>
      </c>
      <c r="J119">
        <v>158.31780202998249</v>
      </c>
      <c r="K119">
        <v>151.83269871807491</v>
      </c>
      <c r="L119" t="str">
        <f t="shared" si="21"/>
        <v>UP</v>
      </c>
      <c r="M119" t="str">
        <f t="shared" si="22"/>
        <v>UP</v>
      </c>
      <c r="N119">
        <v>68.044120098314494</v>
      </c>
      <c r="O119" t="str">
        <f t="shared" si="23"/>
        <v>UP</v>
      </c>
      <c r="P119" t="str">
        <f t="shared" si="24"/>
        <v>UP</v>
      </c>
      <c r="Q119">
        <f t="shared" si="25"/>
        <v>4</v>
      </c>
      <c r="R119">
        <f t="shared" si="26"/>
        <v>5.5500000000000114</v>
      </c>
      <c r="S119">
        <f t="shared" si="27"/>
        <v>0.72072072072071924</v>
      </c>
      <c r="T119" t="str">
        <f t="shared" si="28"/>
        <v>No Indication</v>
      </c>
      <c r="U119" t="str">
        <f t="shared" si="29"/>
        <v>No T+M+I</v>
      </c>
      <c r="V119">
        <v>153.86476955140589</v>
      </c>
      <c r="W119">
        <v>151.9324618742921</v>
      </c>
      <c r="X119">
        <f t="shared" si="30"/>
        <v>1.9323076771137835</v>
      </c>
      <c r="Y119">
        <v>0.230980426801976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160</v>
      </c>
      <c r="D120">
        <v>160.19999999999999</v>
      </c>
      <c r="E120">
        <v>156.1</v>
      </c>
      <c r="F120">
        <v>156.30000000000001</v>
      </c>
      <c r="G120">
        <f>_xll.TA_TYPPRICE(D120,E120,F120)</f>
        <v>157.53333333333333</v>
      </c>
      <c r="H120">
        <v>157.98181623120229</v>
      </c>
      <c r="I120" t="str">
        <f t="shared" si="20"/>
        <v>DOWN</v>
      </c>
      <c r="J120">
        <v>158.73606824554193</v>
      </c>
      <c r="K120">
        <v>152.78098789183605</v>
      </c>
      <c r="L120" t="str">
        <f t="shared" si="21"/>
        <v>No Confirmation</v>
      </c>
      <c r="M120" t="str">
        <f t="shared" si="22"/>
        <v>No Trend</v>
      </c>
      <c r="N120">
        <v>53.920118022208705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0.20000000000001705</v>
      </c>
      <c r="R120">
        <f t="shared" si="26"/>
        <v>4.0999999999999943</v>
      </c>
      <c r="S120">
        <f t="shared" si="27"/>
        <v>4.8780487804882276E-2</v>
      </c>
      <c r="T120" t="str">
        <f t="shared" si="28"/>
        <v>DOWN</v>
      </c>
      <c r="U120" t="str">
        <f t="shared" si="29"/>
        <v>No T+M+I</v>
      </c>
      <c r="V120">
        <v>154.23942038965114</v>
      </c>
      <c r="W120">
        <v>152.25598321693712</v>
      </c>
      <c r="X120">
        <f t="shared" si="30"/>
        <v>1.9834371727140194</v>
      </c>
      <c r="Y120">
        <v>0.58147177598438471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158</v>
      </c>
      <c r="D121">
        <v>159.6</v>
      </c>
      <c r="E121">
        <v>155.19999999999999</v>
      </c>
      <c r="F121">
        <v>156.1</v>
      </c>
      <c r="G121">
        <f>_xll.TA_TYPPRICE(D121,E121,F121)</f>
        <v>156.96666666666667</v>
      </c>
      <c r="H121">
        <v>157.47424144893449</v>
      </c>
      <c r="I121" t="str">
        <f t="shared" si="20"/>
        <v>DOWN</v>
      </c>
      <c r="J121">
        <v>158.92805307986595</v>
      </c>
      <c r="K121">
        <v>153.31854613809469</v>
      </c>
      <c r="L121" t="str">
        <f t="shared" si="21"/>
        <v>No Confirmation</v>
      </c>
      <c r="M121" t="str">
        <f t="shared" si="22"/>
        <v>No Trend</v>
      </c>
      <c r="N121">
        <v>53.085345987912383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0.90000000000000568</v>
      </c>
      <c r="R121">
        <f t="shared" si="26"/>
        <v>4.4000000000000057</v>
      </c>
      <c r="S121">
        <f t="shared" si="27"/>
        <v>0.20454545454545559</v>
      </c>
      <c r="T121" t="str">
        <f t="shared" si="28"/>
        <v>No Indication</v>
      </c>
      <c r="U121" t="str">
        <f t="shared" si="29"/>
        <v>No T+M+I</v>
      </c>
      <c r="V121">
        <v>154.5256634066279</v>
      </c>
      <c r="W121">
        <v>152.54072520086771</v>
      </c>
      <c r="X121">
        <f t="shared" si="30"/>
        <v>1.9849382057601872</v>
      </c>
      <c r="Y121">
        <v>0.86216506193954512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156.94999999999999</v>
      </c>
      <c r="D122">
        <v>161.25</v>
      </c>
      <c r="E122">
        <v>156.4</v>
      </c>
      <c r="F122">
        <v>159.25</v>
      </c>
      <c r="G122">
        <f>_xll.TA_TYPPRICE(D122,E122,F122)</f>
        <v>158.96666666666667</v>
      </c>
      <c r="H122">
        <v>158.22045405780057</v>
      </c>
      <c r="I122" t="str">
        <f t="shared" si="20"/>
        <v>UP</v>
      </c>
      <c r="J122">
        <v>159.44404128434019</v>
      </c>
      <c r="K122">
        <v>154.00331366296254</v>
      </c>
      <c r="L122" t="str">
        <f t="shared" si="21"/>
        <v>No Confirmation</v>
      </c>
      <c r="M122" t="str">
        <f t="shared" si="22"/>
        <v>No Trend</v>
      </c>
      <c r="N122">
        <v>64.044421298642916</v>
      </c>
      <c r="O122" t="str">
        <f t="shared" si="23"/>
        <v>UP</v>
      </c>
      <c r="P122" t="str">
        <f t="shared" si="24"/>
        <v>No Trend + Momentum</v>
      </c>
      <c r="Q122">
        <f t="shared" si="25"/>
        <v>2.8499999999999943</v>
      </c>
      <c r="R122">
        <f t="shared" si="26"/>
        <v>4.8499999999999943</v>
      </c>
      <c r="S122">
        <f t="shared" si="27"/>
        <v>0.58762886597938091</v>
      </c>
      <c r="T122" t="str">
        <f t="shared" si="28"/>
        <v>No Indication</v>
      </c>
      <c r="U122" t="str">
        <f t="shared" si="29"/>
        <v>No T+M+I</v>
      </c>
      <c r="V122">
        <v>155.25248442099283</v>
      </c>
      <c r="W122">
        <v>153.03770851932197</v>
      </c>
      <c r="X122">
        <f t="shared" si="30"/>
        <v>2.2147759016708619</v>
      </c>
      <c r="Y122">
        <v>1.1326872298858084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165.1</v>
      </c>
      <c r="D123">
        <v>166.7</v>
      </c>
      <c r="E123">
        <v>155.4</v>
      </c>
      <c r="F123">
        <v>156.19999999999999</v>
      </c>
      <c r="G123">
        <f>_xll.TA_TYPPRICE(D123,E123,F123)</f>
        <v>159.43333333333334</v>
      </c>
      <c r="H123">
        <v>158.82689369556695</v>
      </c>
      <c r="I123" t="str">
        <f t="shared" si="20"/>
        <v>DOWN</v>
      </c>
      <c r="J123">
        <v>161.05647655448681</v>
      </c>
      <c r="K123">
        <v>154.31368840452643</v>
      </c>
      <c r="L123" t="str">
        <f t="shared" si="21"/>
        <v>No Confirmation</v>
      </c>
      <c r="M123" t="str">
        <f t="shared" si="22"/>
        <v>No Trend</v>
      </c>
      <c r="N123">
        <v>49.928399084852217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0.79999999999998295</v>
      </c>
      <c r="R123">
        <f t="shared" si="26"/>
        <v>11.299999999999983</v>
      </c>
      <c r="S123">
        <f t="shared" si="27"/>
        <v>7.0796460176989748E-2</v>
      </c>
      <c r="T123" t="str">
        <f t="shared" si="28"/>
        <v>DOWN</v>
      </c>
      <c r="U123" t="str">
        <f t="shared" si="29"/>
        <v>No T+M+I</v>
      </c>
      <c r="V123">
        <v>155.3982560485324</v>
      </c>
      <c r="W123">
        <v>153.27195233270552</v>
      </c>
      <c r="X123">
        <f t="shared" si="30"/>
        <v>2.1263037158268787</v>
      </c>
      <c r="Y123">
        <v>1.3314105270740224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156</v>
      </c>
      <c r="D124">
        <v>160</v>
      </c>
      <c r="E124">
        <v>155</v>
      </c>
      <c r="F124">
        <v>155.5</v>
      </c>
      <c r="G124">
        <f>_xll.TA_TYPPRICE(D124,E124,F124)</f>
        <v>156.83333333333334</v>
      </c>
      <c r="H124">
        <v>157.83011351445015</v>
      </c>
      <c r="I124" t="str">
        <f t="shared" si="20"/>
        <v>DOWN</v>
      </c>
      <c r="J124">
        <v>160.82170398682308</v>
      </c>
      <c r="K124">
        <v>154.46620209240945</v>
      </c>
      <c r="L124" t="str">
        <f t="shared" si="21"/>
        <v>No Confirmation</v>
      </c>
      <c r="M124" t="str">
        <f t="shared" si="22"/>
        <v>No Trend</v>
      </c>
      <c r="N124">
        <v>46.95906745263995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0.5</v>
      </c>
      <c r="R124">
        <f t="shared" si="26"/>
        <v>5</v>
      </c>
      <c r="S124">
        <f t="shared" si="27"/>
        <v>0.1</v>
      </c>
      <c r="T124" t="str">
        <f t="shared" si="28"/>
        <v>DOWN</v>
      </c>
      <c r="U124" t="str">
        <f t="shared" si="29"/>
        <v>No T+M+I</v>
      </c>
      <c r="V124">
        <v>155.41390896414279</v>
      </c>
      <c r="W124">
        <v>153.43699290065325</v>
      </c>
      <c r="X124">
        <f t="shared" si="30"/>
        <v>1.97691606348954</v>
      </c>
      <c r="Y124">
        <v>1.4605116343571258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156</v>
      </c>
      <c r="D125">
        <v>160.9</v>
      </c>
      <c r="E125">
        <v>155.69999999999999</v>
      </c>
      <c r="F125">
        <v>157.5</v>
      </c>
      <c r="G125">
        <f>_xll.TA_TYPPRICE(D125,E125,F125)</f>
        <v>158.03333333333333</v>
      </c>
      <c r="H125">
        <v>157.93172342389175</v>
      </c>
      <c r="I125" t="str">
        <f t="shared" si="20"/>
        <v>DOWN</v>
      </c>
      <c r="J125">
        <v>160.83910310086239</v>
      </c>
      <c r="K125">
        <v>154.74037940520734</v>
      </c>
      <c r="L125" t="str">
        <f t="shared" si="21"/>
        <v>No Confirmation</v>
      </c>
      <c r="M125" t="str">
        <f t="shared" si="22"/>
        <v>No Trend</v>
      </c>
      <c r="N125">
        <v>56.251266734539875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1.8000000000000114</v>
      </c>
      <c r="R125">
        <f t="shared" si="26"/>
        <v>5.2000000000000171</v>
      </c>
      <c r="S125">
        <f t="shared" si="27"/>
        <v>0.3461538461538472</v>
      </c>
      <c r="T125" t="str">
        <f t="shared" si="28"/>
        <v>No Indication</v>
      </c>
      <c r="U125" t="str">
        <f t="shared" si="29"/>
        <v>No T+M+I</v>
      </c>
      <c r="V125">
        <v>155.73484604658236</v>
      </c>
      <c r="W125">
        <v>153.73795638949375</v>
      </c>
      <c r="X125">
        <f t="shared" si="30"/>
        <v>1.9968896570886159</v>
      </c>
      <c r="Y125">
        <v>1.5677872389034238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157.9</v>
      </c>
      <c r="D126">
        <v>161</v>
      </c>
      <c r="E126">
        <v>157.25</v>
      </c>
      <c r="F126">
        <v>159.5</v>
      </c>
      <c r="G126">
        <f>_xll.TA_TYPPRICE(D126,E126,F126)</f>
        <v>159.25</v>
      </c>
      <c r="H126">
        <v>158.59086171194588</v>
      </c>
      <c r="I126" t="str">
        <f t="shared" si="20"/>
        <v>UP</v>
      </c>
      <c r="J126">
        <v>160.87485796733742</v>
      </c>
      <c r="K126">
        <v>155.29807287071682</v>
      </c>
      <c r="L126" t="str">
        <f t="shared" si="21"/>
        <v>No Confirmation</v>
      </c>
      <c r="M126" t="str">
        <f t="shared" si="22"/>
        <v>No Trend</v>
      </c>
      <c r="N126">
        <v>64.110568379423768</v>
      </c>
      <c r="O126" t="str">
        <f t="shared" si="23"/>
        <v>UP</v>
      </c>
      <c r="P126" t="str">
        <f t="shared" si="24"/>
        <v>No Trend + Momentum</v>
      </c>
      <c r="Q126">
        <f t="shared" si="25"/>
        <v>2.25</v>
      </c>
      <c r="R126">
        <f t="shared" si="26"/>
        <v>3.75</v>
      </c>
      <c r="S126">
        <f t="shared" si="27"/>
        <v>0.6</v>
      </c>
      <c r="T126" t="str">
        <f t="shared" si="28"/>
        <v>No Indication</v>
      </c>
      <c r="U126" t="str">
        <f t="shared" si="29"/>
        <v>No T+M+I</v>
      </c>
      <c r="V126">
        <v>156.31410050095431</v>
      </c>
      <c r="W126">
        <v>154.16477443471643</v>
      </c>
      <c r="X126">
        <f t="shared" si="30"/>
        <v>2.1493260662378759</v>
      </c>
      <c r="Y126">
        <v>1.6840950043703142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159.5</v>
      </c>
      <c r="D127">
        <v>163.30000000000001</v>
      </c>
      <c r="E127">
        <v>158.80000000000001</v>
      </c>
      <c r="F127">
        <v>162.80000000000001</v>
      </c>
      <c r="G127">
        <f>_xll.TA_TYPPRICE(D127,E127,F127)</f>
        <v>161.63333333333335</v>
      </c>
      <c r="H127">
        <v>160.1120975226396</v>
      </c>
      <c r="I127" t="str">
        <f t="shared" si="20"/>
        <v>UP</v>
      </c>
      <c r="J127">
        <v>161.41377841904023</v>
      </c>
      <c r="K127">
        <v>156.07627889944641</v>
      </c>
      <c r="L127" t="str">
        <f t="shared" si="21"/>
        <v>UP</v>
      </c>
      <c r="M127" t="str">
        <f t="shared" si="22"/>
        <v>UP</v>
      </c>
      <c r="N127">
        <v>73.81328673337066</v>
      </c>
      <c r="O127" t="str">
        <f t="shared" si="23"/>
        <v>UP</v>
      </c>
      <c r="P127" t="str">
        <f t="shared" si="24"/>
        <v>UP</v>
      </c>
      <c r="Q127">
        <f t="shared" si="25"/>
        <v>4</v>
      </c>
      <c r="R127">
        <f t="shared" si="26"/>
        <v>4.5</v>
      </c>
      <c r="S127">
        <f t="shared" si="27"/>
        <v>0.88888888888888884</v>
      </c>
      <c r="T127" t="str">
        <f t="shared" si="28"/>
        <v>UP</v>
      </c>
      <c r="U127" t="str">
        <f t="shared" si="29"/>
        <v>UP</v>
      </c>
      <c r="V127">
        <v>157.31193119311519</v>
      </c>
      <c r="W127">
        <v>154.80442077288558</v>
      </c>
      <c r="X127">
        <f t="shared" si="30"/>
        <v>2.5075104202296075</v>
      </c>
      <c r="Y127">
        <v>1.8487780875421729</v>
      </c>
      <c r="Z127" t="str">
        <f t="shared" si="31"/>
        <v>UP</v>
      </c>
      <c r="AA127" t="str">
        <f t="shared" si="32"/>
        <v>UP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2017-07-05T06:02:10Z</dcterms:created>
  <dcterms:modified xsi:type="dcterms:W3CDTF">2017-11-01T04:18:43Z</dcterms:modified>
</cp:coreProperties>
</file>