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5" i="1"/>
  <c r="W39" i="1"/>
  <c r="W47" i="1"/>
  <c r="W55" i="1"/>
  <c r="W63" i="1"/>
  <c r="W71" i="1"/>
  <c r="W79" i="1"/>
  <c r="W87" i="1"/>
  <c r="W95" i="1"/>
  <c r="W103" i="1"/>
  <c r="W111" i="1"/>
  <c r="W119" i="1"/>
  <c r="W12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W31" i="1"/>
  <c r="W43" i="1"/>
  <c r="W51" i="1"/>
  <c r="W59" i="1"/>
  <c r="W67" i="1"/>
  <c r="W75" i="1"/>
  <c r="W83" i="1"/>
  <c r="W91" i="1"/>
  <c r="W99" i="1"/>
  <c r="W107" i="1"/>
  <c r="W115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3" i="1"/>
  <c r="V79" i="1"/>
  <c r="V95" i="1"/>
  <c r="V103" i="1"/>
  <c r="V111" i="1"/>
  <c r="V119" i="1"/>
  <c r="V127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83" i="1"/>
  <c r="V87" i="1"/>
  <c r="V91" i="1"/>
  <c r="V99" i="1"/>
  <c r="V107" i="1"/>
  <c r="V115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21" i="1"/>
  <c r="K4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7" i="1"/>
  <c r="K25" i="1"/>
  <c r="K29" i="1"/>
  <c r="K33" i="1"/>
  <c r="K37" i="1"/>
  <c r="K41" i="1"/>
  <c r="K45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7" i="1"/>
  <c r="J5" i="1"/>
  <c r="J9" i="1"/>
  <c r="J13" i="1"/>
  <c r="J17" i="1"/>
  <c r="J21" i="1"/>
  <c r="J25" i="1"/>
  <c r="J3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9" i="1"/>
  <c r="J37" i="1"/>
  <c r="J41" i="1"/>
  <c r="J45" i="1"/>
  <c r="J49" i="1"/>
  <c r="J53" i="1"/>
  <c r="J57" i="1"/>
  <c r="J61" i="1"/>
  <c r="J65" i="1"/>
  <c r="J69" i="1"/>
  <c r="J77" i="1"/>
  <c r="J81" i="1"/>
  <c r="J85" i="1"/>
  <c r="J89" i="1"/>
  <c r="J93" i="1"/>
  <c r="J97" i="1"/>
  <c r="J101" i="1"/>
  <c r="J105" i="1"/>
  <c r="J109" i="1"/>
  <c r="J113" i="1"/>
  <c r="J117" i="1"/>
  <c r="J121" i="1"/>
  <c r="J73" i="1"/>
  <c r="J106" i="1"/>
  <c r="J122" i="1"/>
  <c r="J94" i="1"/>
  <c r="J110" i="1"/>
  <c r="J125" i="1"/>
  <c r="J98" i="1"/>
  <c r="J114" i="1"/>
  <c r="J126" i="1"/>
  <c r="J118" i="1"/>
  <c r="J10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27" i="1"/>
  <c r="G108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9" i="1"/>
  <c r="G123" i="1"/>
  <c r="G96" i="1"/>
  <c r="G104" i="1"/>
  <c r="G112" i="1"/>
  <c r="G120" i="1"/>
  <c r="G2" i="1"/>
  <c r="H5" i="1" l="1"/>
  <c r="H9" i="1"/>
  <c r="H17" i="1"/>
  <c r="H33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14" i="1"/>
  <c r="H111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106" i="1"/>
  <c r="H110" i="1"/>
  <c r="H118" i="1"/>
  <c r="H122" i="1"/>
  <c r="H126" i="1"/>
  <c r="H83" i="1"/>
  <c r="H91" i="1"/>
  <c r="H95" i="1"/>
  <c r="H99" i="1"/>
  <c r="H103" i="1"/>
  <c r="H107" i="1"/>
  <c r="H119" i="1"/>
  <c r="H123" i="1"/>
  <c r="AH26" i="1" l="1"/>
  <c r="AH20" i="1"/>
  <c r="AH11" i="1"/>
  <c r="AH46" i="1"/>
  <c r="AH56" i="1"/>
  <c r="AH23" i="1"/>
  <c r="AH39" i="1"/>
  <c r="AH35" i="1"/>
  <c r="AH22" i="1"/>
  <c r="AH38" i="1"/>
  <c r="AH32" i="1"/>
  <c r="AH31" i="1"/>
  <c r="AH9" i="1"/>
  <c r="AH18" i="1"/>
  <c r="AH33" i="1"/>
  <c r="AH55" i="1"/>
  <c r="AH25" i="1"/>
  <c r="AH12" i="1"/>
  <c r="AH36" i="1"/>
  <c r="AH2" i="1"/>
  <c r="AH41" i="1"/>
  <c r="AH17" i="1"/>
  <c r="AH8" i="1"/>
  <c r="AH14" i="1"/>
  <c r="AH30" i="1"/>
  <c r="AH54" i="1"/>
  <c r="AH24" i="1"/>
  <c r="AH45" i="1"/>
  <c r="AH51" i="1"/>
  <c r="AH15" i="1" l="1"/>
  <c r="AH13" i="1"/>
  <c r="AH29" i="1"/>
  <c r="AH27" i="1"/>
  <c r="AH43" i="1"/>
  <c r="AH52" i="1"/>
  <c r="AH6" i="1"/>
  <c r="AH37" i="1"/>
  <c r="AH28" i="1"/>
  <c r="AH40" i="1"/>
  <c r="AH7" i="1"/>
  <c r="AH4" i="1"/>
  <c r="AH3" i="1"/>
  <c r="AH16" i="1"/>
  <c r="AH10" i="1"/>
  <c r="AH44" i="1"/>
  <c r="AH53" i="1"/>
  <c r="AH21" i="1"/>
  <c r="AH48" i="1"/>
  <c r="AH5" i="1"/>
  <c r="AH50" i="1"/>
  <c r="AH49" i="1"/>
  <c r="AH19" i="1"/>
  <c r="AH47" i="1"/>
  <c r="AH42" i="1"/>
  <c r="AH3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<sst xmlns="http://schemas.openxmlformats.org/spreadsheetml/2006/main" count="160" uniqueCount="35">
  <si>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</si>
  <si>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</si>
  <si>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</si>
  <si>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</si>
  <si>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</si>
  <si>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LICHSGFIN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</si>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</sst>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668.85</v>
      </c>
      <c r="D2">
        <v>711.45</v>
      </c>
      <c r="E2">
        <v>665.1</v>
      </c>
      <c r="F2">
        <v>705</v>
      </c>
      <c r="G2">
        <f>_xll.TA_TYPPRICE(D2,E2,F2)</f>
        <v>693.85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39.899999999999977</v>
      </c>
      <c r="R2">
        <f>D2-E2</f>
        <v>46.350000000000023</v>
      </c>
      <c r="S2">
        <f>Q2/R2</f>
        <v>0.86084142394821916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703.25</v>
      </c>
      <c r="D3">
        <v>714.8</v>
      </c>
      <c r="E3">
        <v>700.1</v>
      </c>
      <c r="F3">
        <v>705</v>
      </c>
      <c r="G3">
        <f>_xll.TA_TYPPRICE(D3,E3,F3)</f>
        <v>706.63333333333333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4.8999999999999773</v>
      </c>
      <c r="R3">
        <f t="shared" ref="R3:R66" si="6">D3-E3</f>
        <v>14.699999999999932</v>
      </c>
      <c r="S3">
        <f t="shared" ref="S3:S66" si="7">Q3/R3</f>
        <v>0.33333333333333331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704.95</v>
      </c>
      <c r="D4">
        <v>718</v>
      </c>
      <c r="E4">
        <v>704.05</v>
      </c>
      <c r="F4">
        <v>716</v>
      </c>
      <c r="G4">
        <f>_xll.TA_TYPPRICE(D4,E4,F4)</f>
        <v>712.68333333333339</v>
      </c>
      <c r="H4">
        <v>704.38888888888903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11.950000000000045</v>
      </c>
      <c r="R4">
        <f t="shared" si="6"/>
        <v>13.950000000000045</v>
      </c>
      <c r="S4">
        <f t="shared" si="7"/>
        <v>0.85663082437276028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715</v>
      </c>
      <c r="D5">
        <v>727.5</v>
      </c>
      <c r="E5">
        <v>711.25</v>
      </c>
      <c r="F5">
        <v>721</v>
      </c>
      <c r="G5">
        <f>_xll.TA_TYPPRICE(D5,E5,F5)</f>
        <v>719.91666666666663</v>
      </c>
      <c r="H5">
        <v>712.15277777777783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9.75</v>
      </c>
      <c r="R5">
        <f t="shared" si="6"/>
        <v>16.25</v>
      </c>
      <c r="S5">
        <f t="shared" si="7"/>
        <v>0.6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723.7</v>
      </c>
      <c r="D6">
        <v>724</v>
      </c>
      <c r="E6">
        <v>701</v>
      </c>
      <c r="F6">
        <v>702</v>
      </c>
      <c r="G6">
        <f>_xll.TA_TYPPRICE(D6,E6,F6)</f>
        <v>709</v>
      </c>
      <c r="H6">
        <v>710.57638888888891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</v>
      </c>
      <c r="R6">
        <f t="shared" si="6"/>
        <v>23</v>
      </c>
      <c r="S6">
        <f t="shared" si="7"/>
        <v>4.3478260869565216E-2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705</v>
      </c>
      <c r="D7">
        <v>705</v>
      </c>
      <c r="E7">
        <v>681</v>
      </c>
      <c r="F7">
        <v>684</v>
      </c>
      <c r="G7">
        <f>_xll.TA_TYPPRICE(D7,E7,F7)</f>
        <v>690</v>
      </c>
      <c r="H7">
        <v>700.28819444444446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30.188679245283019</v>
      </c>
      <c r="O7" t="str">
        <f t="shared" si="3"/>
        <v>DOWN</v>
      </c>
      <c r="P7" t="e">
        <f t="shared" si="4"/>
        <v>#N/A</v>
      </c>
      <c r="Q7">
        <f t="shared" si="5"/>
        <v>3</v>
      </c>
      <c r="R7">
        <f t="shared" si="6"/>
        <v>24</v>
      </c>
      <c r="S7">
        <f t="shared" si="7"/>
        <v>0.125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682.9</v>
      </c>
      <c r="D8">
        <v>698.5</v>
      </c>
      <c r="E8">
        <v>682.9</v>
      </c>
      <c r="F8">
        <v>696</v>
      </c>
      <c r="G8">
        <f>_xll.TA_TYPPRICE(D8,E8,F8)</f>
        <v>692.4666666666667</v>
      </c>
      <c r="H8">
        <v>696.37743055555552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45.588235294117652</v>
      </c>
      <c r="O8" t="str">
        <f t="shared" si="3"/>
        <v>No Momentum</v>
      </c>
      <c r="P8" t="e">
        <f t="shared" si="4"/>
        <v>#N/A</v>
      </c>
      <c r="Q8">
        <f t="shared" si="5"/>
        <v>13.100000000000023</v>
      </c>
      <c r="R8">
        <f t="shared" si="6"/>
        <v>15.600000000000023</v>
      </c>
      <c r="S8">
        <f t="shared" si="7"/>
        <v>0.83974358974358998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697.35</v>
      </c>
      <c r="D9">
        <v>706.45</v>
      </c>
      <c r="E9">
        <v>689.15</v>
      </c>
      <c r="F9">
        <v>691</v>
      </c>
      <c r="G9">
        <f>_xll.TA_TYPPRICE(D9,E9,F9)</f>
        <v>695.5333333333333</v>
      </c>
      <c r="H9">
        <v>695.95538194444441</v>
      </c>
      <c r="I9" t="str">
        <f t="shared" si="0"/>
        <v>DOWN</v>
      </c>
      <c r="J9">
        <v>713.21249999999998</v>
      </c>
      <c r="K9">
        <v>691.81874999999991</v>
      </c>
      <c r="L9" t="str">
        <f t="shared" si="1"/>
        <v>DOWN</v>
      </c>
      <c r="M9" t="str">
        <f t="shared" si="2"/>
        <v>DOWN</v>
      </c>
      <c r="N9">
        <v>40.890354492992579</v>
      </c>
      <c r="O9" t="str">
        <f t="shared" si="3"/>
        <v>No Momentum</v>
      </c>
      <c r="P9" t="str">
        <f t="shared" si="4"/>
        <v>No Trend + Momentum</v>
      </c>
      <c r="Q9">
        <f t="shared" si="5"/>
        <v>1.8500000000000227</v>
      </c>
      <c r="R9">
        <f t="shared" si="6"/>
        <v>17.300000000000068</v>
      </c>
      <c r="S9">
        <f t="shared" si="7"/>
        <v>0.10693641618497199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691</v>
      </c>
      <c r="D10">
        <v>698.45</v>
      </c>
      <c r="E10">
        <v>677</v>
      </c>
      <c r="F10">
        <v>682</v>
      </c>
      <c r="G10">
        <f>_xll.TA_TYPPRICE(D10,E10,F10)</f>
        <v>685.81666666666661</v>
      </c>
      <c r="H10">
        <v>690.88602430555557</v>
      </c>
      <c r="I10" t="str">
        <f t="shared" si="0"/>
        <v>DOWN</v>
      </c>
      <c r="J10">
        <v>709.93194444444441</v>
      </c>
      <c r="K10">
        <v>688.52569444444441</v>
      </c>
      <c r="L10" t="str">
        <f t="shared" si="1"/>
        <v>DOWN</v>
      </c>
      <c r="M10" t="str">
        <f t="shared" si="2"/>
        <v>DOWN</v>
      </c>
      <c r="N10">
        <v>33.193909988288439</v>
      </c>
      <c r="O10" t="str">
        <f t="shared" si="3"/>
        <v>DOWN</v>
      </c>
      <c r="P10" t="str">
        <f t="shared" si="4"/>
        <v>DOWN</v>
      </c>
      <c r="Q10">
        <f t="shared" si="5"/>
        <v>5</v>
      </c>
      <c r="R10">
        <f t="shared" si="6"/>
        <v>21.450000000000045</v>
      </c>
      <c r="S10">
        <f t="shared" si="7"/>
        <v>0.23310023310023262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685</v>
      </c>
      <c r="D11">
        <v>687.35</v>
      </c>
      <c r="E11">
        <v>678.65</v>
      </c>
      <c r="F11">
        <v>684</v>
      </c>
      <c r="G11">
        <f>_xll.TA_TYPPRICE(D11,E11,F11)</f>
        <v>683.33333333333337</v>
      </c>
      <c r="H11">
        <v>687.10967881944453</v>
      </c>
      <c r="I11" t="str">
        <f t="shared" si="0"/>
        <v>DOWN</v>
      </c>
      <c r="J11">
        <v>704.9137345679012</v>
      </c>
      <c r="K11">
        <v>686.33109567901226</v>
      </c>
      <c r="L11" t="str">
        <f t="shared" si="1"/>
        <v>DOWN</v>
      </c>
      <c r="M11" t="str">
        <f t="shared" si="2"/>
        <v>DOWN</v>
      </c>
      <c r="N11">
        <v>36.513236346291436</v>
      </c>
      <c r="O11" t="str">
        <f t="shared" si="3"/>
        <v>DOWN</v>
      </c>
      <c r="P11" t="str">
        <f t="shared" si="4"/>
        <v>DOWN</v>
      </c>
      <c r="Q11">
        <f t="shared" si="5"/>
        <v>5.3500000000000227</v>
      </c>
      <c r="R11">
        <f t="shared" si="6"/>
        <v>8.7000000000000455</v>
      </c>
      <c r="S11">
        <f t="shared" si="7"/>
        <v>0.6149425287356316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686</v>
      </c>
      <c r="D12">
        <v>698.35</v>
      </c>
      <c r="E12">
        <v>682.3</v>
      </c>
      <c r="F12">
        <v>697</v>
      </c>
      <c r="G12">
        <f>_xll.TA_TYPPRICE(D12,E12,F12)</f>
        <v>692.55000000000007</v>
      </c>
      <c r="H12">
        <v>689.82983940972235</v>
      </c>
      <c r="I12" t="str">
        <f t="shared" si="0"/>
        <v>UP</v>
      </c>
      <c r="J12">
        <v>703.45512688614542</v>
      </c>
      <c r="K12">
        <v>685.43529663923175</v>
      </c>
      <c r="L12" t="str">
        <f t="shared" si="1"/>
        <v>No Confirmation</v>
      </c>
      <c r="M12" t="str">
        <f t="shared" si="2"/>
        <v>No Trend</v>
      </c>
      <c r="N12">
        <v>54.771798919699556</v>
      </c>
      <c r="O12" t="str">
        <f t="shared" si="3"/>
        <v>No Momentum</v>
      </c>
      <c r="P12" t="str">
        <f t="shared" si="4"/>
        <v>No Trend + Momentum</v>
      </c>
      <c r="Q12">
        <f t="shared" si="5"/>
        <v>14.700000000000045</v>
      </c>
      <c r="R12">
        <f t="shared" si="6"/>
        <v>16.050000000000068</v>
      </c>
      <c r="S12">
        <f t="shared" si="7"/>
        <v>0.91588785046728871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696</v>
      </c>
      <c r="D13">
        <v>696</v>
      </c>
      <c r="E13">
        <v>687.2</v>
      </c>
      <c r="F13">
        <v>690</v>
      </c>
      <c r="G13">
        <f>_xll.TA_TYPPRICE(D13,E13,F13)</f>
        <v>691.06666666666661</v>
      </c>
      <c r="H13">
        <v>690.44825303819448</v>
      </c>
      <c r="I13" t="str">
        <f t="shared" si="0"/>
        <v>DOWN</v>
      </c>
      <c r="J13">
        <v>701.79843202255756</v>
      </c>
      <c r="K13">
        <v>685.82745294162476</v>
      </c>
      <c r="L13" t="str">
        <f t="shared" si="1"/>
        <v>No Confirmation</v>
      </c>
      <c r="M13" t="str">
        <f t="shared" si="2"/>
        <v>No Trend</v>
      </c>
      <c r="N13">
        <v>45.888882463452852</v>
      </c>
      <c r="O13" t="str">
        <f t="shared" si="3"/>
        <v>No Momentum</v>
      </c>
      <c r="P13" t="str">
        <f t="shared" si="4"/>
        <v>No Trend + Momentum</v>
      </c>
      <c r="Q13">
        <f t="shared" si="5"/>
        <v>2.7999999999999545</v>
      </c>
      <c r="R13">
        <f t="shared" si="6"/>
        <v>8.7999999999999545</v>
      </c>
      <c r="S13">
        <f t="shared" si="7"/>
        <v>0.31818181818181468</v>
      </c>
      <c r="T13" t="str">
        <f t="shared" si="8"/>
        <v>No Indication</v>
      </c>
      <c r="U13" t="str">
        <f t="shared" si="9"/>
        <v>No T+M+I</v>
      </c>
      <c r="V13">
        <v>697.75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683.5</v>
      </c>
      <c r="D14">
        <v>687.8</v>
      </c>
      <c r="E14">
        <v>671.7</v>
      </c>
      <c r="F14">
        <v>674</v>
      </c>
      <c r="G14">
        <f>_xll.TA_TYPPRICE(D14,E14,F14)</f>
        <v>677.83333333333337</v>
      </c>
      <c r="H14">
        <v>684.14079318576387</v>
      </c>
      <c r="I14" t="str">
        <f t="shared" si="0"/>
        <v>DOWN</v>
      </c>
      <c r="J14">
        <v>698.68766935087808</v>
      </c>
      <c r="K14">
        <v>682.68801895459706</v>
      </c>
      <c r="L14" t="str">
        <f t="shared" si="1"/>
        <v>DOWN</v>
      </c>
      <c r="M14" t="str">
        <f t="shared" si="2"/>
        <v>DOWN</v>
      </c>
      <c r="N14">
        <v>31.358299650522891</v>
      </c>
      <c r="O14" t="str">
        <f t="shared" si="3"/>
        <v>DOWN</v>
      </c>
      <c r="P14" t="str">
        <f t="shared" si="4"/>
        <v>DOWN</v>
      </c>
      <c r="Q14">
        <f t="shared" si="5"/>
        <v>2.2999999999999545</v>
      </c>
      <c r="R14">
        <f t="shared" si="6"/>
        <v>16.099999999999909</v>
      </c>
      <c r="S14">
        <f t="shared" si="7"/>
        <v>0.14285714285714085</v>
      </c>
      <c r="T14" t="str">
        <f t="shared" si="8"/>
        <v>DOWN</v>
      </c>
      <c r="U14" t="str">
        <f t="shared" si="9"/>
        <v>DOWN</v>
      </c>
      <c r="V14">
        <v>694.09615384615381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677.05</v>
      </c>
      <c r="D15">
        <v>690.8</v>
      </c>
      <c r="E15">
        <v>675</v>
      </c>
      <c r="F15">
        <v>684</v>
      </c>
      <c r="G15">
        <f>_xll.TA_TYPPRICE(D15,E15,F15)</f>
        <v>683.26666666666677</v>
      </c>
      <c r="H15">
        <v>683.70372992621537</v>
      </c>
      <c r="I15" t="str">
        <f t="shared" si="0"/>
        <v>UP</v>
      </c>
      <c r="J15">
        <v>696.93485393957178</v>
      </c>
      <c r="K15">
        <v>680.97957029801989</v>
      </c>
      <c r="L15" t="str">
        <f t="shared" si="1"/>
        <v>No Confirmation</v>
      </c>
      <c r="M15" t="str">
        <f t="shared" si="2"/>
        <v>No Trend</v>
      </c>
      <c r="N15">
        <v>44.971324635225656</v>
      </c>
      <c r="O15" t="str">
        <f t="shared" si="3"/>
        <v>No Momentum</v>
      </c>
      <c r="P15" t="str">
        <f t="shared" si="4"/>
        <v>No Trend + Momentum</v>
      </c>
      <c r="Q15">
        <f t="shared" si="5"/>
        <v>9</v>
      </c>
      <c r="R15">
        <f t="shared" si="6"/>
        <v>15.799999999999955</v>
      </c>
      <c r="S15">
        <f t="shared" si="7"/>
        <v>0.56962025316455855</v>
      </c>
      <c r="T15" t="str">
        <f t="shared" si="8"/>
        <v>No Indication</v>
      </c>
      <c r="U15" t="str">
        <f t="shared" si="9"/>
        <v>No T+M+I</v>
      </c>
      <c r="V15">
        <v>692.54289940828403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688.9</v>
      </c>
      <c r="D16">
        <v>689.9</v>
      </c>
      <c r="E16">
        <v>674.75</v>
      </c>
      <c r="F16">
        <v>675</v>
      </c>
      <c r="G16">
        <f>_xll.TA_TYPPRICE(D16,E16,F16)</f>
        <v>679.88333333333333</v>
      </c>
      <c r="H16">
        <v>681.79353162977441</v>
      </c>
      <c r="I16" t="str">
        <f t="shared" si="0"/>
        <v>DOWN</v>
      </c>
      <c r="J16">
        <v>695.37155306411137</v>
      </c>
      <c r="K16">
        <v>679.59522134290432</v>
      </c>
      <c r="L16" t="str">
        <f t="shared" si="1"/>
        <v>DOWN</v>
      </c>
      <c r="M16" t="str">
        <f t="shared" si="2"/>
        <v>DOWN</v>
      </c>
      <c r="N16">
        <v>36.768011744357125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15.149999999999977</v>
      </c>
      <c r="S16">
        <f t="shared" si="7"/>
        <v>1.6501650165016528E-2</v>
      </c>
      <c r="T16" t="str">
        <f t="shared" si="8"/>
        <v>DOWN</v>
      </c>
      <c r="U16" t="str">
        <f t="shared" si="9"/>
        <v>DOWN</v>
      </c>
      <c r="V16">
        <v>689.84399180700962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676.35</v>
      </c>
      <c r="D17">
        <v>678.95</v>
      </c>
      <c r="E17">
        <v>662.95</v>
      </c>
      <c r="F17">
        <v>671</v>
      </c>
      <c r="G17">
        <f>_xll.TA_TYPPRICE(D17,E17,F17)</f>
        <v>670.9666666666667</v>
      </c>
      <c r="H17">
        <v>676.38009914822055</v>
      </c>
      <c r="I17" t="str">
        <f t="shared" si="0"/>
        <v>DOWN</v>
      </c>
      <c r="J17">
        <v>691.72231904986438</v>
      </c>
      <c r="K17">
        <v>675.89628326670334</v>
      </c>
      <c r="L17" t="str">
        <f t="shared" si="1"/>
        <v>DOWN</v>
      </c>
      <c r="M17" t="str">
        <f t="shared" si="2"/>
        <v>DOWN</v>
      </c>
      <c r="N17">
        <v>33.384795113926771</v>
      </c>
      <c r="O17" t="str">
        <f t="shared" si="3"/>
        <v>DOWN</v>
      </c>
      <c r="P17" t="str">
        <f t="shared" si="4"/>
        <v>DOWN</v>
      </c>
      <c r="Q17">
        <f t="shared" si="5"/>
        <v>8.0499999999999545</v>
      </c>
      <c r="R17">
        <f t="shared" si="6"/>
        <v>16</v>
      </c>
      <c r="S17">
        <f t="shared" si="7"/>
        <v>0.50312499999999716</v>
      </c>
      <c r="T17" t="str">
        <f t="shared" si="8"/>
        <v>No Indication</v>
      </c>
      <c r="U17" t="str">
        <f t="shared" si="9"/>
        <v>No T+M+I</v>
      </c>
      <c r="V17">
        <v>686.94491614439278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670.95</v>
      </c>
      <c r="D18">
        <v>676.55</v>
      </c>
      <c r="E18">
        <v>667.85</v>
      </c>
      <c r="F18">
        <v>673</v>
      </c>
      <c r="G18">
        <f>_xll.TA_TYPPRICE(D18,E18,F18)</f>
        <v>672.4666666666667</v>
      </c>
      <c r="H18">
        <v>674.42338290744362</v>
      </c>
      <c r="I18" t="str">
        <f t="shared" si="0"/>
        <v>DOWN</v>
      </c>
      <c r="J18">
        <v>688.35069259433897</v>
      </c>
      <c r="K18">
        <v>674.10822031854707</v>
      </c>
      <c r="L18" t="str">
        <f t="shared" si="1"/>
        <v>DOWN</v>
      </c>
      <c r="M18" t="str">
        <f t="shared" si="2"/>
        <v>DOWN</v>
      </c>
      <c r="N18">
        <v>37.007465027931175</v>
      </c>
      <c r="O18" t="str">
        <f t="shared" si="3"/>
        <v>DOWN</v>
      </c>
      <c r="P18" t="str">
        <f t="shared" si="4"/>
        <v>DOWN</v>
      </c>
      <c r="Q18">
        <f t="shared" si="5"/>
        <v>5.1499999999999773</v>
      </c>
      <c r="R18">
        <f t="shared" si="6"/>
        <v>8.6999999999999318</v>
      </c>
      <c r="S18">
        <f t="shared" si="7"/>
        <v>0.59195402298850774</v>
      </c>
      <c r="T18" t="str">
        <f t="shared" si="8"/>
        <v>No Indication</v>
      </c>
      <c r="U18" t="str">
        <f t="shared" si="9"/>
        <v>No T+M+I</v>
      </c>
      <c r="V18">
        <v>684.79954442987082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673.4</v>
      </c>
      <c r="D19">
        <v>691.9</v>
      </c>
      <c r="E19">
        <v>671.05</v>
      </c>
      <c r="F19">
        <v>686</v>
      </c>
      <c r="G19">
        <f>_xll.TA_TYPPRICE(D19,E19,F19)</f>
        <v>682.98333333333323</v>
      </c>
      <c r="H19">
        <v>678.70335812038843</v>
      </c>
      <c r="I19" t="str">
        <f t="shared" si="0"/>
        <v>UP</v>
      </c>
      <c r="J19">
        <v>689.13942757337475</v>
      </c>
      <c r="K19">
        <v>673.42861580331441</v>
      </c>
      <c r="L19" t="str">
        <f t="shared" si="1"/>
        <v>No Confirmation</v>
      </c>
      <c r="M19" t="str">
        <f t="shared" si="2"/>
        <v>No Trend</v>
      </c>
      <c r="N19">
        <v>56.311432309089618</v>
      </c>
      <c r="O19" t="str">
        <f t="shared" si="3"/>
        <v>No Momentum</v>
      </c>
      <c r="P19" t="str">
        <f t="shared" si="4"/>
        <v>No Trend + Momentum</v>
      </c>
      <c r="Q19">
        <f t="shared" si="5"/>
        <v>14.950000000000045</v>
      </c>
      <c r="R19">
        <f t="shared" si="6"/>
        <v>20.850000000000023</v>
      </c>
      <c r="S19">
        <f t="shared" si="7"/>
        <v>0.71702637889688392</v>
      </c>
      <c r="T19" t="str">
        <f t="shared" si="8"/>
        <v>No Indication</v>
      </c>
      <c r="U19" t="str">
        <f t="shared" si="9"/>
        <v>No T+M+I</v>
      </c>
      <c r="V19">
        <v>684.98422990219842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686</v>
      </c>
      <c r="D20">
        <v>708.8</v>
      </c>
      <c r="E20">
        <v>685.8</v>
      </c>
      <c r="F20">
        <v>705</v>
      </c>
      <c r="G20">
        <f>_xll.TA_TYPPRICE(D20,E20,F20)</f>
        <v>699.86666666666667</v>
      </c>
      <c r="H20">
        <v>689.2850123935275</v>
      </c>
      <c r="I20" t="str">
        <f t="shared" si="0"/>
        <v>UP</v>
      </c>
      <c r="J20">
        <v>693.50844366818035</v>
      </c>
      <c r="K20">
        <v>676.17781229146681</v>
      </c>
      <c r="L20" t="str">
        <f t="shared" si="1"/>
        <v>UP</v>
      </c>
      <c r="M20" t="str">
        <f t="shared" si="2"/>
        <v>UP</v>
      </c>
      <c r="N20">
        <v>71.991955207481766</v>
      </c>
      <c r="O20" t="str">
        <f t="shared" si="3"/>
        <v>UP</v>
      </c>
      <c r="P20" t="str">
        <f t="shared" si="4"/>
        <v>UP</v>
      </c>
      <c r="Q20">
        <f t="shared" si="5"/>
        <v>19.200000000000045</v>
      </c>
      <c r="R20">
        <f t="shared" si="6"/>
        <v>23</v>
      </c>
      <c r="S20">
        <f t="shared" si="7"/>
        <v>0.83478260869565413</v>
      </c>
      <c r="T20" t="str">
        <f t="shared" si="8"/>
        <v>UP</v>
      </c>
      <c r="U20" t="str">
        <f t="shared" si="9"/>
        <v>UP</v>
      </c>
      <c r="V20">
        <v>688.06357914801401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706</v>
      </c>
      <c r="D21">
        <v>713.35</v>
      </c>
      <c r="E21">
        <v>700.1</v>
      </c>
      <c r="F21">
        <v>704</v>
      </c>
      <c r="G21">
        <f>_xll.TA_TYPPRICE(D21,E21,F21)</f>
        <v>705.81666666666661</v>
      </c>
      <c r="H21">
        <v>697.55083953009705</v>
      </c>
      <c r="I21" t="str">
        <f t="shared" si="0"/>
        <v>UP</v>
      </c>
      <c r="J21">
        <v>697.91767840858472</v>
      </c>
      <c r="K21">
        <v>681.4938540044742</v>
      </c>
      <c r="L21" t="str">
        <f t="shared" si="1"/>
        <v>UP</v>
      </c>
      <c r="M21" t="str">
        <f t="shared" si="2"/>
        <v>UP</v>
      </c>
      <c r="N21">
        <v>70.33123156424071</v>
      </c>
      <c r="O21" t="str">
        <f t="shared" si="3"/>
        <v>UP</v>
      </c>
      <c r="P21" t="str">
        <f t="shared" si="4"/>
        <v>UP</v>
      </c>
      <c r="Q21">
        <f t="shared" si="5"/>
        <v>3.8999999999999773</v>
      </c>
      <c r="R21">
        <f t="shared" si="6"/>
        <v>13.25</v>
      </c>
      <c r="S21">
        <f t="shared" si="7"/>
        <v>0.2943396226415077</v>
      </c>
      <c r="T21" t="str">
        <f t="shared" si="8"/>
        <v>No Indication</v>
      </c>
      <c r="U21" t="str">
        <f t="shared" si="9"/>
        <v>No T+M+I</v>
      </c>
      <c r="V21">
        <v>690.51533620216571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698.55</v>
      </c>
      <c r="D22">
        <v>714.2</v>
      </c>
      <c r="E22">
        <v>695.65</v>
      </c>
      <c r="F22">
        <v>713</v>
      </c>
      <c r="G22">
        <f>_xll.TA_TYPPRICE(D22,E22,F22)</f>
        <v>707.61666666666667</v>
      </c>
      <c r="H22">
        <v>702.58375309838186</v>
      </c>
      <c r="I22" t="str">
        <f t="shared" si="0"/>
        <v>UP</v>
      </c>
      <c r="J22">
        <v>701.53597209556585</v>
      </c>
      <c r="K22">
        <v>684.63966422570218</v>
      </c>
      <c r="L22" t="str">
        <f t="shared" si="1"/>
        <v>UP</v>
      </c>
      <c r="M22" t="str">
        <f t="shared" si="2"/>
        <v>UP</v>
      </c>
      <c r="N22">
        <v>76.444329943473534</v>
      </c>
      <c r="O22" t="str">
        <f t="shared" si="3"/>
        <v>UP</v>
      </c>
      <c r="P22" t="str">
        <f t="shared" si="4"/>
        <v>UP</v>
      </c>
      <c r="Q22">
        <f t="shared" si="5"/>
        <v>17.350000000000023</v>
      </c>
      <c r="R22">
        <f t="shared" si="6"/>
        <v>18.550000000000068</v>
      </c>
      <c r="S22">
        <f t="shared" si="7"/>
        <v>0.93530997304581986</v>
      </c>
      <c r="T22" t="str">
        <f t="shared" si="8"/>
        <v>UP</v>
      </c>
      <c r="U22" t="str">
        <f t="shared" si="9"/>
        <v>UP</v>
      </c>
      <c r="V22">
        <v>693.97451524798635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715</v>
      </c>
      <c r="D23">
        <v>738.7</v>
      </c>
      <c r="E23">
        <v>713.25</v>
      </c>
      <c r="F23">
        <v>732</v>
      </c>
      <c r="G23">
        <f>_xll.TA_TYPPRICE(D23,E23,F23)</f>
        <v>727.98333333333323</v>
      </c>
      <c r="H23">
        <v>715.28354321585755</v>
      </c>
      <c r="I23" t="str">
        <f t="shared" si="0"/>
        <v>UP</v>
      </c>
      <c r="J23">
        <v>709.79464496321793</v>
      </c>
      <c r="K23">
        <v>690.99751661999062</v>
      </c>
      <c r="L23" t="str">
        <f t="shared" si="1"/>
        <v>UP</v>
      </c>
      <c r="M23" t="str">
        <f t="shared" si="2"/>
        <v>UP</v>
      </c>
      <c r="N23">
        <v>84.741064651695027</v>
      </c>
      <c r="O23" t="str">
        <f t="shared" si="3"/>
        <v>UP</v>
      </c>
      <c r="P23" t="str">
        <f t="shared" si="4"/>
        <v>UP</v>
      </c>
      <c r="Q23">
        <f t="shared" si="5"/>
        <v>18.75</v>
      </c>
      <c r="R23">
        <f t="shared" si="6"/>
        <v>25.450000000000045</v>
      </c>
      <c r="S23">
        <f t="shared" si="7"/>
        <v>0.73673870333988078</v>
      </c>
      <c r="T23" t="str">
        <f t="shared" si="8"/>
        <v>No Indication</v>
      </c>
      <c r="U23" t="str">
        <f t="shared" si="9"/>
        <v>No T+M+I</v>
      </c>
      <c r="V23">
        <v>699.82458982521916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733.9</v>
      </c>
      <c r="D24">
        <v>740.85</v>
      </c>
      <c r="E24">
        <v>732</v>
      </c>
      <c r="F24">
        <v>739</v>
      </c>
      <c r="G24">
        <f>_xll.TA_TYPPRICE(D24,E24,F24)</f>
        <v>737.2833333333333</v>
      </c>
      <c r="H24">
        <v>726.28343827459548</v>
      </c>
      <c r="I24" t="str">
        <f t="shared" si="0"/>
        <v>UP</v>
      </c>
      <c r="J24">
        <v>716.69583497139172</v>
      </c>
      <c r="K24">
        <v>700.10917959332608</v>
      </c>
      <c r="L24" t="str">
        <f t="shared" si="1"/>
        <v>UP</v>
      </c>
      <c r="M24" t="str">
        <f t="shared" si="2"/>
        <v>UP</v>
      </c>
      <c r="N24">
        <v>86.870710625289149</v>
      </c>
      <c r="O24" t="str">
        <f t="shared" si="3"/>
        <v>UP</v>
      </c>
      <c r="P24" t="str">
        <f t="shared" si="4"/>
        <v>UP</v>
      </c>
      <c r="Q24">
        <f t="shared" si="5"/>
        <v>7</v>
      </c>
      <c r="R24">
        <f t="shared" si="6"/>
        <v>8.8500000000000227</v>
      </c>
      <c r="S24">
        <f t="shared" si="7"/>
        <v>0.79096045197739906</v>
      </c>
      <c r="T24" t="str">
        <f t="shared" si="8"/>
        <v>No Indication</v>
      </c>
      <c r="U24" t="str">
        <f t="shared" si="9"/>
        <v>No T+M+I</v>
      </c>
      <c r="V24">
        <v>705.85157600595471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742</v>
      </c>
      <c r="D25">
        <v>743.15</v>
      </c>
      <c r="E25">
        <v>730.5</v>
      </c>
      <c r="F25">
        <v>732</v>
      </c>
      <c r="G25">
        <f>_xll.TA_TYPPRICE(D25,E25,F25)</f>
        <v>735.2166666666667</v>
      </c>
      <c r="H25">
        <v>730.75005247063109</v>
      </c>
      <c r="I25" t="str">
        <f t="shared" si="0"/>
        <v>UP</v>
      </c>
      <c r="J25">
        <v>722.57453831108239</v>
      </c>
      <c r="K25">
        <v>706.86269523925364</v>
      </c>
      <c r="L25" t="str">
        <f t="shared" si="1"/>
        <v>UP</v>
      </c>
      <c r="M25" t="str">
        <f t="shared" si="2"/>
        <v>UP</v>
      </c>
      <c r="N25">
        <v>73.966580465401734</v>
      </c>
      <c r="O25" t="str">
        <f t="shared" si="3"/>
        <v>UP</v>
      </c>
      <c r="P25" t="str">
        <f t="shared" si="4"/>
        <v>UP</v>
      </c>
      <c r="Q25">
        <f t="shared" si="5"/>
        <v>1.5</v>
      </c>
      <c r="R25">
        <f t="shared" si="6"/>
        <v>12.649999999999977</v>
      </c>
      <c r="S25">
        <f t="shared" si="7"/>
        <v>0.11857707509881445</v>
      </c>
      <c r="T25" t="str">
        <f t="shared" si="8"/>
        <v>DOWN</v>
      </c>
      <c r="U25" t="str">
        <f t="shared" si="9"/>
        <v>No T+M+I</v>
      </c>
      <c r="V25">
        <v>709.87441046657705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731.5</v>
      </c>
      <c r="D26">
        <v>741.3</v>
      </c>
      <c r="E26">
        <v>723.1</v>
      </c>
      <c r="F26">
        <v>739</v>
      </c>
      <c r="G26">
        <f>_xll.TA_TYPPRICE(D26,E26,F26)</f>
        <v>734.4666666666667</v>
      </c>
      <c r="H26">
        <v>732.60835956864889</v>
      </c>
      <c r="I26" t="str">
        <f t="shared" si="0"/>
        <v>UP</v>
      </c>
      <c r="J26">
        <v>726.73575201973074</v>
      </c>
      <c r="K26">
        <v>710.47098518608618</v>
      </c>
      <c r="L26" t="str">
        <f t="shared" si="1"/>
        <v>UP</v>
      </c>
      <c r="M26" t="str">
        <f t="shared" si="2"/>
        <v>UP</v>
      </c>
      <c r="N26">
        <v>78.043471070019919</v>
      </c>
      <c r="O26" t="str">
        <f t="shared" si="3"/>
        <v>UP</v>
      </c>
      <c r="P26" t="str">
        <f t="shared" si="4"/>
        <v>UP</v>
      </c>
      <c r="Q26">
        <f t="shared" si="5"/>
        <v>15.899999999999977</v>
      </c>
      <c r="R26">
        <f t="shared" si="6"/>
        <v>18.199999999999932</v>
      </c>
      <c r="S26">
        <f t="shared" si="7"/>
        <v>0.87362637362637563</v>
      </c>
      <c r="T26" t="str">
        <f t="shared" si="8"/>
        <v>UP</v>
      </c>
      <c r="U26" t="str">
        <f t="shared" si="9"/>
        <v>UP</v>
      </c>
      <c r="V26">
        <v>714.35527039479598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740</v>
      </c>
      <c r="D27">
        <v>741.5</v>
      </c>
      <c r="E27">
        <v>732.5</v>
      </c>
      <c r="F27">
        <v>739</v>
      </c>
      <c r="G27">
        <f>_xll.TA_TYPPRICE(D27,E27,F27)</f>
        <v>737.66666666666663</v>
      </c>
      <c r="H27">
        <v>735.13751311765782</v>
      </c>
      <c r="I27" t="str">
        <f t="shared" si="0"/>
        <v>UP</v>
      </c>
      <c r="J27">
        <v>730.01669601534616</v>
      </c>
      <c r="K27">
        <v>715.36632181140033</v>
      </c>
      <c r="L27" t="str">
        <f t="shared" si="1"/>
        <v>UP</v>
      </c>
      <c r="M27" t="str">
        <f t="shared" si="2"/>
        <v>UP</v>
      </c>
      <c r="N27">
        <v>78.043471070019905</v>
      </c>
      <c r="O27" t="str">
        <f t="shared" si="3"/>
        <v>UP</v>
      </c>
      <c r="P27" t="str">
        <f t="shared" si="4"/>
        <v>UP</v>
      </c>
      <c r="Q27">
        <f t="shared" si="5"/>
        <v>6.5</v>
      </c>
      <c r="R27">
        <f t="shared" si="6"/>
        <v>9</v>
      </c>
      <c r="S27">
        <f t="shared" si="7"/>
        <v>0.72222222222222221</v>
      </c>
      <c r="T27" t="str">
        <f t="shared" si="8"/>
        <v>No Indication</v>
      </c>
      <c r="U27" t="str">
        <f t="shared" si="9"/>
        <v>No T+M+I</v>
      </c>
      <c r="V27">
        <v>718.14676725713502</v>
      </c>
      <c r="W27">
        <v>701.5</v>
      </c>
      <c r="X27">
        <f t="shared" si="10"/>
        <v>16.646767257135025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740.4</v>
      </c>
      <c r="D28">
        <v>745</v>
      </c>
      <c r="E28">
        <v>732</v>
      </c>
      <c r="F28">
        <v>740</v>
      </c>
      <c r="G28">
        <f>_xll.TA_TYPPRICE(D28,E28,F28)</f>
        <v>739</v>
      </c>
      <c r="H28">
        <v>737.06875655882891</v>
      </c>
      <c r="I28" t="str">
        <f t="shared" si="0"/>
        <v>UP</v>
      </c>
      <c r="J28">
        <v>733.34631912304701</v>
      </c>
      <c r="K28">
        <v>719.06269474220028</v>
      </c>
      <c r="L28" t="str">
        <f t="shared" si="1"/>
        <v>UP</v>
      </c>
      <c r="M28" t="str">
        <f t="shared" si="2"/>
        <v>UP</v>
      </c>
      <c r="N28">
        <v>78.785057354449194</v>
      </c>
      <c r="O28" t="str">
        <f t="shared" si="3"/>
        <v>UP</v>
      </c>
      <c r="P28" t="str">
        <f t="shared" si="4"/>
        <v>UP</v>
      </c>
      <c r="Q28">
        <f t="shared" si="5"/>
        <v>8</v>
      </c>
      <c r="R28">
        <f t="shared" si="6"/>
        <v>13</v>
      </c>
      <c r="S28">
        <f t="shared" si="7"/>
        <v>0.61538461538461542</v>
      </c>
      <c r="T28" t="str">
        <f t="shared" si="8"/>
        <v>No Indication</v>
      </c>
      <c r="U28" t="str">
        <f t="shared" si="9"/>
        <v>No T+M+I</v>
      </c>
      <c r="V28">
        <v>721.5088030637296</v>
      </c>
      <c r="W28">
        <v>704.35185185185185</v>
      </c>
      <c r="X28">
        <f t="shared" si="10"/>
        <v>17.156951211877754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745</v>
      </c>
      <c r="D29">
        <v>749.9</v>
      </c>
      <c r="E29">
        <v>740.3</v>
      </c>
      <c r="F29">
        <v>742</v>
      </c>
      <c r="G29">
        <f>_xll.TA_TYPPRICE(D29,E29,F29)</f>
        <v>744.06666666666661</v>
      </c>
      <c r="H29">
        <v>740.56771161274776</v>
      </c>
      <c r="I29" t="str">
        <f t="shared" si="0"/>
        <v>UP</v>
      </c>
      <c r="J29">
        <v>737.02491487348095</v>
      </c>
      <c r="K29">
        <v>723.78209591060022</v>
      </c>
      <c r="L29" t="str">
        <f t="shared" si="1"/>
        <v>UP</v>
      </c>
      <c r="M29" t="str">
        <f t="shared" si="2"/>
        <v>UP</v>
      </c>
      <c r="N29">
        <v>80.436924601231297</v>
      </c>
      <c r="O29" t="str">
        <f t="shared" si="3"/>
        <v>UP</v>
      </c>
      <c r="P29" t="str">
        <f t="shared" si="4"/>
        <v>UP</v>
      </c>
      <c r="Q29">
        <f t="shared" si="5"/>
        <v>1.7000000000000455</v>
      </c>
      <c r="R29">
        <f t="shared" si="6"/>
        <v>9.6000000000000227</v>
      </c>
      <c r="S29">
        <f t="shared" si="7"/>
        <v>0.17708333333333764</v>
      </c>
      <c r="T29" t="str">
        <f t="shared" si="8"/>
        <v>DOWN</v>
      </c>
      <c r="U29" t="str">
        <f t="shared" si="9"/>
        <v>No T+M+I</v>
      </c>
      <c r="V29">
        <v>724.66129490007893</v>
      </c>
      <c r="W29">
        <v>707.14060356652953</v>
      </c>
      <c r="X29">
        <f t="shared" si="10"/>
        <v>17.520691333549394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741.9</v>
      </c>
      <c r="D30">
        <v>762.05</v>
      </c>
      <c r="E30">
        <v>736.8</v>
      </c>
      <c r="F30">
        <v>761</v>
      </c>
      <c r="G30">
        <f>_xll.TA_TYPPRICE(D30,E30,F30)</f>
        <v>753.2833333333333</v>
      </c>
      <c r="H30">
        <v>746.92552247304047</v>
      </c>
      <c r="I30" t="str">
        <f t="shared" si="0"/>
        <v>UP</v>
      </c>
      <c r="J30">
        <v>742.58604490159632</v>
      </c>
      <c r="K30">
        <v>726.67496348602242</v>
      </c>
      <c r="L30" t="str">
        <f t="shared" si="1"/>
        <v>UP</v>
      </c>
      <c r="M30" t="str">
        <f t="shared" si="2"/>
        <v>UP</v>
      </c>
      <c r="N30">
        <v>89.835397551658986</v>
      </c>
      <c r="O30" t="str">
        <f t="shared" si="3"/>
        <v>UP</v>
      </c>
      <c r="P30" t="str">
        <f t="shared" si="4"/>
        <v>UP</v>
      </c>
      <c r="Q30">
        <f t="shared" si="5"/>
        <v>24.200000000000045</v>
      </c>
      <c r="R30">
        <f t="shared" si="6"/>
        <v>25.25</v>
      </c>
      <c r="S30">
        <f t="shared" si="7"/>
        <v>0.95841584158416027</v>
      </c>
      <c r="T30" t="str">
        <f t="shared" si="8"/>
        <v>UP</v>
      </c>
      <c r="U30" t="str">
        <f t="shared" si="9"/>
        <v>UP</v>
      </c>
      <c r="V30">
        <v>730.25186491545139</v>
      </c>
      <c r="W30">
        <v>711.13018848752733</v>
      </c>
      <c r="X30">
        <f t="shared" si="10"/>
        <v>19.121676427924058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758.7</v>
      </c>
      <c r="D31">
        <v>765.3</v>
      </c>
      <c r="E31">
        <v>753.7</v>
      </c>
      <c r="F31">
        <v>757</v>
      </c>
      <c r="G31">
        <f>_xll.TA_TYPPRICE(D31,E31,F31)</f>
        <v>758.66666666666663</v>
      </c>
      <c r="H31">
        <v>752.79609456985349</v>
      </c>
      <c r="I31" t="str">
        <f t="shared" si="0"/>
        <v>UP</v>
      </c>
      <c r="J31">
        <v>747.6335904790194</v>
      </c>
      <c r="K31">
        <v>732.68052715579518</v>
      </c>
      <c r="L31" t="str">
        <f t="shared" si="1"/>
        <v>UP</v>
      </c>
      <c r="M31" t="str">
        <f t="shared" si="2"/>
        <v>UP</v>
      </c>
      <c r="N31">
        <v>79.752592301735447</v>
      </c>
      <c r="O31" t="str">
        <f t="shared" si="3"/>
        <v>UP</v>
      </c>
      <c r="P31" t="str">
        <f t="shared" si="4"/>
        <v>UP</v>
      </c>
      <c r="Q31">
        <f t="shared" si="5"/>
        <v>3.2999999999999545</v>
      </c>
      <c r="R31">
        <f t="shared" si="6"/>
        <v>11.599999999999909</v>
      </c>
      <c r="S31">
        <f t="shared" si="7"/>
        <v>0.28448275862068795</v>
      </c>
      <c r="T31" t="str">
        <f t="shared" si="8"/>
        <v>No Indication</v>
      </c>
      <c r="U31" t="str">
        <f t="shared" si="9"/>
        <v>No T+M+I</v>
      </c>
      <c r="V31">
        <v>734.36696262076657</v>
      </c>
      <c r="W31">
        <v>714.52795230326603</v>
      </c>
      <c r="X31">
        <f t="shared" si="10"/>
        <v>19.839010317500538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759.6</v>
      </c>
      <c r="D32">
        <v>784.7</v>
      </c>
      <c r="E32">
        <v>759.05</v>
      </c>
      <c r="F32">
        <v>779</v>
      </c>
      <c r="G32">
        <f>_xll.TA_TYPPRICE(D32,E32,F32)</f>
        <v>774.25</v>
      </c>
      <c r="H32">
        <v>763.52304728492675</v>
      </c>
      <c r="I32" t="str">
        <f t="shared" si="0"/>
        <v>UP</v>
      </c>
      <c r="J32">
        <v>755.87057037257068</v>
      </c>
      <c r="K32">
        <v>738.54041001006294</v>
      </c>
      <c r="L32" t="str">
        <f t="shared" si="1"/>
        <v>UP</v>
      </c>
      <c r="M32" t="str">
        <f t="shared" si="2"/>
        <v>UP</v>
      </c>
      <c r="N32">
        <v>88.571282488785286</v>
      </c>
      <c r="O32" t="str">
        <f t="shared" si="3"/>
        <v>UP</v>
      </c>
      <c r="P32" t="str">
        <f t="shared" si="4"/>
        <v>UP</v>
      </c>
      <c r="Q32">
        <f t="shared" si="5"/>
        <v>19.950000000000045</v>
      </c>
      <c r="R32">
        <f t="shared" si="6"/>
        <v>25.650000000000091</v>
      </c>
      <c r="S32">
        <f t="shared" si="7"/>
        <v>0.77777777777777679</v>
      </c>
      <c r="T32" t="str">
        <f t="shared" si="8"/>
        <v>No Indication</v>
      </c>
      <c r="U32" t="str">
        <f t="shared" si="9"/>
        <v>No T+M+I</v>
      </c>
      <c r="V32">
        <v>741.23358375603323</v>
      </c>
      <c r="W32">
        <v>719.30365954006118</v>
      </c>
      <c r="X32">
        <f t="shared" si="10"/>
        <v>21.929924215972051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783</v>
      </c>
      <c r="D33">
        <v>783</v>
      </c>
      <c r="E33">
        <v>768.35</v>
      </c>
      <c r="F33">
        <v>772</v>
      </c>
      <c r="G33">
        <f>_xll.TA_TYPPRICE(D33,E33,F33)</f>
        <v>774.44999999999993</v>
      </c>
      <c r="H33">
        <v>768.98652364246334</v>
      </c>
      <c r="I33" t="str">
        <f t="shared" si="0"/>
        <v>UP</v>
      </c>
      <c r="J33">
        <v>761.89933251199943</v>
      </c>
      <c r="K33">
        <v>745.1647633411601</v>
      </c>
      <c r="L33" t="str">
        <f t="shared" si="1"/>
        <v>UP</v>
      </c>
      <c r="M33" t="str">
        <f t="shared" si="2"/>
        <v>UP</v>
      </c>
      <c r="N33">
        <v>75.493616000578129</v>
      </c>
      <c r="O33" t="str">
        <f t="shared" si="3"/>
        <v>UP</v>
      </c>
      <c r="P33" t="str">
        <f t="shared" si="4"/>
        <v>UP</v>
      </c>
      <c r="Q33">
        <f t="shared" si="5"/>
        <v>3.6499999999999773</v>
      </c>
      <c r="R33">
        <f t="shared" si="6"/>
        <v>14.649999999999977</v>
      </c>
      <c r="S33">
        <f t="shared" si="7"/>
        <v>0.24914675767917971</v>
      </c>
      <c r="T33" t="str">
        <f t="shared" si="8"/>
        <v>No Indication</v>
      </c>
      <c r="U33" t="str">
        <f t="shared" si="9"/>
        <v>No T+M+I</v>
      </c>
      <c r="V33">
        <v>745.96687856279732</v>
      </c>
      <c r="W33">
        <v>723.20709216672333</v>
      </c>
      <c r="X33">
        <f t="shared" si="10"/>
        <v>22.759786396073991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772.15</v>
      </c>
      <c r="D34">
        <v>780.2</v>
      </c>
      <c r="E34">
        <v>768.75</v>
      </c>
      <c r="F34">
        <v>777</v>
      </c>
      <c r="G34">
        <f>_xll.TA_TYPPRICE(D34,E34,F34)</f>
        <v>775.31666666666661</v>
      </c>
      <c r="H34">
        <v>772.15159515456503</v>
      </c>
      <c r="I34" t="str">
        <f t="shared" si="0"/>
        <v>UP</v>
      </c>
      <c r="J34">
        <v>765.96614750933293</v>
      </c>
      <c r="K34">
        <v>750.40592704312451</v>
      </c>
      <c r="L34" t="str">
        <f t="shared" si="1"/>
        <v>UP</v>
      </c>
      <c r="M34" t="str">
        <f t="shared" si="2"/>
        <v>UP</v>
      </c>
      <c r="N34">
        <v>78.348028581621463</v>
      </c>
      <c r="O34" t="str">
        <f t="shared" si="3"/>
        <v>UP</v>
      </c>
      <c r="P34" t="str">
        <f t="shared" si="4"/>
        <v>UP</v>
      </c>
      <c r="Q34">
        <f t="shared" si="5"/>
        <v>8.25</v>
      </c>
      <c r="R34">
        <f t="shared" si="6"/>
        <v>11.450000000000045</v>
      </c>
      <c r="S34">
        <f t="shared" si="7"/>
        <v>0.72052401746724604</v>
      </c>
      <c r="T34" t="str">
        <f t="shared" si="8"/>
        <v>No Indication</v>
      </c>
      <c r="U34" t="str">
        <f t="shared" si="9"/>
        <v>No T+M+I</v>
      </c>
      <c r="V34">
        <v>750.7412049377516</v>
      </c>
      <c r="W34">
        <v>727.19175200622533</v>
      </c>
      <c r="X34">
        <f t="shared" si="10"/>
        <v>23.549452931526275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779.9</v>
      </c>
      <c r="D35">
        <v>784.85</v>
      </c>
      <c r="E35">
        <v>773.9</v>
      </c>
      <c r="F35">
        <v>778</v>
      </c>
      <c r="G35">
        <f>_xll.TA_TYPPRICE(D35,E35,F35)</f>
        <v>778.91666666666663</v>
      </c>
      <c r="H35">
        <v>775.53413091061589</v>
      </c>
      <c r="I35" t="str">
        <f t="shared" si="0"/>
        <v>UP</v>
      </c>
      <c r="J35">
        <v>770.16255917392562</v>
      </c>
      <c r="K35">
        <v>755.62683214465244</v>
      </c>
      <c r="L35" t="str">
        <f t="shared" si="1"/>
        <v>UP</v>
      </c>
      <c r="M35" t="str">
        <f t="shared" si="2"/>
        <v>UP</v>
      </c>
      <c r="N35">
        <v>78.960674211320395</v>
      </c>
      <c r="O35" t="str">
        <f t="shared" si="3"/>
        <v>UP</v>
      </c>
      <c r="P35" t="str">
        <f t="shared" si="4"/>
        <v>UP</v>
      </c>
      <c r="Q35">
        <f t="shared" si="5"/>
        <v>4.1000000000000227</v>
      </c>
      <c r="R35">
        <f t="shared" si="6"/>
        <v>10.950000000000045</v>
      </c>
      <c r="S35">
        <f t="shared" si="7"/>
        <v>0.37442922374429277</v>
      </c>
      <c r="T35" t="str">
        <f t="shared" si="8"/>
        <v>No Indication</v>
      </c>
      <c r="U35" t="str">
        <f t="shared" si="9"/>
        <v>No T+M+I</v>
      </c>
      <c r="V35">
        <v>754.9348657165591</v>
      </c>
      <c r="W35">
        <v>730.95532593169014</v>
      </c>
      <c r="X35">
        <f t="shared" si="10"/>
        <v>23.979539784868962</v>
      </c>
      <c r="Y35">
        <v>20.278199986269783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781.4</v>
      </c>
      <c r="D36">
        <v>782.6</v>
      </c>
      <c r="E36">
        <v>770.5</v>
      </c>
      <c r="F36">
        <v>773</v>
      </c>
      <c r="G36">
        <f>_xll.TA_TYPPRICE(D36,E36,F36)</f>
        <v>775.36666666666667</v>
      </c>
      <c r="H36">
        <v>775.45039878864122</v>
      </c>
      <c r="I36" t="str">
        <f t="shared" si="0"/>
        <v>DOWN</v>
      </c>
      <c r="J36">
        <v>772.9264349130533</v>
      </c>
      <c r="K36">
        <v>758.93198055695188</v>
      </c>
      <c r="L36" t="str">
        <f t="shared" si="1"/>
        <v>UP</v>
      </c>
      <c r="M36" t="str">
        <f t="shared" si="2"/>
        <v>No Trend</v>
      </c>
      <c r="N36">
        <v>67.095240300720533</v>
      </c>
      <c r="O36" t="str">
        <f t="shared" si="3"/>
        <v>UP</v>
      </c>
      <c r="P36" t="str">
        <f t="shared" si="4"/>
        <v>No Trend + Momentum</v>
      </c>
      <c r="Q36">
        <f t="shared" si="5"/>
        <v>2.5</v>
      </c>
      <c r="R36">
        <f t="shared" si="6"/>
        <v>12.100000000000023</v>
      </c>
      <c r="S36">
        <f t="shared" si="7"/>
        <v>0.2066115702479335</v>
      </c>
      <c r="T36" t="str">
        <f t="shared" si="8"/>
        <v>No Indication</v>
      </c>
      <c r="U36" t="str">
        <f t="shared" si="9"/>
        <v>No T+M+I</v>
      </c>
      <c r="V36">
        <v>757.71411714478074</v>
      </c>
      <c r="W36">
        <v>734.06974623304643</v>
      </c>
      <c r="X36">
        <f t="shared" si="10"/>
        <v>23.644370911734313</v>
      </c>
      <c r="Y36">
        <v>20.951434171362688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777</v>
      </c>
      <c r="D37">
        <v>794</v>
      </c>
      <c r="E37">
        <v>770.2</v>
      </c>
      <c r="F37">
        <v>775</v>
      </c>
      <c r="G37">
        <f>_xll.TA_TYPPRICE(D37,E37,F37)</f>
        <v>779.73333333333323</v>
      </c>
      <c r="H37">
        <v>777.59186606098729</v>
      </c>
      <c r="I37" t="str">
        <f t="shared" si="0"/>
        <v>DOWN</v>
      </c>
      <c r="J37">
        <v>777.60944937681927</v>
      </c>
      <c r="K37">
        <v>761.43598487762927</v>
      </c>
      <c r="L37" t="str">
        <f t="shared" si="1"/>
        <v>No Confirmation</v>
      </c>
      <c r="M37" t="str">
        <f t="shared" si="2"/>
        <v>No Trend</v>
      </c>
      <c r="N37">
        <v>69.394767073008822</v>
      </c>
      <c r="O37" t="str">
        <f t="shared" si="3"/>
        <v>UP</v>
      </c>
      <c r="P37" t="str">
        <f t="shared" si="4"/>
        <v>No Trend + Momentum</v>
      </c>
      <c r="Q37">
        <f t="shared" si="5"/>
        <v>4.7999999999999545</v>
      </c>
      <c r="R37">
        <f t="shared" si="6"/>
        <v>23.799999999999955</v>
      </c>
      <c r="S37">
        <f t="shared" si="7"/>
        <v>0.20168067226890604</v>
      </c>
      <c r="T37" t="str">
        <f t="shared" si="8"/>
        <v>No Indication</v>
      </c>
      <c r="U37" t="str">
        <f t="shared" si="9"/>
        <v>No T+M+I</v>
      </c>
      <c r="V37">
        <v>760.37348373789143</v>
      </c>
      <c r="W37">
        <v>737.10161688245034</v>
      </c>
      <c r="X37">
        <f t="shared" si="10"/>
        <v>23.27186685544109</v>
      </c>
      <c r="Y37">
        <v>21.41552070817837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774.8</v>
      </c>
      <c r="D38">
        <v>777.3</v>
      </c>
      <c r="E38">
        <v>768.15</v>
      </c>
      <c r="F38">
        <v>773</v>
      </c>
      <c r="G38">
        <f>_xll.TA_TYPPRICE(D38,E38,F38)</f>
        <v>772.81666666666661</v>
      </c>
      <c r="H38">
        <v>775.20426636382695</v>
      </c>
      <c r="I38" t="str">
        <f t="shared" si="0"/>
        <v>DOWN</v>
      </c>
      <c r="J38">
        <v>777.54068284863718</v>
      </c>
      <c r="K38">
        <v>762.9279882381561</v>
      </c>
      <c r="L38" t="str">
        <f t="shared" si="1"/>
        <v>No Confirmation</v>
      </c>
      <c r="M38" t="str">
        <f t="shared" si="2"/>
        <v>No Trend</v>
      </c>
      <c r="N38">
        <v>63.819765859774932</v>
      </c>
      <c r="O38" t="str">
        <f t="shared" si="3"/>
        <v>UP</v>
      </c>
      <c r="P38" t="str">
        <f t="shared" si="4"/>
        <v>No Trend + Momentum</v>
      </c>
      <c r="Q38">
        <f t="shared" si="5"/>
        <v>4.8500000000000227</v>
      </c>
      <c r="R38">
        <f t="shared" si="6"/>
        <v>9.1499999999999773</v>
      </c>
      <c r="S38">
        <f t="shared" si="7"/>
        <v>0.53005464480874698</v>
      </c>
      <c r="T38" t="str">
        <f t="shared" si="8"/>
        <v>No Indication</v>
      </c>
      <c r="U38" t="str">
        <f t="shared" si="9"/>
        <v>No T+M+I</v>
      </c>
      <c r="V38">
        <v>762.3160247012928</v>
      </c>
      <c r="W38">
        <v>739.76075637263921</v>
      </c>
      <c r="X38">
        <f t="shared" si="10"/>
        <v>22.555268328653597</v>
      </c>
      <c r="Y38">
        <v>21.643470232273415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773</v>
      </c>
      <c r="D39">
        <v>777.95</v>
      </c>
      <c r="E39">
        <v>766</v>
      </c>
      <c r="F39">
        <v>772</v>
      </c>
      <c r="G39">
        <f>_xll.TA_TYPPRICE(D39,E39,F39)</f>
        <v>771.98333333333323</v>
      </c>
      <c r="H39">
        <v>773.59379984858015</v>
      </c>
      <c r="I39" t="str">
        <f t="shared" si="0"/>
        <v>DOWN</v>
      </c>
      <c r="J39">
        <v>777.63164221560669</v>
      </c>
      <c r="K39">
        <v>763.61065751856586</v>
      </c>
      <c r="L39" t="str">
        <f t="shared" si="1"/>
        <v>No Confirmation</v>
      </c>
      <c r="M39" t="str">
        <f t="shared" si="2"/>
        <v>No Trend</v>
      </c>
      <c r="N39">
        <v>60.768521890356297</v>
      </c>
      <c r="O39" t="str">
        <f t="shared" si="3"/>
        <v>UP</v>
      </c>
      <c r="P39" t="str">
        <f t="shared" si="4"/>
        <v>No Trend + Momentum</v>
      </c>
      <c r="Q39">
        <f t="shared" si="5"/>
        <v>6</v>
      </c>
      <c r="R39">
        <f t="shared" si="6"/>
        <v>11.950000000000045</v>
      </c>
      <c r="S39">
        <f t="shared" si="7"/>
        <v>0.50209205020920311</v>
      </c>
      <c r="T39" t="str">
        <f t="shared" si="8"/>
        <v>No Indication</v>
      </c>
      <c r="U39" t="str">
        <f t="shared" si="9"/>
        <v>No T+M+I</v>
      </c>
      <c r="V39">
        <v>763.80586705494011</v>
      </c>
      <c r="W39">
        <v>742.14884849318446</v>
      </c>
      <c r="X39">
        <f t="shared" si="10"/>
        <v>21.657018561755649</v>
      </c>
      <c r="Y39">
        <v>21.646179898169862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771.7</v>
      </c>
      <c r="D40">
        <v>774.85</v>
      </c>
      <c r="E40">
        <v>746.4</v>
      </c>
      <c r="F40">
        <v>755</v>
      </c>
      <c r="G40">
        <f>_xll.TA_TYPPRICE(D40,E40,F40)</f>
        <v>758.75</v>
      </c>
      <c r="H40">
        <v>766.17189992429007</v>
      </c>
      <c r="I40" t="str">
        <f t="shared" si="0"/>
        <v>DOWN</v>
      </c>
      <c r="J40">
        <v>777.01349950102747</v>
      </c>
      <c r="K40">
        <v>759.78606695888459</v>
      </c>
      <c r="L40" t="str">
        <f t="shared" si="1"/>
        <v>DOWN</v>
      </c>
      <c r="M40" t="str">
        <f t="shared" si="2"/>
        <v>DOWN</v>
      </c>
      <c r="N40">
        <v>30.14357235351655</v>
      </c>
      <c r="O40" t="str">
        <f t="shared" si="3"/>
        <v>DOWN</v>
      </c>
      <c r="P40" t="str">
        <f t="shared" si="4"/>
        <v>DOWN</v>
      </c>
      <c r="Q40">
        <f t="shared" si="5"/>
        <v>8.6000000000000227</v>
      </c>
      <c r="R40">
        <f t="shared" si="6"/>
        <v>28.450000000000045</v>
      </c>
      <c r="S40">
        <f t="shared" si="7"/>
        <v>0.30228471001757501</v>
      </c>
      <c r="T40" t="str">
        <f t="shared" si="8"/>
        <v>No Indication</v>
      </c>
      <c r="U40" t="str">
        <f t="shared" si="9"/>
        <v>No T+M+I</v>
      </c>
      <c r="V40">
        <v>762.45111827725702</v>
      </c>
      <c r="W40">
        <v>743.10078564183743</v>
      </c>
      <c r="X40">
        <f t="shared" si="10"/>
        <v>19.350332635419591</v>
      </c>
      <c r="Y40">
        <v>21.187010445619809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753.5</v>
      </c>
      <c r="D41">
        <v>758.95</v>
      </c>
      <c r="E41">
        <v>740</v>
      </c>
      <c r="F41">
        <v>747</v>
      </c>
      <c r="G41">
        <f>_xll.TA_TYPPRICE(D41,E41,F41)</f>
        <v>748.65</v>
      </c>
      <c r="H41">
        <v>757.41094996214497</v>
      </c>
      <c r="I41" t="str">
        <f t="shared" si="0"/>
        <v>DOWN</v>
      </c>
      <c r="J41">
        <v>772.99938850079911</v>
      </c>
      <c r="K41">
        <v>755.38916319024361</v>
      </c>
      <c r="L41" t="str">
        <f t="shared" si="1"/>
        <v>DOWN</v>
      </c>
      <c r="M41" t="str">
        <f t="shared" si="2"/>
        <v>DOWN</v>
      </c>
      <c r="N41">
        <v>23.250900964448878</v>
      </c>
      <c r="O41" t="str">
        <f t="shared" si="3"/>
        <v>DOWN</v>
      </c>
      <c r="P41" t="str">
        <f t="shared" si="4"/>
        <v>DOWN</v>
      </c>
      <c r="Q41">
        <f t="shared" si="5"/>
        <v>7</v>
      </c>
      <c r="R41">
        <f t="shared" si="6"/>
        <v>18.950000000000045</v>
      </c>
      <c r="S41">
        <f t="shared" si="7"/>
        <v>0.36939313984168776</v>
      </c>
      <c r="T41" t="str">
        <f t="shared" si="8"/>
        <v>No Indication</v>
      </c>
      <c r="U41" t="str">
        <f t="shared" si="9"/>
        <v>No T+M+I</v>
      </c>
      <c r="V41">
        <v>760.07402315767899</v>
      </c>
      <c r="W41">
        <v>743.3896163350347</v>
      </c>
      <c r="X41">
        <f t="shared" si="10"/>
        <v>16.684406822644291</v>
      </c>
      <c r="Y41">
        <v>20.286489721024704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741.25</v>
      </c>
      <c r="D42">
        <v>749</v>
      </c>
      <c r="E42">
        <v>735.05</v>
      </c>
      <c r="F42">
        <v>743</v>
      </c>
      <c r="G42">
        <f>_xll.TA_TYPPRICE(D42,E42,F42)</f>
        <v>742.35</v>
      </c>
      <c r="H42">
        <v>749.88047498107244</v>
      </c>
      <c r="I42" t="str">
        <f t="shared" si="0"/>
        <v>DOWN</v>
      </c>
      <c r="J42">
        <v>767.66619105617713</v>
      </c>
      <c r="K42">
        <v>750.86934914796723</v>
      </c>
      <c r="L42" t="str">
        <f t="shared" si="1"/>
        <v>DOWN</v>
      </c>
      <c r="M42" t="str">
        <f t="shared" si="2"/>
        <v>DOWN</v>
      </c>
      <c r="N42">
        <v>20.343537402744801</v>
      </c>
      <c r="O42" t="str">
        <f t="shared" si="3"/>
        <v>DOWN</v>
      </c>
      <c r="P42" t="str">
        <f t="shared" si="4"/>
        <v>DOWN</v>
      </c>
      <c r="Q42">
        <f t="shared" si="5"/>
        <v>7.9500000000000455</v>
      </c>
      <c r="R42">
        <f t="shared" si="6"/>
        <v>13.950000000000045</v>
      </c>
      <c r="S42">
        <f t="shared" si="7"/>
        <v>0.56989247311828095</v>
      </c>
      <c r="T42" t="str">
        <f t="shared" si="8"/>
        <v>No Indication</v>
      </c>
      <c r="U42" t="str">
        <f t="shared" si="9"/>
        <v>No T+M+I</v>
      </c>
      <c r="V42">
        <v>757.44725036418993</v>
      </c>
      <c r="W42">
        <v>743.36075586577283</v>
      </c>
      <c r="X42">
        <f t="shared" si="10"/>
        <v>14.086494498417096</v>
      </c>
      <c r="Y42">
        <v>19.046490676503183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746</v>
      </c>
      <c r="D43">
        <v>749.95</v>
      </c>
      <c r="E43">
        <v>738</v>
      </c>
      <c r="F43">
        <v>742</v>
      </c>
      <c r="G43">
        <f>_xll.TA_TYPPRICE(D43,E43,F43)</f>
        <v>743.31666666666661</v>
      </c>
      <c r="H43">
        <v>746.59857082386952</v>
      </c>
      <c r="I43" t="str">
        <f t="shared" si="0"/>
        <v>DOWN</v>
      </c>
      <c r="J43">
        <v>763.72925971036</v>
      </c>
      <c r="K43">
        <v>748.00949378175233</v>
      </c>
      <c r="L43" t="str">
        <f t="shared" si="1"/>
        <v>DOWN</v>
      </c>
      <c r="M43" t="str">
        <f t="shared" si="2"/>
        <v>DOWN</v>
      </c>
      <c r="N43">
        <v>19.578489276197661</v>
      </c>
      <c r="O43" t="str">
        <f t="shared" si="3"/>
        <v>DOWN</v>
      </c>
      <c r="P43" t="str">
        <f t="shared" si="4"/>
        <v>DOWN</v>
      </c>
      <c r="Q43">
        <f t="shared" si="5"/>
        <v>4</v>
      </c>
      <c r="R43">
        <f t="shared" si="6"/>
        <v>11.950000000000045</v>
      </c>
      <c r="S43">
        <f t="shared" si="7"/>
        <v>0.33472803347280206</v>
      </c>
      <c r="T43" t="str">
        <f t="shared" si="8"/>
        <v>No Indication</v>
      </c>
      <c r="U43" t="str">
        <f t="shared" si="9"/>
        <v>No T+M+I</v>
      </c>
      <c r="V43">
        <v>755.07075030816065</v>
      </c>
      <c r="W43">
        <v>743.25995913497479</v>
      </c>
      <c r="X43">
        <f t="shared" si="10"/>
        <v>11.810791173185862</v>
      </c>
      <c r="Y43">
        <v>17.599350775839717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737.9</v>
      </c>
      <c r="D44">
        <v>744</v>
      </c>
      <c r="E44">
        <v>728</v>
      </c>
      <c r="F44">
        <v>744</v>
      </c>
      <c r="G44">
        <f>_xll.TA_TYPPRICE(D44,E44,F44)</f>
        <v>738.66666666666663</v>
      </c>
      <c r="H44">
        <v>742.63261874526802</v>
      </c>
      <c r="I44" t="str">
        <f t="shared" si="0"/>
        <v>UP</v>
      </c>
      <c r="J44">
        <v>759.34497977472449</v>
      </c>
      <c r="K44">
        <v>743.56293960802964</v>
      </c>
      <c r="L44" t="str">
        <f t="shared" si="1"/>
        <v>No Confirmation</v>
      </c>
      <c r="M44" t="str">
        <f t="shared" si="2"/>
        <v>No Trend</v>
      </c>
      <c r="N44">
        <v>26.489646953304202</v>
      </c>
      <c r="O44" t="str">
        <f t="shared" si="3"/>
        <v>DOWN</v>
      </c>
      <c r="P44" t="str">
        <f t="shared" si="4"/>
        <v>No Trend + Momentum</v>
      </c>
      <c r="Q44">
        <f t="shared" si="5"/>
        <v>16</v>
      </c>
      <c r="R44">
        <f t="shared" si="6"/>
        <v>16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753.36755795305896</v>
      </c>
      <c r="W44">
        <v>743.31477697682851</v>
      </c>
      <c r="X44">
        <f t="shared" si="10"/>
        <v>10.052780976230451</v>
      </c>
      <c r="Y44">
        <v>16.090036815917863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745.7</v>
      </c>
      <c r="D45">
        <v>753.95</v>
      </c>
      <c r="E45">
        <v>737</v>
      </c>
      <c r="F45">
        <v>753</v>
      </c>
      <c r="G45">
        <f>_xll.TA_TYPPRICE(D45,E45,F45)</f>
        <v>747.98333333333323</v>
      </c>
      <c r="H45">
        <v>745.30797603930068</v>
      </c>
      <c r="I45" t="str">
        <f t="shared" si="0"/>
        <v>UP</v>
      </c>
      <c r="J45">
        <v>758.14609538034131</v>
      </c>
      <c r="K45">
        <v>742.10450858402305</v>
      </c>
      <c r="L45" t="str">
        <f t="shared" si="1"/>
        <v>No Confirmation</v>
      </c>
      <c r="M45" t="str">
        <f t="shared" si="2"/>
        <v>No Trend</v>
      </c>
      <c r="N45">
        <v>50.444479643830874</v>
      </c>
      <c r="O45" t="str">
        <f t="shared" si="3"/>
        <v>No Momentum</v>
      </c>
      <c r="P45" t="str">
        <f t="shared" si="4"/>
        <v>No Trend + Momentum</v>
      </c>
      <c r="Q45">
        <f t="shared" si="5"/>
        <v>16</v>
      </c>
      <c r="R45">
        <f t="shared" si="6"/>
        <v>16.950000000000045</v>
      </c>
      <c r="S45">
        <f t="shared" si="7"/>
        <v>0.94395280235987944</v>
      </c>
      <c r="T45" t="str">
        <f t="shared" si="8"/>
        <v>UP</v>
      </c>
      <c r="U45" t="str">
        <f t="shared" si="9"/>
        <v>No T+M+I</v>
      </c>
      <c r="V45">
        <v>753.31101057566525</v>
      </c>
      <c r="W45">
        <v>744.03220090447087</v>
      </c>
      <c r="X45">
        <f t="shared" si="10"/>
        <v>9.2788096711943808</v>
      </c>
      <c r="Y45">
        <v>14.727791386973166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755</v>
      </c>
      <c r="D46">
        <v>759</v>
      </c>
      <c r="E46">
        <v>743.5</v>
      </c>
      <c r="F46">
        <v>749</v>
      </c>
      <c r="G46">
        <f>_xll.TA_TYPPRICE(D46,E46,F46)</f>
        <v>750.5</v>
      </c>
      <c r="H46">
        <v>747.90398801965034</v>
      </c>
      <c r="I46" t="str">
        <f t="shared" si="0"/>
        <v>UP</v>
      </c>
      <c r="J46">
        <v>758.33585196248771</v>
      </c>
      <c r="K46">
        <v>742.41461778757343</v>
      </c>
      <c r="L46" t="str">
        <f t="shared" si="1"/>
        <v>No Confirmation</v>
      </c>
      <c r="M46" t="str">
        <f t="shared" si="2"/>
        <v>No Trend</v>
      </c>
      <c r="N46">
        <v>42.711950992974359</v>
      </c>
      <c r="O46" t="str">
        <f t="shared" si="3"/>
        <v>No Momentum</v>
      </c>
      <c r="P46" t="str">
        <f t="shared" si="4"/>
        <v>No Trend + Momentum</v>
      </c>
      <c r="Q46">
        <f t="shared" si="5"/>
        <v>5.5</v>
      </c>
      <c r="R46">
        <f t="shared" si="6"/>
        <v>15.5</v>
      </c>
      <c r="S46">
        <f t="shared" si="7"/>
        <v>0.35483870967741937</v>
      </c>
      <c r="T46" t="str">
        <f t="shared" si="8"/>
        <v>No Indication</v>
      </c>
      <c r="U46" t="str">
        <f t="shared" si="9"/>
        <v>No T+M+I</v>
      </c>
      <c r="V46">
        <v>752.6477781794091</v>
      </c>
      <c r="W46">
        <v>744.4001860226582</v>
      </c>
      <c r="X46">
        <f t="shared" si="10"/>
        <v>8.2475921567508976</v>
      </c>
      <c r="Y46">
        <v>13.431751540928712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749.5</v>
      </c>
      <c r="D47">
        <v>754.65</v>
      </c>
      <c r="E47">
        <v>746.1</v>
      </c>
      <c r="F47">
        <v>752</v>
      </c>
      <c r="G47">
        <f>_xll.TA_TYPPRICE(D47,E47,F47)</f>
        <v>750.91666666666663</v>
      </c>
      <c r="H47">
        <v>749.41032734315854</v>
      </c>
      <c r="I47" t="str">
        <f t="shared" si="0"/>
        <v>UP</v>
      </c>
      <c r="J47">
        <v>757.51677374860151</v>
      </c>
      <c r="K47">
        <v>743.23359161255712</v>
      </c>
      <c r="L47" t="str">
        <f t="shared" si="1"/>
        <v>No Confirmation</v>
      </c>
      <c r="M47" t="str">
        <f t="shared" si="2"/>
        <v>No Trend</v>
      </c>
      <c r="N47">
        <v>49.910223178578903</v>
      </c>
      <c r="O47" t="str">
        <f t="shared" si="3"/>
        <v>No Momentum</v>
      </c>
      <c r="P47" t="str">
        <f t="shared" si="4"/>
        <v>No Trend + Momentum</v>
      </c>
      <c r="Q47">
        <f t="shared" si="5"/>
        <v>5.8999999999999773</v>
      </c>
      <c r="R47">
        <f t="shared" si="6"/>
        <v>8.5499999999999545</v>
      </c>
      <c r="S47">
        <f t="shared" si="7"/>
        <v>0.6900584795321647</v>
      </c>
      <c r="T47" t="str">
        <f t="shared" si="8"/>
        <v>No Indication</v>
      </c>
      <c r="U47" t="str">
        <f t="shared" si="9"/>
        <v>No T+M+I</v>
      </c>
      <c r="V47">
        <v>752.54811999796152</v>
      </c>
      <c r="W47">
        <v>744.96313520616502</v>
      </c>
      <c r="X47">
        <f t="shared" si="10"/>
        <v>7.5849847917965008</v>
      </c>
      <c r="Y47">
        <v>12.262398191102269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753.5</v>
      </c>
      <c r="D48">
        <v>757.95</v>
      </c>
      <c r="E48">
        <v>730.2</v>
      </c>
      <c r="F48">
        <v>752</v>
      </c>
      <c r="G48">
        <f>_xll.TA_TYPPRICE(D48,E48,F48)</f>
        <v>746.7166666666667</v>
      </c>
      <c r="H48">
        <v>748.06349700491262</v>
      </c>
      <c r="I48" t="str">
        <f t="shared" si="0"/>
        <v>UP</v>
      </c>
      <c r="J48">
        <v>757.61304624891227</v>
      </c>
      <c r="K48">
        <v>740.33723792087778</v>
      </c>
      <c r="L48" t="str">
        <f t="shared" si="1"/>
        <v>No Confirmation</v>
      </c>
      <c r="M48" t="str">
        <f t="shared" si="2"/>
        <v>No Trend</v>
      </c>
      <c r="N48">
        <v>49.910223178578889</v>
      </c>
      <c r="O48" t="str">
        <f t="shared" si="3"/>
        <v>No Momentum</v>
      </c>
      <c r="P48" t="str">
        <f t="shared" si="4"/>
        <v>No Trend + Momentum</v>
      </c>
      <c r="Q48">
        <f t="shared" si="5"/>
        <v>21.799999999999955</v>
      </c>
      <c r="R48">
        <f t="shared" si="6"/>
        <v>27.75</v>
      </c>
      <c r="S48">
        <f t="shared" si="7"/>
        <v>0.785585585585584</v>
      </c>
      <c r="T48" t="str">
        <f t="shared" si="8"/>
        <v>No Indication</v>
      </c>
      <c r="U48" t="str">
        <f t="shared" si="9"/>
        <v>No T+M+I</v>
      </c>
      <c r="V48">
        <v>752.46379384442901</v>
      </c>
      <c r="W48">
        <v>745.48438445015279</v>
      </c>
      <c r="X48">
        <f t="shared" si="10"/>
        <v>6.9794093942762174</v>
      </c>
      <c r="Y48">
        <v>11.205800431737059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751.75</v>
      </c>
      <c r="D49">
        <v>757</v>
      </c>
      <c r="E49">
        <v>740</v>
      </c>
      <c r="F49">
        <v>744</v>
      </c>
      <c r="G49">
        <f>_xll.TA_TYPPRICE(D49,E49,F49)</f>
        <v>747</v>
      </c>
      <c r="H49">
        <v>747.53174850245637</v>
      </c>
      <c r="I49" t="str">
        <f t="shared" si="0"/>
        <v>DOWN</v>
      </c>
      <c r="J49">
        <v>757.47681374915396</v>
      </c>
      <c r="K49">
        <v>740.26229616068269</v>
      </c>
      <c r="L49" t="str">
        <f t="shared" si="1"/>
        <v>No Confirmation</v>
      </c>
      <c r="M49" t="str">
        <f t="shared" si="2"/>
        <v>No Trend</v>
      </c>
      <c r="N49">
        <v>32.759297355613299</v>
      </c>
      <c r="O49" t="str">
        <f t="shared" si="3"/>
        <v>DOWN</v>
      </c>
      <c r="P49" t="str">
        <f t="shared" si="4"/>
        <v>No Trend + Momentum</v>
      </c>
      <c r="Q49">
        <f t="shared" si="5"/>
        <v>4</v>
      </c>
      <c r="R49">
        <f t="shared" si="6"/>
        <v>17</v>
      </c>
      <c r="S49">
        <f t="shared" si="7"/>
        <v>0.23529411764705882</v>
      </c>
      <c r="T49" t="str">
        <f t="shared" si="8"/>
        <v>No Indication</v>
      </c>
      <c r="U49" t="str">
        <f t="shared" si="9"/>
        <v>No T+M+I</v>
      </c>
      <c r="V49">
        <v>751.16167171451684</v>
      </c>
      <c r="W49">
        <v>745.37443004643774</v>
      </c>
      <c r="X49">
        <f t="shared" si="10"/>
        <v>5.7872416680791048</v>
      </c>
      <c r="Y49">
        <v>10.122088679005468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763.45</v>
      </c>
      <c r="D50">
        <v>763.45</v>
      </c>
      <c r="E50">
        <v>740</v>
      </c>
      <c r="F50">
        <v>743</v>
      </c>
      <c r="G50">
        <f>_xll.TA_TYPPRICE(D50,E50,F50)</f>
        <v>748.81666666666661</v>
      </c>
      <c r="H50">
        <v>748.17420758456149</v>
      </c>
      <c r="I50" t="str">
        <f t="shared" si="0"/>
        <v>DOWN</v>
      </c>
      <c r="J50">
        <v>758.8041884715642</v>
      </c>
      <c r="K50">
        <v>740.20400812497542</v>
      </c>
      <c r="L50" t="str">
        <f t="shared" si="1"/>
        <v>No Confirmation</v>
      </c>
      <c r="M50" t="str">
        <f t="shared" si="2"/>
        <v>No Trend</v>
      </c>
      <c r="N50">
        <v>31.089981398017226</v>
      </c>
      <c r="O50" t="str">
        <f t="shared" si="3"/>
        <v>DOWN</v>
      </c>
      <c r="P50" t="str">
        <f t="shared" si="4"/>
        <v>No Trend + Momentum</v>
      </c>
      <c r="Q50">
        <f t="shared" si="5"/>
        <v>3</v>
      </c>
      <c r="R50">
        <f t="shared" si="6"/>
        <v>23.450000000000045</v>
      </c>
      <c r="S50">
        <f t="shared" si="7"/>
        <v>0.12793176972281425</v>
      </c>
      <c r="T50" t="str">
        <f t="shared" si="8"/>
        <v>DOWN</v>
      </c>
      <c r="U50" t="str">
        <f t="shared" si="9"/>
        <v>No T+M+I</v>
      </c>
      <c r="V50">
        <v>749.90602991228343</v>
      </c>
      <c r="W50">
        <v>745.19854633929424</v>
      </c>
      <c r="X50">
        <f t="shared" si="10"/>
        <v>4.7074835729891902</v>
      </c>
      <c r="Y50">
        <v>9.0391676578022135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747</v>
      </c>
      <c r="D51">
        <v>747</v>
      </c>
      <c r="E51">
        <v>723</v>
      </c>
      <c r="F51">
        <v>724</v>
      </c>
      <c r="G51">
        <f>_xll.TA_TYPPRICE(D51,E51,F51)</f>
        <v>731.33333333333337</v>
      </c>
      <c r="H51">
        <v>739.75377045894743</v>
      </c>
      <c r="I51" t="str">
        <f t="shared" si="0"/>
        <v>DOWN</v>
      </c>
      <c r="J51">
        <v>756.18103547788326</v>
      </c>
      <c r="K51">
        <v>736.3808952083142</v>
      </c>
      <c r="L51" t="str">
        <f t="shared" si="1"/>
        <v>DOWN</v>
      </c>
      <c r="M51" t="str">
        <f t="shared" si="2"/>
        <v>DOWN</v>
      </c>
      <c r="N51">
        <v>14.066406876673121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24</v>
      </c>
      <c r="S51">
        <f t="shared" si="7"/>
        <v>4.1666666666666664E-2</v>
      </c>
      <c r="T51" t="str">
        <f t="shared" si="8"/>
        <v>DOWN</v>
      </c>
      <c r="U51" t="str">
        <f t="shared" si="9"/>
        <v>DOWN</v>
      </c>
      <c r="V51">
        <v>745.92048684885526</v>
      </c>
      <c r="W51">
        <v>743.62828364749464</v>
      </c>
      <c r="X51">
        <f t="shared" si="10"/>
        <v>2.2922032013606213</v>
      </c>
      <c r="Y51">
        <v>7.6897747665138949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724</v>
      </c>
      <c r="D52">
        <v>729.3</v>
      </c>
      <c r="E52">
        <v>718</v>
      </c>
      <c r="F52">
        <v>725</v>
      </c>
      <c r="G52">
        <f>_xll.TA_TYPPRICE(D52,E52,F52)</f>
        <v>724.1</v>
      </c>
      <c r="H52">
        <v>731.92688522947378</v>
      </c>
      <c r="I52" t="str">
        <f t="shared" si="0"/>
        <v>DOWN</v>
      </c>
      <c r="J52">
        <v>750.20747203835367</v>
      </c>
      <c r="K52">
        <v>732.29625182868881</v>
      </c>
      <c r="L52" t="str">
        <f t="shared" si="1"/>
        <v>DOWN</v>
      </c>
      <c r="M52" t="str">
        <f t="shared" si="2"/>
        <v>DOWN</v>
      </c>
      <c r="N52">
        <v>17.054403091085884</v>
      </c>
      <c r="O52" t="str">
        <f t="shared" si="3"/>
        <v>DOWN</v>
      </c>
      <c r="P52" t="str">
        <f t="shared" si="4"/>
        <v>DOWN</v>
      </c>
      <c r="Q52">
        <f t="shared" si="5"/>
        <v>7</v>
      </c>
      <c r="R52">
        <f t="shared" si="6"/>
        <v>11.299999999999955</v>
      </c>
      <c r="S52">
        <f t="shared" si="7"/>
        <v>0.61946902654867508</v>
      </c>
      <c r="T52" t="str">
        <f t="shared" si="8"/>
        <v>No Indication</v>
      </c>
      <c r="U52" t="str">
        <f t="shared" si="9"/>
        <v>No T+M+I</v>
      </c>
      <c r="V52">
        <v>742.70195041056979</v>
      </c>
      <c r="W52">
        <v>742.24841078471729</v>
      </c>
      <c r="X52">
        <f t="shared" si="10"/>
        <v>0.45353962585249974</v>
      </c>
      <c r="Y52">
        <v>6.2425277383816162</v>
      </c>
      <c r="Z52" t="str">
        <f t="shared" si="11"/>
        <v>DOWN</v>
      </c>
      <c r="AA52" t="str">
        <f t="shared" si="12"/>
        <v>No TMIM</v>
      </c>
      <c r="AB52" t="str">
        <f t="shared" si="13"/>
        <v>DOWN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728.7</v>
      </c>
      <c r="D53">
        <v>741.3</v>
      </c>
      <c r="E53">
        <v>728</v>
      </c>
      <c r="F53">
        <v>737</v>
      </c>
      <c r="G53">
        <f>_xll.TA_TYPPRICE(D53,E53,F53)</f>
        <v>735.43333333333339</v>
      </c>
      <c r="H53">
        <v>733.68010928140359</v>
      </c>
      <c r="I53" t="str">
        <f t="shared" si="0"/>
        <v>UP</v>
      </c>
      <c r="J53">
        <v>748.22803380760843</v>
      </c>
      <c r="K53">
        <v>731.34152920009126</v>
      </c>
      <c r="L53" t="str">
        <f t="shared" si="1"/>
        <v>No Confirmation</v>
      </c>
      <c r="M53" t="str">
        <f t="shared" si="2"/>
        <v>No Trend</v>
      </c>
      <c r="N53">
        <v>45.486650872418288</v>
      </c>
      <c r="O53" t="str">
        <f t="shared" si="3"/>
        <v>No Momentum</v>
      </c>
      <c r="P53" t="str">
        <f t="shared" si="4"/>
        <v>No Trend + Momentum</v>
      </c>
      <c r="Q53">
        <f t="shared" si="5"/>
        <v>9</v>
      </c>
      <c r="R53">
        <f t="shared" si="6"/>
        <v>13.299999999999955</v>
      </c>
      <c r="S53">
        <f t="shared" si="7"/>
        <v>0.67669172932331056</v>
      </c>
      <c r="T53" t="str">
        <f t="shared" si="8"/>
        <v>No Indication</v>
      </c>
      <c r="U53" t="str">
        <f t="shared" si="9"/>
        <v>No T+M+I</v>
      </c>
      <c r="V53">
        <v>741.82472727048219</v>
      </c>
      <c r="W53">
        <v>741.85963961547895</v>
      </c>
      <c r="X53">
        <f t="shared" si="10"/>
        <v>-3.4912344996769207E-2</v>
      </c>
      <c r="Y53">
        <v>4.9870397217059388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738.5</v>
      </c>
      <c r="D54">
        <v>744.25</v>
      </c>
      <c r="E54">
        <v>730.3</v>
      </c>
      <c r="F54">
        <v>742</v>
      </c>
      <c r="G54">
        <f>_xll.TA_TYPPRICE(D54,E54,F54)</f>
        <v>738.85</v>
      </c>
      <c r="H54">
        <v>736.26505464070181</v>
      </c>
      <c r="I54" t="str">
        <f t="shared" si="0"/>
        <v>UP</v>
      </c>
      <c r="J54">
        <v>747.34402629480655</v>
      </c>
      <c r="K54">
        <v>731.11007826673767</v>
      </c>
      <c r="L54" t="str">
        <f t="shared" si="1"/>
        <v>No Confirmation</v>
      </c>
      <c r="M54" t="str">
        <f t="shared" si="2"/>
        <v>No Trend</v>
      </c>
      <c r="N54">
        <v>53.744710802803155</v>
      </c>
      <c r="O54" t="str">
        <f t="shared" si="3"/>
        <v>No Momentum</v>
      </c>
      <c r="P54" t="str">
        <f t="shared" si="4"/>
        <v>No Trend + Momentum</v>
      </c>
      <c r="Q54">
        <f t="shared" si="5"/>
        <v>11.700000000000045</v>
      </c>
      <c r="R54">
        <f t="shared" si="6"/>
        <v>13.950000000000045</v>
      </c>
      <c r="S54">
        <f t="shared" si="7"/>
        <v>0.83870967741935532</v>
      </c>
      <c r="T54" t="str">
        <f t="shared" si="8"/>
        <v>UP</v>
      </c>
      <c r="U54" t="str">
        <f t="shared" si="9"/>
        <v>No T+M+I</v>
      </c>
      <c r="V54">
        <v>741.85169230579265</v>
      </c>
      <c r="W54">
        <v>741.87003668099908</v>
      </c>
      <c r="X54">
        <f t="shared" si="10"/>
        <v>-1.8344375206424957E-2</v>
      </c>
      <c r="Y54">
        <v>3.985962902323466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742.85</v>
      </c>
      <c r="D55">
        <v>747.25</v>
      </c>
      <c r="E55">
        <v>735</v>
      </c>
      <c r="F55">
        <v>746</v>
      </c>
      <c r="G55">
        <f>_xll.TA_TYPPRICE(D55,E55,F55)</f>
        <v>742.75</v>
      </c>
      <c r="H55">
        <v>739.50752732035085</v>
      </c>
      <c r="I55" t="str">
        <f t="shared" si="0"/>
        <v>UP</v>
      </c>
      <c r="J55">
        <v>747.32313156262728</v>
      </c>
      <c r="K55">
        <v>731.97450531857373</v>
      </c>
      <c r="L55" t="str">
        <f t="shared" si="1"/>
        <v>No Confirmation</v>
      </c>
      <c r="M55" t="str">
        <f t="shared" si="2"/>
        <v>No Trend</v>
      </c>
      <c r="N55">
        <v>59.829948588926385</v>
      </c>
      <c r="O55" t="str">
        <f t="shared" si="3"/>
        <v>No Momentum</v>
      </c>
      <c r="P55" t="str">
        <f t="shared" si="4"/>
        <v>No Trend + Momentum</v>
      </c>
      <c r="Q55">
        <f t="shared" si="5"/>
        <v>11</v>
      </c>
      <c r="R55">
        <f t="shared" si="6"/>
        <v>12.25</v>
      </c>
      <c r="S55">
        <f t="shared" si="7"/>
        <v>0.89795918367346939</v>
      </c>
      <c r="T55" t="str">
        <f t="shared" si="8"/>
        <v>UP</v>
      </c>
      <c r="U55" t="str">
        <f t="shared" si="9"/>
        <v>No T+M+I</v>
      </c>
      <c r="V55">
        <v>742.48989348951682</v>
      </c>
      <c r="W55">
        <v>742.17595988981395</v>
      </c>
      <c r="X55">
        <f t="shared" si="10"/>
        <v>0.31393359970286383</v>
      </c>
      <c r="Y55">
        <v>3.2515570417993453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742</v>
      </c>
      <c r="D56">
        <v>750</v>
      </c>
      <c r="E56">
        <v>738.3</v>
      </c>
      <c r="F56">
        <v>743</v>
      </c>
      <c r="G56">
        <f>_xll.TA_TYPPRICE(D56,E56,F56)</f>
        <v>743.76666666666677</v>
      </c>
      <c r="H56">
        <v>741.63709699350875</v>
      </c>
      <c r="I56" t="str">
        <f t="shared" si="0"/>
        <v>UP</v>
      </c>
      <c r="J56">
        <v>747.91799121537679</v>
      </c>
      <c r="K56">
        <v>733.38017080333509</v>
      </c>
      <c r="L56" t="str">
        <f t="shared" si="1"/>
        <v>No Confirmation</v>
      </c>
      <c r="M56" t="str">
        <f t="shared" si="2"/>
        <v>No Trend</v>
      </c>
      <c r="N56">
        <v>53.260988117511353</v>
      </c>
      <c r="O56" t="str">
        <f t="shared" si="3"/>
        <v>No Momentum</v>
      </c>
      <c r="P56" t="str">
        <f t="shared" si="4"/>
        <v>No Trend + Momentum</v>
      </c>
      <c r="Q56">
        <f t="shared" si="5"/>
        <v>4.7000000000000455</v>
      </c>
      <c r="R56">
        <f t="shared" si="6"/>
        <v>11.700000000000045</v>
      </c>
      <c r="S56">
        <f t="shared" si="7"/>
        <v>0.40170940170940406</v>
      </c>
      <c r="T56" t="str">
        <f t="shared" si="8"/>
        <v>No Indication</v>
      </c>
      <c r="U56" t="str">
        <f t="shared" si="9"/>
        <v>No T+M+I</v>
      </c>
      <c r="V56">
        <v>742.56837141420658</v>
      </c>
      <c r="W56">
        <v>742.23699989797592</v>
      </c>
      <c r="X56">
        <f t="shared" si="10"/>
        <v>0.33137151623066075</v>
      </c>
      <c r="Y56">
        <v>2.6675199366856086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744.35</v>
      </c>
      <c r="D57">
        <v>755.7</v>
      </c>
      <c r="E57">
        <v>737.6</v>
      </c>
      <c r="F57">
        <v>752</v>
      </c>
      <c r="G57">
        <f>_xll.TA_TYPPRICE(D57,E57,F57)</f>
        <v>748.43333333333339</v>
      </c>
      <c r="H57">
        <v>745.03521516342107</v>
      </c>
      <c r="I57" t="str">
        <f t="shared" si="0"/>
        <v>UP</v>
      </c>
      <c r="J57">
        <v>749.64732650084864</v>
      </c>
      <c r="K57">
        <v>734.31791062481614</v>
      </c>
      <c r="L57" t="str">
        <f t="shared" si="1"/>
        <v>UP</v>
      </c>
      <c r="M57" t="str">
        <f t="shared" si="2"/>
        <v>UP</v>
      </c>
      <c r="N57">
        <v>66.892314303437161</v>
      </c>
      <c r="O57" t="str">
        <f t="shared" si="3"/>
        <v>UP</v>
      </c>
      <c r="P57" t="str">
        <f t="shared" si="4"/>
        <v>UP</v>
      </c>
      <c r="Q57">
        <f t="shared" si="5"/>
        <v>14.399999999999977</v>
      </c>
      <c r="R57">
        <f t="shared" si="6"/>
        <v>18.100000000000023</v>
      </c>
      <c r="S57">
        <f t="shared" si="7"/>
        <v>0.79558011049723532</v>
      </c>
      <c r="T57" t="str">
        <f t="shared" si="8"/>
        <v>No Indication</v>
      </c>
      <c r="U57" t="str">
        <f t="shared" si="9"/>
        <v>No T+M+I</v>
      </c>
      <c r="V57">
        <v>744.01939119663632</v>
      </c>
      <c r="W57">
        <v>742.96018509071848</v>
      </c>
      <c r="X57">
        <f t="shared" si="10"/>
        <v>1.0592061059178377</v>
      </c>
      <c r="Y57">
        <v>2.3458571705320543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752.9</v>
      </c>
      <c r="D58">
        <v>756.8</v>
      </c>
      <c r="E58">
        <v>747.8</v>
      </c>
      <c r="F58">
        <v>753</v>
      </c>
      <c r="G58">
        <f>_xll.TA_TYPPRICE(D58,E58,F58)</f>
        <v>752.5333333333333</v>
      </c>
      <c r="H58">
        <v>748.78427424837719</v>
      </c>
      <c r="I58" t="str">
        <f t="shared" si="0"/>
        <v>UP</v>
      </c>
      <c r="J58">
        <v>751.23680950066</v>
      </c>
      <c r="K58">
        <v>737.31393048596806</v>
      </c>
      <c r="L58" t="str">
        <f t="shared" si="1"/>
        <v>UP</v>
      </c>
      <c r="M58" t="str">
        <f t="shared" si="2"/>
        <v>UP</v>
      </c>
      <c r="N58">
        <v>68.181187107491482</v>
      </c>
      <c r="O58" t="str">
        <f t="shared" si="3"/>
        <v>UP</v>
      </c>
      <c r="P58" t="str">
        <f t="shared" si="4"/>
        <v>UP</v>
      </c>
      <c r="Q58">
        <f t="shared" si="5"/>
        <v>5.2000000000000455</v>
      </c>
      <c r="R58">
        <f t="shared" si="6"/>
        <v>9</v>
      </c>
      <c r="S58">
        <f t="shared" si="7"/>
        <v>0.57777777777778283</v>
      </c>
      <c r="T58" t="str">
        <f t="shared" si="8"/>
        <v>No Indication</v>
      </c>
      <c r="U58" t="str">
        <f t="shared" si="9"/>
        <v>No T+M+I</v>
      </c>
      <c r="V58">
        <v>745.40102332023071</v>
      </c>
      <c r="W58">
        <v>743.70387508399858</v>
      </c>
      <c r="X58">
        <f t="shared" si="10"/>
        <v>1.697148236232124</v>
      </c>
      <c r="Y58">
        <v>2.2161153836720682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751.3</v>
      </c>
      <c r="D59">
        <v>755.5</v>
      </c>
      <c r="E59">
        <v>726.35</v>
      </c>
      <c r="F59">
        <v>739</v>
      </c>
      <c r="G59">
        <f>_xll.TA_TYPPRICE(D59,E59,F59)</f>
        <v>740.2833333333333</v>
      </c>
      <c r="H59">
        <v>744.53380379085525</v>
      </c>
      <c r="I59" t="str">
        <f t="shared" si="0"/>
        <v>DOWN</v>
      </c>
      <c r="J59">
        <v>752.18418516717998</v>
      </c>
      <c r="K59">
        <v>734.87750148908628</v>
      </c>
      <c r="L59" t="str">
        <f t="shared" si="1"/>
        <v>No Confirmation</v>
      </c>
      <c r="M59" t="str">
        <f t="shared" si="2"/>
        <v>No Trend</v>
      </c>
      <c r="N59">
        <v>40.553382762998609</v>
      </c>
      <c r="O59" t="str">
        <f t="shared" si="3"/>
        <v>No Momentum</v>
      </c>
      <c r="P59" t="str">
        <f t="shared" si="4"/>
        <v>No Trend + Momentum</v>
      </c>
      <c r="Q59">
        <f t="shared" si="5"/>
        <v>12.649999999999977</v>
      </c>
      <c r="R59">
        <f t="shared" si="6"/>
        <v>29.149999999999977</v>
      </c>
      <c r="S59">
        <f t="shared" si="7"/>
        <v>0.43396226415094297</v>
      </c>
      <c r="T59" t="str">
        <f t="shared" si="8"/>
        <v>No Indication</v>
      </c>
      <c r="U59" t="str">
        <f t="shared" si="9"/>
        <v>No T+M+I</v>
      </c>
      <c r="V59">
        <v>744.41625050173366</v>
      </c>
      <c r="W59">
        <v>743.35543989259133</v>
      </c>
      <c r="X59">
        <f t="shared" si="10"/>
        <v>1.0608106091423224</v>
      </c>
      <c r="Y59">
        <v>1.9850544287661189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741.4</v>
      </c>
      <c r="D60">
        <v>748.5</v>
      </c>
      <c r="E60">
        <v>738.1</v>
      </c>
      <c r="F60">
        <v>741</v>
      </c>
      <c r="G60">
        <f>_xll.TA_TYPPRICE(D60,E60,F60)</f>
        <v>742.5333333333333</v>
      </c>
      <c r="H60">
        <v>743.53356856209427</v>
      </c>
      <c r="I60" t="str">
        <f t="shared" si="0"/>
        <v>DOWN</v>
      </c>
      <c r="J60">
        <v>751.36547735225111</v>
      </c>
      <c r="K60">
        <v>735.59361226928934</v>
      </c>
      <c r="L60" t="str">
        <f t="shared" si="1"/>
        <v>No Confirmation</v>
      </c>
      <c r="M60" t="str">
        <f t="shared" si="2"/>
        <v>No Trend</v>
      </c>
      <c r="N60">
        <v>44.564641247202886</v>
      </c>
      <c r="O60" t="str">
        <f t="shared" si="3"/>
        <v>No Momentum</v>
      </c>
      <c r="P60" t="str">
        <f t="shared" si="4"/>
        <v>No Trend + Momentum</v>
      </c>
      <c r="Q60">
        <f t="shared" si="5"/>
        <v>2.8999999999999773</v>
      </c>
      <c r="R60">
        <f t="shared" si="6"/>
        <v>10.399999999999977</v>
      </c>
      <c r="S60">
        <f t="shared" si="7"/>
        <v>0.27884615384615224</v>
      </c>
      <c r="T60" t="str">
        <f t="shared" si="8"/>
        <v>No Indication</v>
      </c>
      <c r="U60" t="str">
        <f t="shared" si="9"/>
        <v>No T+M+I</v>
      </c>
      <c r="V60">
        <v>743.89067350146695</v>
      </c>
      <c r="W60">
        <v>743.18096286351044</v>
      </c>
      <c r="X60">
        <f t="shared" si="10"/>
        <v>0.7097106379565048</v>
      </c>
      <c r="Y60">
        <v>1.7299856706041961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742.9</v>
      </c>
      <c r="D61">
        <v>745.25</v>
      </c>
      <c r="E61">
        <v>730.95</v>
      </c>
      <c r="F61">
        <v>731</v>
      </c>
      <c r="G61">
        <f>_xll.TA_TYPPRICE(D61,E61,F61)</f>
        <v>735.73333333333323</v>
      </c>
      <c r="H61">
        <v>739.63345094771375</v>
      </c>
      <c r="I61" t="str">
        <f t="shared" si="0"/>
        <v>DOWN</v>
      </c>
      <c r="J61">
        <v>750.00648238508415</v>
      </c>
      <c r="K61">
        <v>734.56169843166947</v>
      </c>
      <c r="L61" t="str">
        <f t="shared" si="1"/>
        <v>DOWN</v>
      </c>
      <c r="M61" t="str">
        <f t="shared" si="2"/>
        <v>DOWN</v>
      </c>
      <c r="N61">
        <v>31.345382713754599</v>
      </c>
      <c r="O61" t="str">
        <f t="shared" si="3"/>
        <v>DOWN</v>
      </c>
      <c r="P61" t="str">
        <f t="shared" si="4"/>
        <v>DOWN</v>
      </c>
      <c r="Q61">
        <f t="shared" si="5"/>
        <v>4.9999999999954525E-2</v>
      </c>
      <c r="R61">
        <f t="shared" si="6"/>
        <v>14.299999999999955</v>
      </c>
      <c r="S61">
        <f t="shared" si="7"/>
        <v>3.4965034965003276E-3</v>
      </c>
      <c r="T61" t="str">
        <f t="shared" si="8"/>
        <v>DOWN</v>
      </c>
      <c r="U61" t="str">
        <f t="shared" si="9"/>
        <v>DOWN</v>
      </c>
      <c r="V61">
        <v>741.90749296277977</v>
      </c>
      <c r="W61">
        <v>742.27866931806523</v>
      </c>
      <c r="X61">
        <f t="shared" si="10"/>
        <v>-0.37117635528545634</v>
      </c>
      <c r="Y61">
        <v>1.3097532654262656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732.9</v>
      </c>
      <c r="D62">
        <v>743.3</v>
      </c>
      <c r="E62">
        <v>731.75</v>
      </c>
      <c r="F62">
        <v>736</v>
      </c>
      <c r="G62">
        <f>_xll.TA_TYPPRICE(D62,E62,F62)</f>
        <v>737.01666666666677</v>
      </c>
      <c r="H62">
        <v>738.32505880719032</v>
      </c>
      <c r="I62" t="str">
        <f t="shared" si="0"/>
        <v>DOWN</v>
      </c>
      <c r="J62">
        <v>748.51615296617661</v>
      </c>
      <c r="K62">
        <v>733.93687655796509</v>
      </c>
      <c r="L62" t="str">
        <f t="shared" si="1"/>
        <v>No Confirmation</v>
      </c>
      <c r="M62" t="str">
        <f t="shared" si="2"/>
        <v>No Trend</v>
      </c>
      <c r="N62">
        <v>42.082892300435184</v>
      </c>
      <c r="O62" t="str">
        <f t="shared" si="3"/>
        <v>No Momentum</v>
      </c>
      <c r="P62" t="str">
        <f t="shared" si="4"/>
        <v>No Trend + Momentum</v>
      </c>
      <c r="Q62">
        <f t="shared" si="5"/>
        <v>4.25</v>
      </c>
      <c r="R62">
        <f t="shared" si="6"/>
        <v>11.549999999999955</v>
      </c>
      <c r="S62">
        <f t="shared" si="7"/>
        <v>0.36796536796536944</v>
      </c>
      <c r="T62" t="str">
        <f t="shared" si="8"/>
        <v>No Indication</v>
      </c>
      <c r="U62" t="str">
        <f t="shared" si="9"/>
        <v>No T+M+I</v>
      </c>
      <c r="V62">
        <v>740.99864789158289</v>
      </c>
      <c r="W62">
        <v>741.8135827019122</v>
      </c>
      <c r="X62">
        <f t="shared" si="10"/>
        <v>-0.81493481032930504</v>
      </c>
      <c r="Y62">
        <v>0.88481565027515141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740</v>
      </c>
      <c r="D63">
        <v>752.65</v>
      </c>
      <c r="E63">
        <v>734.9</v>
      </c>
      <c r="F63">
        <v>740</v>
      </c>
      <c r="G63">
        <f>_xll.TA_TYPPRICE(D63,E63,F63)</f>
        <v>742.51666666666677</v>
      </c>
      <c r="H63">
        <v>740.42086273692848</v>
      </c>
      <c r="I63" t="str">
        <f t="shared" si="0"/>
        <v>DOWN</v>
      </c>
      <c r="J63">
        <v>749.43478564035956</v>
      </c>
      <c r="K63">
        <v>734.15090398952839</v>
      </c>
      <c r="L63" t="str">
        <f t="shared" si="1"/>
        <v>No Confirmation</v>
      </c>
      <c r="M63" t="str">
        <f t="shared" si="2"/>
        <v>No Trend</v>
      </c>
      <c r="N63">
        <v>49.915980084470377</v>
      </c>
      <c r="O63" t="str">
        <f t="shared" si="3"/>
        <v>No Momentum</v>
      </c>
      <c r="P63" t="str">
        <f t="shared" si="4"/>
        <v>No Trend + Momentum</v>
      </c>
      <c r="Q63">
        <f t="shared" si="5"/>
        <v>5.1000000000000227</v>
      </c>
      <c r="R63">
        <f t="shared" si="6"/>
        <v>17.75</v>
      </c>
      <c r="S63">
        <f t="shared" si="7"/>
        <v>0.28732394366197311</v>
      </c>
      <c r="T63" t="str">
        <f t="shared" si="8"/>
        <v>No Indication</v>
      </c>
      <c r="U63" t="str">
        <f t="shared" si="9"/>
        <v>No T+M+I</v>
      </c>
      <c r="V63">
        <v>740.84500975441631</v>
      </c>
      <c r="W63">
        <v>741.67924324251135</v>
      </c>
      <c r="X63">
        <f t="shared" si="10"/>
        <v>-0.8342334880950375</v>
      </c>
      <c r="Y63">
        <v>0.54100582260111363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739</v>
      </c>
      <c r="D64">
        <v>756</v>
      </c>
      <c r="E64">
        <v>712.4</v>
      </c>
      <c r="F64">
        <v>714.25</v>
      </c>
      <c r="G64">
        <f>_xll.TA_TYPPRICE(D64,E64,F64)</f>
        <v>727.55000000000007</v>
      </c>
      <c r="H64">
        <v>733.98543136846433</v>
      </c>
      <c r="I64" t="str">
        <f t="shared" si="0"/>
        <v>DOWN</v>
      </c>
      <c r="J64">
        <v>750.89372216472407</v>
      </c>
      <c r="K64">
        <v>729.31736976963316</v>
      </c>
      <c r="L64" t="str">
        <f t="shared" si="1"/>
        <v>DOWN</v>
      </c>
      <c r="M64" t="str">
        <f t="shared" si="2"/>
        <v>DOWN</v>
      </c>
      <c r="N64">
        <v>23.90255008335928</v>
      </c>
      <c r="O64" t="str">
        <f t="shared" si="3"/>
        <v>DOWN</v>
      </c>
      <c r="P64" t="str">
        <f t="shared" si="4"/>
        <v>DOWN</v>
      </c>
      <c r="Q64">
        <f t="shared" si="5"/>
        <v>1.8500000000000227</v>
      </c>
      <c r="R64">
        <f t="shared" si="6"/>
        <v>43.600000000000023</v>
      </c>
      <c r="S64">
        <f t="shared" si="7"/>
        <v>4.2431192660550961E-2</v>
      </c>
      <c r="T64" t="str">
        <f t="shared" si="8"/>
        <v>DOWN</v>
      </c>
      <c r="U64" t="str">
        <f t="shared" si="9"/>
        <v>DOWN</v>
      </c>
      <c r="V64">
        <v>736.75346979219842</v>
      </c>
      <c r="W64">
        <v>739.64744744676977</v>
      </c>
      <c r="X64">
        <f t="shared" si="10"/>
        <v>-2.8939776545713585</v>
      </c>
      <c r="Y64">
        <v>-0.14599087283338086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714.9</v>
      </c>
      <c r="D65">
        <v>714.9</v>
      </c>
      <c r="E65">
        <v>686.55</v>
      </c>
      <c r="F65">
        <v>689.15</v>
      </c>
      <c r="G65">
        <f>_xll.TA_TYPPRICE(D65,E65,F65)</f>
        <v>696.86666666666667</v>
      </c>
      <c r="H65">
        <v>715.42604901756545</v>
      </c>
      <c r="I65" t="str">
        <f t="shared" si="0"/>
        <v>DOWN</v>
      </c>
      <c r="J65">
        <v>742.89511723922988</v>
      </c>
      <c r="K65">
        <v>719.81350982082574</v>
      </c>
      <c r="L65" t="str">
        <f t="shared" si="1"/>
        <v>DOWN</v>
      </c>
      <c r="M65" t="str">
        <f t="shared" si="2"/>
        <v>DOWN</v>
      </c>
      <c r="N65">
        <v>14.619417057180826</v>
      </c>
      <c r="O65" t="str">
        <f t="shared" si="3"/>
        <v>DOWN</v>
      </c>
      <c r="P65" t="str">
        <f t="shared" si="4"/>
        <v>DOWN</v>
      </c>
      <c r="Q65">
        <f t="shared" si="5"/>
        <v>2.6000000000000227</v>
      </c>
      <c r="R65">
        <f t="shared" si="6"/>
        <v>28.350000000000023</v>
      </c>
      <c r="S65">
        <f t="shared" si="7"/>
        <v>9.1710758377425775E-2</v>
      </c>
      <c r="T65" t="str">
        <f t="shared" si="8"/>
        <v>DOWN</v>
      </c>
      <c r="U65" t="str">
        <f t="shared" si="9"/>
        <v>DOWN</v>
      </c>
      <c r="V65">
        <v>729.42985905493708</v>
      </c>
      <c r="W65">
        <v>735.90689578404613</v>
      </c>
      <c r="X65">
        <f t="shared" si="10"/>
        <v>-6.4770367291090452</v>
      </c>
      <c r="Y65">
        <v>-1.4122000440885136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711.65000000000009</v>
      </c>
      <c r="AE65">
        <f t="shared" si="16"/>
        <v>704.05000000000007</v>
      </c>
      <c r="AF65">
        <f t="shared" si="17"/>
        <v>700.7</v>
      </c>
      <c r="AG65">
        <f t="shared" si="18"/>
        <v>697.40000000000009</v>
      </c>
    </row>
    <row r="66" spans="1:33" x14ac:dyDescent="0.25">
      <c r="A66" t="s">
        <v>5</v>
      </c>
      <c r="B66" s="1">
        <v>42948</v>
      </c>
      <c r="C66">
        <v>690.75</v>
      </c>
      <c r="D66">
        <v>698.3</v>
      </c>
      <c r="E66">
        <v>677.15</v>
      </c>
      <c r="F66">
        <v>692.15</v>
      </c>
      <c r="G66">
        <f>_xll.TA_TYPPRICE(D66,E66,F66)</f>
        <v>689.19999999999993</v>
      </c>
      <c r="H66">
        <v>702.31302450878275</v>
      </c>
      <c r="I66" t="str">
        <f t="shared" si="0"/>
        <v>DOWN</v>
      </c>
      <c r="J66">
        <v>732.98509118606762</v>
      </c>
      <c r="K66">
        <v>710.33272986064219</v>
      </c>
      <c r="L66" t="str">
        <f t="shared" si="1"/>
        <v>DOWN</v>
      </c>
      <c r="M66" t="str">
        <f t="shared" si="2"/>
        <v>DOWN</v>
      </c>
      <c r="N66">
        <v>19.301848933979109</v>
      </c>
      <c r="O66" t="str">
        <f t="shared" si="3"/>
        <v>DOWN</v>
      </c>
      <c r="P66" t="str">
        <f t="shared" si="4"/>
        <v>DOWN</v>
      </c>
      <c r="Q66">
        <f t="shared" si="5"/>
        <v>15</v>
      </c>
      <c r="R66">
        <f t="shared" si="6"/>
        <v>21.149999999999977</v>
      </c>
      <c r="S66">
        <f t="shared" si="7"/>
        <v>0.70921985815602917</v>
      </c>
      <c r="T66" t="str">
        <f t="shared" si="8"/>
        <v>No Indication</v>
      </c>
      <c r="U66" t="str">
        <f t="shared" si="9"/>
        <v>No T+M+I</v>
      </c>
      <c r="V66">
        <v>723.69449612340827</v>
      </c>
      <c r="W66">
        <v>732.66564424448711</v>
      </c>
      <c r="X66">
        <f t="shared" si="10"/>
        <v>-8.9711481210788406</v>
      </c>
      <c r="Y66">
        <v>-2.9239896594865789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694.8</v>
      </c>
      <c r="D67">
        <v>697.9</v>
      </c>
      <c r="E67">
        <v>690.25</v>
      </c>
      <c r="F67">
        <v>692.95</v>
      </c>
      <c r="G67">
        <f>_xll.TA_TYPPRICE(D67,E67,F67)</f>
        <v>693.70000000000016</v>
      </c>
      <c r="H67">
        <v>698.00651225439151</v>
      </c>
      <c r="I67" t="str">
        <f t="shared" ref="I67:I127" si="20">IF(F67&gt;H67,"UP","DOWN")</f>
        <v>DOWN</v>
      </c>
      <c r="J67">
        <v>725.18840425583039</v>
      </c>
      <c r="K67">
        <v>705.86990100272169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20.750578089107776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2.7000000000000455</v>
      </c>
      <c r="R67">
        <f t="shared" ref="R67:R127" si="26">D67-E67</f>
        <v>7.6499999999999773</v>
      </c>
      <c r="S67">
        <f t="shared" ref="S67:S127" si="27">Q67/R67</f>
        <v>0.35294117647059525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718.96457364288392</v>
      </c>
      <c r="W67">
        <v>729.72374467082136</v>
      </c>
      <c r="X67">
        <f t="shared" ref="X67:X127" si="30">V67-W67</f>
        <v>-10.759171027937441</v>
      </c>
      <c r="Y67">
        <v>-4.4910259331767515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DOWN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692.95</v>
      </c>
      <c r="D68">
        <v>698.75</v>
      </c>
      <c r="E68">
        <v>676</v>
      </c>
      <c r="F68">
        <v>680</v>
      </c>
      <c r="G68">
        <f>_xll.TA_TYPPRICE(D68,E68,F68)</f>
        <v>684.91666666666663</v>
      </c>
      <c r="H68">
        <v>691.46158946052901</v>
      </c>
      <c r="I68" t="str">
        <f t="shared" si="20"/>
        <v>DOWN</v>
      </c>
      <c r="J68">
        <v>719.31320331009033</v>
      </c>
      <c r="K68">
        <v>699.23214522433909</v>
      </c>
      <c r="L68" t="str">
        <f t="shared" si="21"/>
        <v>DOWN</v>
      </c>
      <c r="M68" t="str">
        <f t="shared" si="22"/>
        <v>DOWN</v>
      </c>
      <c r="N68">
        <v>15.221330603846855</v>
      </c>
      <c r="O68" t="str">
        <f t="shared" si="23"/>
        <v>DOWN</v>
      </c>
      <c r="P68" t="str">
        <f t="shared" si="24"/>
        <v>DOWN</v>
      </c>
      <c r="Q68">
        <f t="shared" si="25"/>
        <v>4</v>
      </c>
      <c r="R68">
        <f t="shared" si="26"/>
        <v>22.75</v>
      </c>
      <c r="S68">
        <f t="shared" si="27"/>
        <v>0.17582417582417584</v>
      </c>
      <c r="T68" t="str">
        <f t="shared" si="28"/>
        <v>DOWN</v>
      </c>
      <c r="U68" t="str">
        <f t="shared" si="29"/>
        <v>DOWN</v>
      </c>
      <c r="V68">
        <v>712.97002385167104</v>
      </c>
      <c r="W68">
        <v>726.04050432483461</v>
      </c>
      <c r="X68">
        <f t="shared" si="30"/>
        <v>-13.07048047316357</v>
      </c>
      <c r="Y68">
        <v>-6.2069168411741158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696.15000000000009</v>
      </c>
      <c r="AE68">
        <f t="shared" si="36"/>
        <v>690.05000000000007</v>
      </c>
      <c r="AF68">
        <f t="shared" si="37"/>
        <v>687.40000000000009</v>
      </c>
      <c r="AG68">
        <f t="shared" si="38"/>
        <v>684.7</v>
      </c>
    </row>
    <row r="69" spans="1:33" x14ac:dyDescent="0.25">
      <c r="A69" t="s">
        <v>5</v>
      </c>
      <c r="B69" s="1">
        <v>42951</v>
      </c>
      <c r="C69">
        <v>681</v>
      </c>
      <c r="D69">
        <v>687</v>
      </c>
      <c r="E69">
        <v>672.8</v>
      </c>
      <c r="F69">
        <v>684.6</v>
      </c>
      <c r="G69">
        <f>_xll.TA_TYPPRICE(D69,E69,F69)</f>
        <v>681.4666666666667</v>
      </c>
      <c r="H69">
        <v>686.46412806359785</v>
      </c>
      <c r="I69" t="str">
        <f t="shared" si="20"/>
        <v>DOWN</v>
      </c>
      <c r="J69">
        <v>712.13249146340354</v>
      </c>
      <c r="K69">
        <v>693.358335174486</v>
      </c>
      <c r="L69" t="str">
        <f t="shared" si="21"/>
        <v>DOWN</v>
      </c>
      <c r="M69" t="str">
        <f t="shared" si="22"/>
        <v>DOWN</v>
      </c>
      <c r="N69">
        <v>24.190598081399646</v>
      </c>
      <c r="O69" t="str">
        <f t="shared" si="23"/>
        <v>DOWN</v>
      </c>
      <c r="P69" t="str">
        <f t="shared" si="24"/>
        <v>DOWN</v>
      </c>
      <c r="Q69">
        <f t="shared" si="25"/>
        <v>11.800000000000068</v>
      </c>
      <c r="R69">
        <f t="shared" si="26"/>
        <v>14.200000000000045</v>
      </c>
      <c r="S69">
        <f t="shared" si="27"/>
        <v>0.83098591549295986</v>
      </c>
      <c r="T69" t="str">
        <f t="shared" si="28"/>
        <v>UP</v>
      </c>
      <c r="U69" t="str">
        <f t="shared" si="29"/>
        <v>No T+M+I</v>
      </c>
      <c r="V69">
        <v>708.60540479756776</v>
      </c>
      <c r="W69">
        <v>722.97083733780983</v>
      </c>
      <c r="X69">
        <f t="shared" si="30"/>
        <v>-14.365432540242068</v>
      </c>
      <c r="Y69">
        <v>-7.8386199809877066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688</v>
      </c>
      <c r="D70">
        <v>692.2</v>
      </c>
      <c r="E70">
        <v>680.7</v>
      </c>
      <c r="F70">
        <v>688.5</v>
      </c>
      <c r="G70">
        <f>_xll.TA_TYPPRICE(D70,E70,F70)</f>
        <v>687.13333333333333</v>
      </c>
      <c r="H70">
        <v>686.79873069846553</v>
      </c>
      <c r="I70" t="str">
        <f t="shared" si="20"/>
        <v>UP</v>
      </c>
      <c r="J70">
        <v>707.7030489159805</v>
      </c>
      <c r="K70">
        <v>690.54537180237799</v>
      </c>
      <c r="L70" t="str">
        <f t="shared" si="21"/>
        <v>DOWN</v>
      </c>
      <c r="M70" t="str">
        <f t="shared" si="22"/>
        <v>No Trend</v>
      </c>
      <c r="N70">
        <v>31.833498059005255</v>
      </c>
      <c r="O70" t="str">
        <f t="shared" si="23"/>
        <v>DOWN</v>
      </c>
      <c r="P70" t="str">
        <f t="shared" si="24"/>
        <v>No Trend + Momentum</v>
      </c>
      <c r="Q70">
        <f t="shared" si="25"/>
        <v>7.7999999999999545</v>
      </c>
      <c r="R70">
        <f t="shared" si="26"/>
        <v>11.5</v>
      </c>
      <c r="S70">
        <f t="shared" si="27"/>
        <v>0.67826086956521348</v>
      </c>
      <c r="T70" t="str">
        <f t="shared" si="28"/>
        <v>No Indication</v>
      </c>
      <c r="U70" t="str">
        <f t="shared" si="29"/>
        <v>No T+M+I</v>
      </c>
      <c r="V70">
        <v>705.51226559794191</v>
      </c>
      <c r="W70">
        <v>720.41744197945354</v>
      </c>
      <c r="X70">
        <f t="shared" si="30"/>
        <v>-14.905176381511637</v>
      </c>
      <c r="Y70">
        <v>-9.2519312610924924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684.25</v>
      </c>
      <c r="D71">
        <v>687.8</v>
      </c>
      <c r="E71">
        <v>673</v>
      </c>
      <c r="F71">
        <v>680.5</v>
      </c>
      <c r="G71">
        <f>_xll.TA_TYPPRICE(D71,E71,F71)</f>
        <v>680.43333333333328</v>
      </c>
      <c r="H71">
        <v>683.61603201589946</v>
      </c>
      <c r="I71" t="str">
        <f t="shared" si="20"/>
        <v>DOWN</v>
      </c>
      <c r="J71">
        <v>703.28014915687368</v>
      </c>
      <c r="K71">
        <v>686.64640029073848</v>
      </c>
      <c r="L71" t="str">
        <f t="shared" si="21"/>
        <v>DOWN</v>
      </c>
      <c r="M71" t="str">
        <f t="shared" si="22"/>
        <v>DOWN</v>
      </c>
      <c r="N71">
        <v>25.294674798361132</v>
      </c>
      <c r="O71" t="str">
        <f t="shared" si="23"/>
        <v>DOWN</v>
      </c>
      <c r="P71" t="str">
        <f t="shared" si="24"/>
        <v>DOWN</v>
      </c>
      <c r="Q71">
        <f t="shared" si="25"/>
        <v>7.5</v>
      </c>
      <c r="R71">
        <f t="shared" si="26"/>
        <v>14.799999999999955</v>
      </c>
      <c r="S71">
        <f t="shared" si="27"/>
        <v>0.50675675675675835</v>
      </c>
      <c r="T71" t="str">
        <f t="shared" si="28"/>
        <v>No Indication</v>
      </c>
      <c r="U71" t="str">
        <f t="shared" si="29"/>
        <v>No T+M+I</v>
      </c>
      <c r="V71">
        <v>701.66422473672003</v>
      </c>
      <c r="W71">
        <v>717.46059442541991</v>
      </c>
      <c r="X71">
        <f t="shared" si="30"/>
        <v>-15.796369688699883</v>
      </c>
      <c r="Y71">
        <v>-10.560818946613971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679.9</v>
      </c>
      <c r="D72">
        <v>685.25</v>
      </c>
      <c r="E72">
        <v>673.1</v>
      </c>
      <c r="F72">
        <v>673.7</v>
      </c>
      <c r="G72">
        <f>_xll.TA_TYPPRICE(D72,E72,F72)</f>
        <v>677.35</v>
      </c>
      <c r="H72">
        <v>680.4830160079498</v>
      </c>
      <c r="I72" t="str">
        <f t="shared" si="20"/>
        <v>DOWN</v>
      </c>
      <c r="J72">
        <v>699.27344934423513</v>
      </c>
      <c r="K72">
        <v>683.63608911501888</v>
      </c>
      <c r="L72" t="str">
        <f t="shared" si="21"/>
        <v>DOWN</v>
      </c>
      <c r="M72" t="str">
        <f t="shared" si="22"/>
        <v>DOWN</v>
      </c>
      <c r="N72">
        <v>20.763209492466373</v>
      </c>
      <c r="O72" t="str">
        <f t="shared" si="23"/>
        <v>DOWN</v>
      </c>
      <c r="P72" t="str">
        <f t="shared" si="24"/>
        <v>DOWN</v>
      </c>
      <c r="Q72">
        <f t="shared" si="25"/>
        <v>0.60000000000002274</v>
      </c>
      <c r="R72">
        <f t="shared" si="26"/>
        <v>12.149999999999977</v>
      </c>
      <c r="S72">
        <f t="shared" si="27"/>
        <v>4.9382716049384677E-2</v>
      </c>
      <c r="T72" t="str">
        <f t="shared" si="28"/>
        <v>DOWN</v>
      </c>
      <c r="U72" t="str">
        <f t="shared" si="29"/>
        <v>DOWN</v>
      </c>
      <c r="V72">
        <v>697.36203631568617</v>
      </c>
      <c r="W72">
        <v>714.21906891242588</v>
      </c>
      <c r="X72">
        <f t="shared" si="30"/>
        <v>-16.857032596739714</v>
      </c>
      <c r="Y72">
        <v>-11.820061676639119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683.85</v>
      </c>
      <c r="AE72">
        <f t="shared" si="36"/>
        <v>680.6</v>
      </c>
      <c r="AF72">
        <f t="shared" si="37"/>
        <v>679.15000000000009</v>
      </c>
      <c r="AG72">
        <f t="shared" si="38"/>
        <v>677.75</v>
      </c>
    </row>
    <row r="73" spans="1:33" x14ac:dyDescent="0.25">
      <c r="A73" t="s">
        <v>5</v>
      </c>
      <c r="B73" s="1">
        <v>42957</v>
      </c>
      <c r="C73">
        <v>674.25</v>
      </c>
      <c r="D73">
        <v>674.45</v>
      </c>
      <c r="E73">
        <v>648.04999999999995</v>
      </c>
      <c r="F73">
        <v>661</v>
      </c>
      <c r="G73">
        <f>_xll.TA_TYPPRICE(D73,E73,F73)</f>
        <v>661.16666666666663</v>
      </c>
      <c r="H73">
        <v>670.82484133730827</v>
      </c>
      <c r="I73" t="str">
        <f t="shared" si="20"/>
        <v>DOWN</v>
      </c>
      <c r="J73">
        <v>693.7571272677385</v>
      </c>
      <c r="K73">
        <v>675.72806931168134</v>
      </c>
      <c r="L73" t="str">
        <f t="shared" si="21"/>
        <v>DOWN</v>
      </c>
      <c r="M73" t="str">
        <f t="shared" si="22"/>
        <v>DOWN</v>
      </c>
      <c r="N73">
        <v>14.640235219074846</v>
      </c>
      <c r="O73" t="str">
        <f t="shared" si="23"/>
        <v>DOWN</v>
      </c>
      <c r="P73" t="str">
        <f t="shared" si="24"/>
        <v>DOWN</v>
      </c>
      <c r="Q73">
        <f t="shared" si="25"/>
        <v>12.950000000000045</v>
      </c>
      <c r="R73">
        <f t="shared" si="26"/>
        <v>26.400000000000091</v>
      </c>
      <c r="S73">
        <f t="shared" si="27"/>
        <v>0.49053030303030304</v>
      </c>
      <c r="T73" t="str">
        <f t="shared" si="28"/>
        <v>No Indication</v>
      </c>
      <c r="U73" t="str">
        <f t="shared" si="29"/>
        <v>No T+M+I</v>
      </c>
      <c r="V73">
        <v>691.76787688250363</v>
      </c>
      <c r="W73">
        <v>710.27691565965358</v>
      </c>
      <c r="X73">
        <f t="shared" si="30"/>
        <v>-18.509038777149954</v>
      </c>
      <c r="Y73">
        <v>-13.157857096741285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647.04999999999995</v>
      </c>
      <c r="D74">
        <v>669.75</v>
      </c>
      <c r="E74">
        <v>641.20000000000005</v>
      </c>
      <c r="F74">
        <v>652.1</v>
      </c>
      <c r="G74">
        <f>_xll.TA_TYPPRICE(D74,E74,F74)</f>
        <v>654.35</v>
      </c>
      <c r="H74">
        <v>662.5874206686542</v>
      </c>
      <c r="I74" t="str">
        <f t="shared" si="20"/>
        <v>DOWN</v>
      </c>
      <c r="J74">
        <v>688.42221009712989</v>
      </c>
      <c r="K74">
        <v>668.05516502019657</v>
      </c>
      <c r="L74" t="str">
        <f t="shared" si="21"/>
        <v>DOWN</v>
      </c>
      <c r="M74" t="str">
        <f t="shared" si="22"/>
        <v>DOWN</v>
      </c>
      <c r="N74">
        <v>11.634713113491797</v>
      </c>
      <c r="O74" t="str">
        <f t="shared" si="23"/>
        <v>DOWN</v>
      </c>
      <c r="P74" t="str">
        <f t="shared" si="24"/>
        <v>DOWN</v>
      </c>
      <c r="Q74">
        <f t="shared" si="25"/>
        <v>10.899999999999977</v>
      </c>
      <c r="R74">
        <f t="shared" si="26"/>
        <v>28.549999999999955</v>
      </c>
      <c r="S74">
        <f t="shared" si="27"/>
        <v>0.38178633975481591</v>
      </c>
      <c r="T74" t="str">
        <f t="shared" si="28"/>
        <v>No Indication</v>
      </c>
      <c r="U74" t="str">
        <f t="shared" si="29"/>
        <v>No T+M+I</v>
      </c>
      <c r="V74">
        <v>685.66512659288765</v>
      </c>
      <c r="W74">
        <v>705.96751449967928</v>
      </c>
      <c r="X74">
        <f t="shared" si="30"/>
        <v>-20.302387906791637</v>
      </c>
      <c r="Y74">
        <v>-14.586763258751356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653</v>
      </c>
      <c r="D75">
        <v>664.85</v>
      </c>
      <c r="E75">
        <v>652.54999999999995</v>
      </c>
      <c r="F75">
        <v>657.4</v>
      </c>
      <c r="G75">
        <f>_xll.TA_TYPPRICE(D75,E75,F75)</f>
        <v>658.26666666666677</v>
      </c>
      <c r="H75">
        <v>660.42704366766043</v>
      </c>
      <c r="I75" t="str">
        <f t="shared" si="20"/>
        <v>DOWN</v>
      </c>
      <c r="J75">
        <v>683.18394118665663</v>
      </c>
      <c r="K75">
        <v>664.60957279348622</v>
      </c>
      <c r="L75" t="str">
        <f t="shared" si="21"/>
        <v>DOWN</v>
      </c>
      <c r="M75" t="str">
        <f t="shared" si="22"/>
        <v>DOWN</v>
      </c>
      <c r="N75">
        <v>23.348291482910511</v>
      </c>
      <c r="O75" t="str">
        <f t="shared" si="23"/>
        <v>DOWN</v>
      </c>
      <c r="P75" t="str">
        <f t="shared" si="24"/>
        <v>DOWN</v>
      </c>
      <c r="Q75">
        <f t="shared" si="25"/>
        <v>4.8500000000000227</v>
      </c>
      <c r="R75">
        <f t="shared" si="26"/>
        <v>12.300000000000068</v>
      </c>
      <c r="S75">
        <f t="shared" si="27"/>
        <v>0.39430894308943054</v>
      </c>
      <c r="T75" t="str">
        <f t="shared" si="28"/>
        <v>No Indication</v>
      </c>
      <c r="U75" t="str">
        <f t="shared" si="29"/>
        <v>No T+M+I</v>
      </c>
      <c r="V75">
        <v>681.31664557859722</v>
      </c>
      <c r="W75">
        <v>702.36992083303642</v>
      </c>
      <c r="X75">
        <f t="shared" si="30"/>
        <v>-21.0532752544392</v>
      </c>
      <c r="Y75">
        <v>-15.880065657888924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660.9</v>
      </c>
      <c r="D76">
        <v>663.45</v>
      </c>
      <c r="E76">
        <v>647</v>
      </c>
      <c r="F76">
        <v>659.2</v>
      </c>
      <c r="G76">
        <f>_xll.TA_TYPPRICE(D76,E76,F76)</f>
        <v>656.55000000000007</v>
      </c>
      <c r="H76">
        <v>658.48852183383019</v>
      </c>
      <c r="I76" t="str">
        <f t="shared" si="20"/>
        <v>UP</v>
      </c>
      <c r="J76">
        <v>678.79862092295514</v>
      </c>
      <c r="K76">
        <v>660.69633439493373</v>
      </c>
      <c r="L76" t="str">
        <f t="shared" si="21"/>
        <v>DOWN</v>
      </c>
      <c r="M76" t="str">
        <f t="shared" si="22"/>
        <v>No Trend</v>
      </c>
      <c r="N76">
        <v>27.432044175469699</v>
      </c>
      <c r="O76" t="str">
        <f t="shared" si="23"/>
        <v>DOWN</v>
      </c>
      <c r="P76" t="str">
        <f t="shared" si="24"/>
        <v>No Trend + Momentum</v>
      </c>
      <c r="Q76">
        <f t="shared" si="25"/>
        <v>12.200000000000045</v>
      </c>
      <c r="R76">
        <f t="shared" si="26"/>
        <v>16.450000000000045</v>
      </c>
      <c r="S76">
        <f t="shared" si="27"/>
        <v>0.74164133738601901</v>
      </c>
      <c r="T76" t="str">
        <f t="shared" si="28"/>
        <v>No Indication</v>
      </c>
      <c r="U76" t="str">
        <f t="shared" si="29"/>
        <v>No T+M+I</v>
      </c>
      <c r="V76">
        <v>677.91408472035152</v>
      </c>
      <c r="W76">
        <v>699.17214891947822</v>
      </c>
      <c r="X76">
        <f t="shared" si="30"/>
        <v>-21.258064199126693</v>
      </c>
      <c r="Y76">
        <v>-16.955665366136479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662</v>
      </c>
      <c r="D77">
        <v>666.5</v>
      </c>
      <c r="E77">
        <v>656</v>
      </c>
      <c r="F77">
        <v>661.25</v>
      </c>
      <c r="G77">
        <f>_xll.TA_TYPPRICE(D77,E77,F77)</f>
        <v>661.25</v>
      </c>
      <c r="H77">
        <v>659.8692609169151</v>
      </c>
      <c r="I77" t="str">
        <f t="shared" si="20"/>
        <v>UP</v>
      </c>
      <c r="J77">
        <v>676.0655940511873</v>
      </c>
      <c r="K77">
        <v>659.65270452939285</v>
      </c>
      <c r="L77" t="str">
        <f t="shared" si="21"/>
        <v>No Confirmation</v>
      </c>
      <c r="M77" t="str">
        <f t="shared" si="22"/>
        <v>No Trend</v>
      </c>
      <c r="N77">
        <v>32.547967249511615</v>
      </c>
      <c r="O77" t="str">
        <f t="shared" si="23"/>
        <v>DOWN</v>
      </c>
      <c r="P77" t="str">
        <f t="shared" si="24"/>
        <v>No Trend + Momentum</v>
      </c>
      <c r="Q77">
        <f t="shared" si="25"/>
        <v>5.25</v>
      </c>
      <c r="R77">
        <f t="shared" si="26"/>
        <v>10.5</v>
      </c>
      <c r="S77">
        <f t="shared" si="27"/>
        <v>0.5</v>
      </c>
      <c r="T77" t="str">
        <f t="shared" si="28"/>
        <v>No Indication</v>
      </c>
      <c r="U77" t="str">
        <f t="shared" si="29"/>
        <v>No T+M+I</v>
      </c>
      <c r="V77">
        <v>675.35037937875893</v>
      </c>
      <c r="W77">
        <v>696.3631008513687</v>
      </c>
      <c r="X77">
        <f t="shared" si="30"/>
        <v>-21.012721472609769</v>
      </c>
      <c r="Y77">
        <v>-17.767076587431138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654</v>
      </c>
      <c r="D78">
        <v>660.7</v>
      </c>
      <c r="E78">
        <v>647.1</v>
      </c>
      <c r="F78">
        <v>658.6</v>
      </c>
      <c r="G78">
        <f>_xll.TA_TYPPRICE(D78,E78,F78)</f>
        <v>655.4666666666667</v>
      </c>
      <c r="H78">
        <v>657.66796379179095</v>
      </c>
      <c r="I78" t="str">
        <f t="shared" si="20"/>
        <v>UP</v>
      </c>
      <c r="J78">
        <v>672.65101759536788</v>
      </c>
      <c r="K78">
        <v>656.86321463397223</v>
      </c>
      <c r="L78" t="str">
        <f t="shared" si="21"/>
        <v>No Confirmation</v>
      </c>
      <c r="M78" t="str">
        <f t="shared" si="22"/>
        <v>No Trend</v>
      </c>
      <c r="N78">
        <v>29.21943371509726</v>
      </c>
      <c r="O78" t="str">
        <f t="shared" si="23"/>
        <v>DOWN</v>
      </c>
      <c r="P78" t="str">
        <f t="shared" si="24"/>
        <v>No Trend + Momentum</v>
      </c>
      <c r="Q78">
        <f t="shared" si="25"/>
        <v>11.5</v>
      </c>
      <c r="R78">
        <f t="shared" si="26"/>
        <v>13.600000000000023</v>
      </c>
      <c r="S78">
        <f t="shared" si="27"/>
        <v>0.8455882352941162</v>
      </c>
      <c r="T78" t="str">
        <f t="shared" si="28"/>
        <v>UP</v>
      </c>
      <c r="U78" t="str">
        <f t="shared" si="29"/>
        <v>No T+M+I</v>
      </c>
      <c r="V78">
        <v>672.77339793587294</v>
      </c>
      <c r="W78">
        <v>693.56583412163764</v>
      </c>
      <c r="X78">
        <f t="shared" si="30"/>
        <v>-20.7924361857647</v>
      </c>
      <c r="Y78">
        <v>-18.372148507097851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660</v>
      </c>
      <c r="D79">
        <v>663.3</v>
      </c>
      <c r="E79">
        <v>647.04999999999995</v>
      </c>
      <c r="F79">
        <v>648.5</v>
      </c>
      <c r="G79">
        <f>_xll.TA_TYPPRICE(D79,E79,F79)</f>
        <v>652.94999999999993</v>
      </c>
      <c r="H79">
        <v>655.30898189589539</v>
      </c>
      <c r="I79" t="str">
        <f t="shared" si="20"/>
        <v>DOWN</v>
      </c>
      <c r="J79">
        <v>670.57301368528613</v>
      </c>
      <c r="K79">
        <v>654.68250027086731</v>
      </c>
      <c r="L79" t="str">
        <f t="shared" si="21"/>
        <v>DOWN</v>
      </c>
      <c r="M79" t="str">
        <f t="shared" si="22"/>
        <v>DOWN</v>
      </c>
      <c r="N79">
        <v>19.6471710765958</v>
      </c>
      <c r="O79" t="str">
        <f t="shared" si="23"/>
        <v>DOWN</v>
      </c>
      <c r="P79" t="str">
        <f t="shared" si="24"/>
        <v>DOWN</v>
      </c>
      <c r="Q79">
        <f t="shared" si="25"/>
        <v>1.4500000000000455</v>
      </c>
      <c r="R79">
        <f t="shared" si="26"/>
        <v>16.25</v>
      </c>
      <c r="S79">
        <f t="shared" si="27"/>
        <v>8.9230769230772028E-2</v>
      </c>
      <c r="T79" t="str">
        <f t="shared" si="28"/>
        <v>DOWN</v>
      </c>
      <c r="U79" t="str">
        <f t="shared" si="29"/>
        <v>DOWN</v>
      </c>
      <c r="V79">
        <v>669.03902902266168</v>
      </c>
      <c r="W79">
        <v>690.22762418670152</v>
      </c>
      <c r="X79">
        <f t="shared" si="30"/>
        <v>-21.188595164039839</v>
      </c>
      <c r="Y79">
        <v>-18.935437838486248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653.70000000000005</v>
      </c>
      <c r="D80">
        <v>653.70000000000005</v>
      </c>
      <c r="E80">
        <v>634.4</v>
      </c>
      <c r="F80">
        <v>635.85</v>
      </c>
      <c r="G80">
        <f>_xll.TA_TYPPRICE(D80,E80,F80)</f>
        <v>641.31666666666661</v>
      </c>
      <c r="H80">
        <v>648.312824281281</v>
      </c>
      <c r="I80" t="str">
        <f t="shared" si="20"/>
        <v>DOWN</v>
      </c>
      <c r="J80">
        <v>666.82345508855587</v>
      </c>
      <c r="K80">
        <v>650.17527798845231</v>
      </c>
      <c r="L80" t="str">
        <f t="shared" si="21"/>
        <v>DOWN</v>
      </c>
      <c r="M80" t="str">
        <f t="shared" si="22"/>
        <v>DOWN</v>
      </c>
      <c r="N80">
        <v>12.986539451516718</v>
      </c>
      <c r="O80" t="str">
        <f t="shared" si="23"/>
        <v>DOWN</v>
      </c>
      <c r="P80" t="str">
        <f t="shared" si="24"/>
        <v>DOWN</v>
      </c>
      <c r="Q80">
        <f t="shared" si="25"/>
        <v>1.4500000000000455</v>
      </c>
      <c r="R80">
        <f t="shared" si="26"/>
        <v>19.300000000000068</v>
      </c>
      <c r="S80">
        <f t="shared" si="27"/>
        <v>7.5129533678758562E-2</v>
      </c>
      <c r="T80" t="str">
        <f t="shared" si="28"/>
        <v>DOWN</v>
      </c>
      <c r="U80" t="str">
        <f t="shared" si="29"/>
        <v>DOWN</v>
      </c>
      <c r="V80">
        <v>663.93302455763683</v>
      </c>
      <c r="W80">
        <v>686.1996520247236</v>
      </c>
      <c r="X80">
        <f t="shared" si="30"/>
        <v>-22.266627467086778</v>
      </c>
      <c r="Y80">
        <v>-19.601675764206355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651.5</v>
      </c>
      <c r="AE80">
        <f t="shared" si="36"/>
        <v>646.35</v>
      </c>
      <c r="AF80">
        <f t="shared" si="37"/>
        <v>644.05000000000007</v>
      </c>
      <c r="AG80">
        <f t="shared" si="38"/>
        <v>641.75</v>
      </c>
    </row>
    <row r="81" spans="1:33" x14ac:dyDescent="0.25">
      <c r="A81" t="s">
        <v>5</v>
      </c>
      <c r="B81" s="1">
        <v>42970</v>
      </c>
      <c r="C81">
        <v>638</v>
      </c>
      <c r="D81">
        <v>662.85</v>
      </c>
      <c r="E81">
        <v>635.79999999999995</v>
      </c>
      <c r="F81">
        <v>661.95</v>
      </c>
      <c r="G81">
        <f>_xll.TA_TYPPRICE(D81,E81,F81)</f>
        <v>653.53333333333342</v>
      </c>
      <c r="H81">
        <v>650.92307880730721</v>
      </c>
      <c r="I81" t="str">
        <f t="shared" si="20"/>
        <v>UP</v>
      </c>
      <c r="J81">
        <v>665.94046506887685</v>
      </c>
      <c r="K81">
        <v>646.98077176879622</v>
      </c>
      <c r="L81" t="str">
        <f t="shared" si="21"/>
        <v>No Confirmation</v>
      </c>
      <c r="M81" t="str">
        <f t="shared" si="22"/>
        <v>No Trend</v>
      </c>
      <c r="N81">
        <v>53.576232431883383</v>
      </c>
      <c r="O81" t="str">
        <f t="shared" si="23"/>
        <v>No Momentum</v>
      </c>
      <c r="P81" t="str">
        <f t="shared" si="24"/>
        <v>No Trend + Momentum</v>
      </c>
      <c r="Q81">
        <f t="shared" si="25"/>
        <v>26.150000000000091</v>
      </c>
      <c r="R81">
        <f t="shared" si="26"/>
        <v>27.050000000000068</v>
      </c>
      <c r="S81">
        <f t="shared" si="27"/>
        <v>0.96672828096118391</v>
      </c>
      <c r="T81" t="str">
        <f t="shared" si="28"/>
        <v>UP</v>
      </c>
      <c r="U81" t="str">
        <f t="shared" si="29"/>
        <v>No T+M+I</v>
      </c>
      <c r="V81">
        <v>663.62794385646191</v>
      </c>
      <c r="W81">
        <v>684.40338150437367</v>
      </c>
      <c r="X81">
        <f t="shared" si="30"/>
        <v>-20.775437647911758</v>
      </c>
      <c r="Y81">
        <v>-19.836428140947437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662</v>
      </c>
      <c r="D82">
        <v>664.9</v>
      </c>
      <c r="E82">
        <v>656.1</v>
      </c>
      <c r="F82">
        <v>657</v>
      </c>
      <c r="G82">
        <f>_xll.TA_TYPPRICE(D82,E82,F82)</f>
        <v>659.33333333333337</v>
      </c>
      <c r="H82">
        <v>655.12820607032029</v>
      </c>
      <c r="I82" t="str">
        <f t="shared" si="20"/>
        <v>UP</v>
      </c>
      <c r="J82">
        <v>665.70925060912646</v>
      </c>
      <c r="K82">
        <v>649.00726693128593</v>
      </c>
      <c r="L82" t="str">
        <f t="shared" si="21"/>
        <v>No Confirmation</v>
      </c>
      <c r="M82" t="str">
        <f t="shared" si="22"/>
        <v>No Trend</v>
      </c>
      <c r="N82">
        <v>48.241365157652659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0.89999999999997726</v>
      </c>
      <c r="R82">
        <f t="shared" si="26"/>
        <v>8.7999999999999545</v>
      </c>
      <c r="S82">
        <f t="shared" si="27"/>
        <v>0.10227272727272521</v>
      </c>
      <c r="T82" t="str">
        <f t="shared" si="28"/>
        <v>DOWN</v>
      </c>
      <c r="U82" t="str">
        <f t="shared" si="29"/>
        <v>No T+M+I</v>
      </c>
      <c r="V82">
        <v>662.60826018623698</v>
      </c>
      <c r="W82">
        <v>682.37350139293858</v>
      </c>
      <c r="X82">
        <f t="shared" si="30"/>
        <v>-19.765241206701603</v>
      </c>
      <c r="Y82">
        <v>-19.822190754098269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657.7</v>
      </c>
      <c r="D83">
        <v>661.5</v>
      </c>
      <c r="E83">
        <v>650.65</v>
      </c>
      <c r="F83">
        <v>657.95</v>
      </c>
      <c r="G83">
        <f>_xll.TA_TYPPRICE(D83,E83,F83)</f>
        <v>656.7</v>
      </c>
      <c r="H83">
        <v>655.91410303516022</v>
      </c>
      <c r="I83" t="str">
        <f t="shared" si="20"/>
        <v>UP</v>
      </c>
      <c r="J83">
        <v>664.77386158487616</v>
      </c>
      <c r="K83">
        <v>649.37231872433347</v>
      </c>
      <c r="L83" t="str">
        <f t="shared" si="21"/>
        <v>No Confirmation</v>
      </c>
      <c r="M83" t="str">
        <f t="shared" si="22"/>
        <v>No Trend</v>
      </c>
      <c r="N83">
        <v>49.44892935034509</v>
      </c>
      <c r="O83" t="str">
        <f t="shared" si="23"/>
        <v>No Momentum</v>
      </c>
      <c r="P83" t="str">
        <f t="shared" si="24"/>
        <v>No Trend + Momentum</v>
      </c>
      <c r="Q83">
        <f t="shared" si="25"/>
        <v>7.3000000000000682</v>
      </c>
      <c r="R83">
        <f t="shared" si="26"/>
        <v>10.850000000000023</v>
      </c>
      <c r="S83">
        <f t="shared" si="27"/>
        <v>0.67281105990783896</v>
      </c>
      <c r="T83" t="str">
        <f t="shared" si="28"/>
        <v>No Indication</v>
      </c>
      <c r="U83" t="str">
        <f t="shared" si="29"/>
        <v>No T+M+I</v>
      </c>
      <c r="V83">
        <v>661.8916047729698</v>
      </c>
      <c r="W83">
        <v>680.56435314160979</v>
      </c>
      <c r="X83">
        <f t="shared" si="30"/>
        <v>-18.672748368639986</v>
      </c>
      <c r="Y83">
        <v>-19.592302277006613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655</v>
      </c>
      <c r="D84">
        <v>672</v>
      </c>
      <c r="E84">
        <v>652.4</v>
      </c>
      <c r="F84">
        <v>658.65</v>
      </c>
      <c r="G84">
        <f>_xll.TA_TYPPRICE(D84,E84,F84)</f>
        <v>661.01666666666677</v>
      </c>
      <c r="H84">
        <v>658.46538485091355</v>
      </c>
      <c r="I84" t="str">
        <f t="shared" si="20"/>
        <v>UP</v>
      </c>
      <c r="J84">
        <v>666.37967012157037</v>
      </c>
      <c r="K84">
        <v>650.04513678559272</v>
      </c>
      <c r="L84" t="str">
        <f t="shared" si="21"/>
        <v>No Confirmation</v>
      </c>
      <c r="M84" t="str">
        <f t="shared" si="22"/>
        <v>No Trend</v>
      </c>
      <c r="N84">
        <v>50.512358637143585</v>
      </c>
      <c r="O84" t="str">
        <f t="shared" si="23"/>
        <v>No Momentum</v>
      </c>
      <c r="P84" t="str">
        <f t="shared" si="24"/>
        <v>No Trend + Momentum</v>
      </c>
      <c r="Q84">
        <f t="shared" si="25"/>
        <v>6.25</v>
      </c>
      <c r="R84">
        <f t="shared" si="26"/>
        <v>19.600000000000023</v>
      </c>
      <c r="S84">
        <f t="shared" si="27"/>
        <v>0.31887755102040777</v>
      </c>
      <c r="T84" t="str">
        <f t="shared" si="28"/>
        <v>No Indication</v>
      </c>
      <c r="U84" t="str">
        <f t="shared" si="29"/>
        <v>No T+M+I</v>
      </c>
      <c r="V84">
        <v>661.39289634635907</v>
      </c>
      <c r="W84">
        <v>678.94106772371276</v>
      </c>
      <c r="X84">
        <f t="shared" si="30"/>
        <v>-17.548171377353697</v>
      </c>
      <c r="Y84">
        <v>-19.183476097076031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664</v>
      </c>
      <c r="D85">
        <v>667</v>
      </c>
      <c r="E85">
        <v>660</v>
      </c>
      <c r="F85">
        <v>663</v>
      </c>
      <c r="G85">
        <f>_xll.TA_TYPPRICE(D85,E85,F85)</f>
        <v>663.33333333333337</v>
      </c>
      <c r="H85">
        <v>660.8993590921234</v>
      </c>
      <c r="I85" t="str">
        <f t="shared" si="20"/>
        <v>UP</v>
      </c>
      <c r="J85">
        <v>666.51752120566584</v>
      </c>
      <c r="K85">
        <v>652.25732861101653</v>
      </c>
      <c r="L85" t="str">
        <f t="shared" si="21"/>
        <v>No Confirmation</v>
      </c>
      <c r="M85" t="str">
        <f t="shared" si="22"/>
        <v>No Trend</v>
      </c>
      <c r="N85">
        <v>57.463295291650404</v>
      </c>
      <c r="O85" t="str">
        <f t="shared" si="23"/>
        <v>No Momentum</v>
      </c>
      <c r="P85" t="str">
        <f t="shared" si="24"/>
        <v>No Trend + Momentum</v>
      </c>
      <c r="Q85">
        <f t="shared" si="25"/>
        <v>3</v>
      </c>
      <c r="R85">
        <f t="shared" si="26"/>
        <v>7</v>
      </c>
      <c r="S85">
        <f t="shared" si="27"/>
        <v>0.42857142857142855</v>
      </c>
      <c r="T85" t="str">
        <f t="shared" si="28"/>
        <v>No Indication</v>
      </c>
      <c r="U85" t="str">
        <f t="shared" si="29"/>
        <v>No T+M+I</v>
      </c>
      <c r="V85">
        <v>661.64014306230388</v>
      </c>
      <c r="W85">
        <v>677.76024789232667</v>
      </c>
      <c r="X85">
        <f t="shared" si="30"/>
        <v>-16.120104830022797</v>
      </c>
      <c r="Y85">
        <v>-18.570801843665386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664.7</v>
      </c>
      <c r="D86">
        <v>676.2</v>
      </c>
      <c r="E86">
        <v>657.8</v>
      </c>
      <c r="F86">
        <v>673.95</v>
      </c>
      <c r="G86">
        <f>_xll.TA_TYPPRICE(D86,E86,F86)</f>
        <v>669.31666666666672</v>
      </c>
      <c r="H86">
        <v>665.10801287939512</v>
      </c>
      <c r="I86" t="str">
        <f t="shared" si="20"/>
        <v>UP</v>
      </c>
      <c r="J86">
        <v>668.66918315996236</v>
      </c>
      <c r="K86">
        <v>653.489033364124</v>
      </c>
      <c r="L86" t="str">
        <f t="shared" si="21"/>
        <v>UP</v>
      </c>
      <c r="M86" t="str">
        <f t="shared" si="22"/>
        <v>UP</v>
      </c>
      <c r="N86">
        <v>70.500741929251703</v>
      </c>
      <c r="O86" t="str">
        <f t="shared" si="23"/>
        <v>UP</v>
      </c>
      <c r="P86" t="str">
        <f t="shared" si="24"/>
        <v>UP</v>
      </c>
      <c r="Q86">
        <f t="shared" si="25"/>
        <v>16.150000000000091</v>
      </c>
      <c r="R86">
        <f t="shared" si="26"/>
        <v>18.400000000000091</v>
      </c>
      <c r="S86">
        <f t="shared" si="27"/>
        <v>0.87771739130434845</v>
      </c>
      <c r="T86" t="str">
        <f t="shared" si="28"/>
        <v>UP</v>
      </c>
      <c r="U86" t="str">
        <f t="shared" si="29"/>
        <v>UP</v>
      </c>
      <c r="V86">
        <v>663.53396720656485</v>
      </c>
      <c r="W86">
        <v>677.47800730770985</v>
      </c>
      <c r="X86">
        <f t="shared" si="30"/>
        <v>-13.944040101144992</v>
      </c>
      <c r="Y86">
        <v>-17.645449495161309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677.9</v>
      </c>
      <c r="D87">
        <v>684</v>
      </c>
      <c r="E87">
        <v>674.9</v>
      </c>
      <c r="F87">
        <v>681</v>
      </c>
      <c r="G87">
        <f>_xll.TA_TYPPRICE(D87,E87,F87)</f>
        <v>679.9666666666667</v>
      </c>
      <c r="H87">
        <v>672.53733977303091</v>
      </c>
      <c r="I87" t="str">
        <f t="shared" si="20"/>
        <v>UP</v>
      </c>
      <c r="J87">
        <v>672.07603134663736</v>
      </c>
      <c r="K87">
        <v>658.24702594987423</v>
      </c>
      <c r="L87" t="str">
        <f t="shared" si="21"/>
        <v>UP</v>
      </c>
      <c r="M87" t="str">
        <f t="shared" si="22"/>
        <v>UP</v>
      </c>
      <c r="N87">
        <v>76.337528533846537</v>
      </c>
      <c r="O87" t="str">
        <f t="shared" si="23"/>
        <v>UP</v>
      </c>
      <c r="P87" t="str">
        <f t="shared" si="24"/>
        <v>UP</v>
      </c>
      <c r="Q87">
        <f t="shared" si="25"/>
        <v>6.1000000000000227</v>
      </c>
      <c r="R87">
        <f t="shared" si="26"/>
        <v>9.1000000000000227</v>
      </c>
      <c r="S87">
        <f t="shared" si="27"/>
        <v>0.67032967032967117</v>
      </c>
      <c r="T87" t="str">
        <f t="shared" si="28"/>
        <v>No Indication</v>
      </c>
      <c r="U87" t="str">
        <f t="shared" si="29"/>
        <v>No T+M+I</v>
      </c>
      <c r="V87">
        <v>666.22104917478566</v>
      </c>
      <c r="W87">
        <v>677.73889565528691</v>
      </c>
      <c r="X87">
        <f t="shared" si="30"/>
        <v>-11.517846480501248</v>
      </c>
      <c r="Y87">
        <v>-16.419928892229297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684</v>
      </c>
      <c r="D88">
        <v>689.55</v>
      </c>
      <c r="E88">
        <v>673.05</v>
      </c>
      <c r="F88">
        <v>675.2</v>
      </c>
      <c r="G88">
        <f>_xll.TA_TYPPRICE(D88,E88,F88)</f>
        <v>679.26666666666665</v>
      </c>
      <c r="H88">
        <v>675.90200321984878</v>
      </c>
      <c r="I88" t="str">
        <f t="shared" si="20"/>
        <v>DOWN</v>
      </c>
      <c r="J88">
        <v>675.9591354918291</v>
      </c>
      <c r="K88">
        <v>661.53657573879104</v>
      </c>
      <c r="L88" t="str">
        <f t="shared" si="21"/>
        <v>No Confirmation</v>
      </c>
      <c r="M88" t="str">
        <f t="shared" si="22"/>
        <v>No Trend</v>
      </c>
      <c r="N88">
        <v>63.430908034707578</v>
      </c>
      <c r="O88" t="str">
        <f t="shared" si="23"/>
        <v>UP</v>
      </c>
      <c r="P88" t="str">
        <f t="shared" si="24"/>
        <v>No Trend + Momentum</v>
      </c>
      <c r="Q88">
        <f t="shared" si="25"/>
        <v>2.1500000000000909</v>
      </c>
      <c r="R88">
        <f t="shared" si="26"/>
        <v>16.5</v>
      </c>
      <c r="S88">
        <f t="shared" si="27"/>
        <v>0.13030303030303581</v>
      </c>
      <c r="T88" t="str">
        <f t="shared" si="28"/>
        <v>DOWN</v>
      </c>
      <c r="U88" t="str">
        <f t="shared" si="29"/>
        <v>No T+M+I</v>
      </c>
      <c r="V88">
        <v>667.6024262248186</v>
      </c>
      <c r="W88">
        <v>677.55082931045081</v>
      </c>
      <c r="X88">
        <f t="shared" si="30"/>
        <v>-9.9484030856322079</v>
      </c>
      <c r="Y88">
        <v>-15.125623730909879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679.6</v>
      </c>
      <c r="D89">
        <v>683.8</v>
      </c>
      <c r="E89">
        <v>673.55</v>
      </c>
      <c r="F89">
        <v>677</v>
      </c>
      <c r="G89">
        <f>_xll.TA_TYPPRICE(D89,E89,F89)</f>
        <v>678.11666666666667</v>
      </c>
      <c r="H89">
        <v>677.00933494325773</v>
      </c>
      <c r="I89" t="str">
        <f t="shared" si="20"/>
        <v>DOWN</v>
      </c>
      <c r="J89">
        <v>677.70154982697818</v>
      </c>
      <c r="K89">
        <v>664.20622557461525</v>
      </c>
      <c r="L89" t="str">
        <f t="shared" si="21"/>
        <v>No Confirmation</v>
      </c>
      <c r="M89" t="str">
        <f t="shared" si="22"/>
        <v>No Trend</v>
      </c>
      <c r="N89">
        <v>65.681794258752006</v>
      </c>
      <c r="O89" t="str">
        <f t="shared" si="23"/>
        <v>UP</v>
      </c>
      <c r="P89" t="str">
        <f t="shared" si="24"/>
        <v>No Trend + Momentum</v>
      </c>
      <c r="Q89">
        <f t="shared" si="25"/>
        <v>3.4500000000000455</v>
      </c>
      <c r="R89">
        <f t="shared" si="26"/>
        <v>10.25</v>
      </c>
      <c r="S89">
        <f t="shared" si="27"/>
        <v>0.336585365853663</v>
      </c>
      <c r="T89" t="str">
        <f t="shared" si="28"/>
        <v>No Indication</v>
      </c>
      <c r="U89" t="str">
        <f t="shared" si="29"/>
        <v>No T+M+I</v>
      </c>
      <c r="V89">
        <v>669.04820680561579</v>
      </c>
      <c r="W89">
        <v>677.51002713930632</v>
      </c>
      <c r="X89">
        <f t="shared" si="30"/>
        <v>-8.4618203336905253</v>
      </c>
      <c r="Y89">
        <v>-13.792863051466009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675</v>
      </c>
      <c r="D90">
        <v>681.15</v>
      </c>
      <c r="E90">
        <v>670.55</v>
      </c>
      <c r="F90">
        <v>674.2</v>
      </c>
      <c r="G90">
        <f>_xll.TA_TYPPRICE(D90,E90,F90)</f>
        <v>675.3</v>
      </c>
      <c r="H90">
        <v>676.15466747162884</v>
      </c>
      <c r="I90" t="str">
        <f t="shared" si="20"/>
        <v>DOWN</v>
      </c>
      <c r="J90">
        <v>678.46787208764965</v>
      </c>
      <c r="K90">
        <v>665.61595322470077</v>
      </c>
      <c r="L90" t="str">
        <f t="shared" si="21"/>
        <v>No Confirmation</v>
      </c>
      <c r="M90" t="str">
        <f t="shared" si="22"/>
        <v>No Trend</v>
      </c>
      <c r="N90">
        <v>58.661027121093511</v>
      </c>
      <c r="O90" t="str">
        <f t="shared" si="23"/>
        <v>No Momentum</v>
      </c>
      <c r="P90" t="str">
        <f t="shared" si="24"/>
        <v>No Trend + Momentum</v>
      </c>
      <c r="Q90">
        <f t="shared" si="25"/>
        <v>3.6500000000000909</v>
      </c>
      <c r="R90">
        <f t="shared" si="26"/>
        <v>10.600000000000023</v>
      </c>
      <c r="S90">
        <f t="shared" si="27"/>
        <v>0.3443396226415173</v>
      </c>
      <c r="T90" t="str">
        <f t="shared" si="28"/>
        <v>No Indication</v>
      </c>
      <c r="U90" t="str">
        <f t="shared" si="29"/>
        <v>No T+M+I</v>
      </c>
      <c r="V90">
        <v>669.8407903739826</v>
      </c>
      <c r="W90">
        <v>677.26483994380214</v>
      </c>
      <c r="X90">
        <f t="shared" si="30"/>
        <v>-7.4240495698195446</v>
      </c>
      <c r="Y90">
        <v>-12.519100355136716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679.2</v>
      </c>
      <c r="D91">
        <v>684.5</v>
      </c>
      <c r="E91">
        <v>671.75</v>
      </c>
      <c r="F91">
        <v>673.35</v>
      </c>
      <c r="G91">
        <f>_xll.TA_TYPPRICE(D91,E91,F91)</f>
        <v>676.5333333333333</v>
      </c>
      <c r="H91">
        <v>676.34400040248102</v>
      </c>
      <c r="I91" t="str">
        <f t="shared" si="20"/>
        <v>DOWN</v>
      </c>
      <c r="J91">
        <v>679.80834495706085</v>
      </c>
      <c r="K91">
        <v>666.97907473032285</v>
      </c>
      <c r="L91" t="str">
        <f t="shared" si="21"/>
        <v>No Confirmation</v>
      </c>
      <c r="M91" t="str">
        <f t="shared" si="22"/>
        <v>No Trend</v>
      </c>
      <c r="N91">
        <v>56.374414924400938</v>
      </c>
      <c r="O91" t="str">
        <f t="shared" si="23"/>
        <v>No Momentum</v>
      </c>
      <c r="P91" t="str">
        <f t="shared" si="24"/>
        <v>No Trend + Momentum</v>
      </c>
      <c r="Q91">
        <f t="shared" si="25"/>
        <v>1.6000000000000227</v>
      </c>
      <c r="R91">
        <f t="shared" si="26"/>
        <v>12.75</v>
      </c>
      <c r="S91">
        <f t="shared" si="27"/>
        <v>0.12549019607843315</v>
      </c>
      <c r="T91" t="str">
        <f t="shared" si="28"/>
        <v>DOWN</v>
      </c>
      <c r="U91" t="str">
        <f t="shared" si="29"/>
        <v>No T+M+I</v>
      </c>
      <c r="V91">
        <v>670.38066877798531</v>
      </c>
      <c r="W91">
        <v>676.97485179981675</v>
      </c>
      <c r="X91">
        <f t="shared" si="30"/>
        <v>-6.5941830218314408</v>
      </c>
      <c r="Y91">
        <v>-11.334116888475661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671.6</v>
      </c>
      <c r="D92">
        <v>675.75</v>
      </c>
      <c r="E92">
        <v>655.7</v>
      </c>
      <c r="F92">
        <v>658.75</v>
      </c>
      <c r="G92">
        <f>_xll.TA_TYPPRICE(D92,E92,F92)</f>
        <v>663.4</v>
      </c>
      <c r="H92">
        <v>669.87200020124055</v>
      </c>
      <c r="I92" t="str">
        <f t="shared" si="20"/>
        <v>DOWN</v>
      </c>
      <c r="J92">
        <v>678.90649052215849</v>
      </c>
      <c r="K92">
        <v>664.47261367913995</v>
      </c>
      <c r="L92" t="str">
        <f t="shared" si="21"/>
        <v>DOWN</v>
      </c>
      <c r="M92" t="str">
        <f t="shared" si="22"/>
        <v>DOWN</v>
      </c>
      <c r="N92">
        <v>30.689549031239789</v>
      </c>
      <c r="O92" t="str">
        <f t="shared" si="23"/>
        <v>DOWN</v>
      </c>
      <c r="P92" t="str">
        <f t="shared" si="24"/>
        <v>DOWN</v>
      </c>
      <c r="Q92">
        <f t="shared" si="25"/>
        <v>3.0499999999999545</v>
      </c>
      <c r="R92">
        <f t="shared" si="26"/>
        <v>20.049999999999955</v>
      </c>
      <c r="S92">
        <f t="shared" si="27"/>
        <v>0.15211970074812775</v>
      </c>
      <c r="T92" t="str">
        <f t="shared" si="28"/>
        <v>DOWN</v>
      </c>
      <c r="U92" t="str">
        <f t="shared" si="29"/>
        <v>DOWN</v>
      </c>
      <c r="V92">
        <v>668.59133511983373</v>
      </c>
      <c r="W92">
        <v>675.62486277760809</v>
      </c>
      <c r="X92">
        <f t="shared" si="30"/>
        <v>-7.0335276577743571</v>
      </c>
      <c r="Y92">
        <v>-10.4739990423354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664.9</v>
      </c>
      <c r="D93">
        <v>665</v>
      </c>
      <c r="E93">
        <v>653.20000000000005</v>
      </c>
      <c r="F93">
        <v>654.75</v>
      </c>
      <c r="G93">
        <f>_xll.TA_TYPPRICE(D93,E93,F93)</f>
        <v>657.65</v>
      </c>
      <c r="H93">
        <v>663.76100010062032</v>
      </c>
      <c r="I93" t="str">
        <f t="shared" si="20"/>
        <v>DOWN</v>
      </c>
      <c r="J93">
        <v>675.8161592950122</v>
      </c>
      <c r="K93">
        <v>661.96758841710891</v>
      </c>
      <c r="L93" t="str">
        <f t="shared" si="21"/>
        <v>DOWN</v>
      </c>
      <c r="M93" t="str">
        <f t="shared" si="22"/>
        <v>DOWN</v>
      </c>
      <c r="N93">
        <v>26.547328414609474</v>
      </c>
      <c r="O93" t="str">
        <f t="shared" si="23"/>
        <v>DOWN</v>
      </c>
      <c r="P93" t="str">
        <f t="shared" si="24"/>
        <v>DOWN</v>
      </c>
      <c r="Q93">
        <f t="shared" si="25"/>
        <v>1.5499999999999545</v>
      </c>
      <c r="R93">
        <f t="shared" si="26"/>
        <v>11.799999999999955</v>
      </c>
      <c r="S93">
        <f t="shared" si="27"/>
        <v>0.13135593220338648</v>
      </c>
      <c r="T93" t="str">
        <f t="shared" si="28"/>
        <v>DOWN</v>
      </c>
      <c r="U93" t="str">
        <f t="shared" si="29"/>
        <v>DOWN</v>
      </c>
      <c r="V93">
        <v>666.46189894755162</v>
      </c>
      <c r="W93">
        <v>674.07857664593337</v>
      </c>
      <c r="X93">
        <f t="shared" si="30"/>
        <v>-7.6166776983817499</v>
      </c>
      <c r="Y93">
        <v>-9.9025347735446694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659.25</v>
      </c>
      <c r="D94">
        <v>665.5</v>
      </c>
      <c r="E94">
        <v>655.29999999999995</v>
      </c>
      <c r="F94">
        <v>659.95</v>
      </c>
      <c r="G94">
        <f>_xll.TA_TYPPRICE(D94,E94,F94)</f>
        <v>660.25</v>
      </c>
      <c r="H94">
        <v>662.00550005031016</v>
      </c>
      <c r="I94" t="str">
        <f t="shared" si="20"/>
        <v>DOWN</v>
      </c>
      <c r="J94">
        <v>673.52367945167612</v>
      </c>
      <c r="K94">
        <v>660.48590210219584</v>
      </c>
      <c r="L94" t="str">
        <f t="shared" si="21"/>
        <v>DOWN</v>
      </c>
      <c r="M94" t="str">
        <f t="shared" si="22"/>
        <v>DOWN</v>
      </c>
      <c r="N94">
        <v>39.759760659161095</v>
      </c>
      <c r="O94" t="str">
        <f t="shared" si="23"/>
        <v>DOWN</v>
      </c>
      <c r="P94" t="str">
        <f t="shared" si="24"/>
        <v>DOWN</v>
      </c>
      <c r="Q94">
        <f t="shared" si="25"/>
        <v>4.6500000000000909</v>
      </c>
      <c r="R94">
        <f t="shared" si="26"/>
        <v>10.200000000000045</v>
      </c>
      <c r="S94">
        <f t="shared" si="27"/>
        <v>0.45588235294118334</v>
      </c>
      <c r="T94" t="str">
        <f t="shared" si="28"/>
        <v>No Indication</v>
      </c>
      <c r="U94" t="str">
        <f t="shared" si="29"/>
        <v>No T+M+I</v>
      </c>
      <c r="V94">
        <v>665.46006834023603</v>
      </c>
      <c r="W94">
        <v>673.03201541290127</v>
      </c>
      <c r="X94">
        <f t="shared" si="30"/>
        <v>-7.5719470726652389</v>
      </c>
      <c r="Y94">
        <v>-9.4364172333687826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660.25</v>
      </c>
      <c r="D95">
        <v>671</v>
      </c>
      <c r="E95">
        <v>658.8</v>
      </c>
      <c r="F95">
        <v>660.1</v>
      </c>
      <c r="G95">
        <f>_xll.TA_TYPPRICE(D95,E95,F95)</f>
        <v>663.30000000000007</v>
      </c>
      <c r="H95">
        <v>662.65275002515511</v>
      </c>
      <c r="I95" t="str">
        <f t="shared" si="20"/>
        <v>DOWN</v>
      </c>
      <c r="J95">
        <v>672.96286179574804</v>
      </c>
      <c r="K95">
        <v>660.1112571905968</v>
      </c>
      <c r="L95" t="str">
        <f t="shared" si="21"/>
        <v>DOWN</v>
      </c>
      <c r="M95" t="str">
        <f t="shared" si="22"/>
        <v>DOWN</v>
      </c>
      <c r="N95">
        <v>40.147957574727819</v>
      </c>
      <c r="O95" t="str">
        <f t="shared" si="23"/>
        <v>No Momentum</v>
      </c>
      <c r="P95" t="str">
        <f t="shared" si="24"/>
        <v>No Trend + Momentum</v>
      </c>
      <c r="Q95">
        <f t="shared" si="25"/>
        <v>1.3000000000000682</v>
      </c>
      <c r="R95">
        <f t="shared" si="26"/>
        <v>12.200000000000045</v>
      </c>
      <c r="S95">
        <f t="shared" si="27"/>
        <v>0.10655737704918553</v>
      </c>
      <c r="T95" t="str">
        <f t="shared" si="28"/>
        <v>DOWN</v>
      </c>
      <c r="U95" t="str">
        <f t="shared" si="29"/>
        <v>No T+M+I</v>
      </c>
      <c r="V95">
        <v>664.63544244173818</v>
      </c>
      <c r="W95">
        <v>672.07408834527894</v>
      </c>
      <c r="X95">
        <f t="shared" si="30"/>
        <v>-7.4386459035407597</v>
      </c>
      <c r="Y95">
        <v>-9.0368629674031773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663.2</v>
      </c>
      <c r="D96">
        <v>666.3</v>
      </c>
      <c r="E96">
        <v>655.85</v>
      </c>
      <c r="F96">
        <v>659.15</v>
      </c>
      <c r="G96">
        <f>_xll.TA_TYPPRICE(D96,E96,F96)</f>
        <v>660.43333333333339</v>
      </c>
      <c r="H96">
        <v>661.5430416792442</v>
      </c>
      <c r="I96" t="str">
        <f t="shared" si="20"/>
        <v>DOWN</v>
      </c>
      <c r="J96">
        <v>671.48222584113739</v>
      </c>
      <c r="K96">
        <v>659.16431114824195</v>
      </c>
      <c r="L96" t="str">
        <f t="shared" si="21"/>
        <v>DOWN</v>
      </c>
      <c r="M96" t="str">
        <f t="shared" si="22"/>
        <v>DOWN</v>
      </c>
      <c r="N96">
        <v>38.199182058845551</v>
      </c>
      <c r="O96" t="str">
        <f t="shared" si="23"/>
        <v>DOWN</v>
      </c>
      <c r="P96" t="str">
        <f t="shared" si="24"/>
        <v>DOWN</v>
      </c>
      <c r="Q96">
        <f t="shared" si="25"/>
        <v>3.2999999999999545</v>
      </c>
      <c r="R96">
        <f t="shared" si="26"/>
        <v>10.449999999999932</v>
      </c>
      <c r="S96">
        <f t="shared" si="27"/>
        <v>0.31578947368420823</v>
      </c>
      <c r="T96" t="str">
        <f t="shared" si="28"/>
        <v>No Indication</v>
      </c>
      <c r="U96" t="str">
        <f t="shared" si="29"/>
        <v>No T+M+I</v>
      </c>
      <c r="V96">
        <v>663.79152821993227</v>
      </c>
      <c r="W96">
        <v>671.11674846785081</v>
      </c>
      <c r="X96">
        <f t="shared" si="30"/>
        <v>-7.3252202479185371</v>
      </c>
      <c r="Y96">
        <v>-8.6945344235062496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651.1</v>
      </c>
      <c r="D97">
        <v>656.7</v>
      </c>
      <c r="E97">
        <v>644</v>
      </c>
      <c r="F97">
        <v>645</v>
      </c>
      <c r="G97">
        <f>_xll.TA_TYPPRICE(D97,E97,F97)</f>
        <v>648.56666666666672</v>
      </c>
      <c r="H97">
        <v>655.0548541729554</v>
      </c>
      <c r="I97" t="str">
        <f t="shared" si="20"/>
        <v>DOWN</v>
      </c>
      <c r="J97">
        <v>668.19728676532907</v>
      </c>
      <c r="K97">
        <v>655.79446422641035</v>
      </c>
      <c r="L97" t="str">
        <f t="shared" si="21"/>
        <v>DOWN</v>
      </c>
      <c r="M97" t="str">
        <f t="shared" si="22"/>
        <v>DOWN</v>
      </c>
      <c r="N97">
        <v>20.065386061725494</v>
      </c>
      <c r="O97" t="str">
        <f t="shared" si="23"/>
        <v>DOWN</v>
      </c>
      <c r="P97" t="str">
        <f t="shared" si="24"/>
        <v>DOWN</v>
      </c>
      <c r="Q97">
        <f t="shared" si="25"/>
        <v>1</v>
      </c>
      <c r="R97">
        <f t="shared" si="26"/>
        <v>12.700000000000045</v>
      </c>
      <c r="S97">
        <f t="shared" si="27"/>
        <v>7.8740157480314682E-2</v>
      </c>
      <c r="T97" t="str">
        <f t="shared" si="28"/>
        <v>DOWN</v>
      </c>
      <c r="U97" t="str">
        <f t="shared" si="29"/>
        <v>DOWN</v>
      </c>
      <c r="V97">
        <v>660.90052387840421</v>
      </c>
      <c r="W97">
        <v>669.18217450726922</v>
      </c>
      <c r="X97">
        <f t="shared" si="30"/>
        <v>-8.2816506288650089</v>
      </c>
      <c r="Y97">
        <v>-8.6119576645780018</v>
      </c>
      <c r="Z97" t="str">
        <f t="shared" si="31"/>
        <v>UP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650</v>
      </c>
      <c r="D98">
        <v>660.45</v>
      </c>
      <c r="E98">
        <v>648.5</v>
      </c>
      <c r="F98">
        <v>657.9</v>
      </c>
      <c r="G98">
        <f>_xll.TA_TYPPRICE(D98,E98,F98)</f>
        <v>655.61666666666667</v>
      </c>
      <c r="H98">
        <v>655.33576041981109</v>
      </c>
      <c r="I98" t="str">
        <f t="shared" si="20"/>
        <v>UP</v>
      </c>
      <c r="J98">
        <v>666.47566748414488</v>
      </c>
      <c r="K98">
        <v>654.17347217609699</v>
      </c>
      <c r="L98" t="str">
        <f t="shared" si="21"/>
        <v>No Confirmation</v>
      </c>
      <c r="M98" t="str">
        <f t="shared" si="22"/>
        <v>No Trend</v>
      </c>
      <c r="N98">
        <v>48.127279491192112</v>
      </c>
      <c r="O98" t="str">
        <f t="shared" si="23"/>
        <v>No Momentum</v>
      </c>
      <c r="P98" t="str">
        <f t="shared" si="24"/>
        <v>No Trend + Momentum</v>
      </c>
      <c r="Q98">
        <f t="shared" si="25"/>
        <v>9.3999999999999773</v>
      </c>
      <c r="R98">
        <f t="shared" si="26"/>
        <v>11.950000000000045</v>
      </c>
      <c r="S98">
        <f t="shared" si="27"/>
        <v>0.78661087866108292</v>
      </c>
      <c r="T98" t="str">
        <f t="shared" si="28"/>
        <v>No Indication</v>
      </c>
      <c r="U98" t="str">
        <f t="shared" si="29"/>
        <v>No T+M+I</v>
      </c>
      <c r="V98">
        <v>660.43890482018821</v>
      </c>
      <c r="W98">
        <v>668.3464578771011</v>
      </c>
      <c r="X98">
        <f t="shared" si="30"/>
        <v>-7.9075530569128887</v>
      </c>
      <c r="Y98">
        <v>-8.4710767430449785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655</v>
      </c>
      <c r="D99">
        <v>662.95</v>
      </c>
      <c r="E99">
        <v>648.4</v>
      </c>
      <c r="F99">
        <v>649.5</v>
      </c>
      <c r="G99">
        <f>_xll.TA_TYPPRICE(D99,E99,F99)</f>
        <v>653.61666666666667</v>
      </c>
      <c r="H99">
        <v>654.47621354323883</v>
      </c>
      <c r="I99" t="str">
        <f t="shared" si="20"/>
        <v>DOWN</v>
      </c>
      <c r="J99">
        <v>665.69218582100154</v>
      </c>
      <c r="K99">
        <v>652.89047835918655</v>
      </c>
      <c r="L99" t="str">
        <f t="shared" si="21"/>
        <v>DOWN</v>
      </c>
      <c r="M99" t="str">
        <f t="shared" si="22"/>
        <v>DOWN</v>
      </c>
      <c r="N99">
        <v>37.431376102365071</v>
      </c>
      <c r="O99" t="str">
        <f t="shared" si="23"/>
        <v>DOWN</v>
      </c>
      <c r="P99" t="str">
        <f t="shared" si="24"/>
        <v>DOWN</v>
      </c>
      <c r="Q99">
        <f t="shared" si="25"/>
        <v>1.1000000000000227</v>
      </c>
      <c r="R99">
        <f t="shared" si="26"/>
        <v>14.550000000000068</v>
      </c>
      <c r="S99">
        <f t="shared" si="27"/>
        <v>7.5601374570447938E-2</v>
      </c>
      <c r="T99" t="str">
        <f t="shared" si="28"/>
        <v>DOWN</v>
      </c>
      <c r="U99" t="str">
        <f t="shared" si="29"/>
        <v>DOWN</v>
      </c>
      <c r="V99">
        <v>658.75599638631309</v>
      </c>
      <c r="W99">
        <v>666.95042396027884</v>
      </c>
      <c r="X99">
        <f t="shared" si="30"/>
        <v>-8.1944275739657542</v>
      </c>
      <c r="Y99">
        <v>-8.4157469092291333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654</v>
      </c>
      <c r="D100">
        <v>656.55</v>
      </c>
      <c r="E100">
        <v>646.45000000000005</v>
      </c>
      <c r="F100">
        <v>649.29999999999995</v>
      </c>
      <c r="G100">
        <f>_xll.TA_TYPPRICE(D100,E100,F100)</f>
        <v>650.76666666666665</v>
      </c>
      <c r="H100">
        <v>652.62144010495274</v>
      </c>
      <c r="I100" t="str">
        <f t="shared" si="20"/>
        <v>DOWN</v>
      </c>
      <c r="J100">
        <v>663.66058897189009</v>
      </c>
      <c r="K100">
        <v>651.45926094603396</v>
      </c>
      <c r="L100" t="str">
        <f t="shared" si="21"/>
        <v>DOWN</v>
      </c>
      <c r="M100" t="str">
        <f t="shared" si="22"/>
        <v>DOWN</v>
      </c>
      <c r="N100">
        <v>37.185418891572077</v>
      </c>
      <c r="O100" t="str">
        <f t="shared" si="23"/>
        <v>DOWN</v>
      </c>
      <c r="P100" t="str">
        <f t="shared" si="24"/>
        <v>DOWN</v>
      </c>
      <c r="Q100">
        <f t="shared" si="25"/>
        <v>2.8499999999999091</v>
      </c>
      <c r="R100">
        <f t="shared" si="26"/>
        <v>10.099999999999909</v>
      </c>
      <c r="S100">
        <f t="shared" si="27"/>
        <v>0.28217821782177571</v>
      </c>
      <c r="T100" t="str">
        <f t="shared" si="28"/>
        <v>No Indication</v>
      </c>
      <c r="U100" t="str">
        <f t="shared" si="29"/>
        <v>No T+M+I</v>
      </c>
      <c r="V100">
        <v>657.3012277114957</v>
      </c>
      <c r="W100">
        <v>665.6429851484063</v>
      </c>
      <c r="X100">
        <f t="shared" si="30"/>
        <v>-8.3417574369105978</v>
      </c>
      <c r="Y100">
        <v>-8.4009490147654269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650.70000000000005</v>
      </c>
      <c r="D101">
        <v>662.4</v>
      </c>
      <c r="E101">
        <v>642.9</v>
      </c>
      <c r="F101">
        <v>661.5</v>
      </c>
      <c r="G101">
        <f>_xll.TA_TYPPRICE(D101,E101,F101)</f>
        <v>655.6</v>
      </c>
      <c r="H101">
        <v>654.11072005247638</v>
      </c>
      <c r="I101" t="str">
        <f t="shared" si="20"/>
        <v>UP</v>
      </c>
      <c r="J101">
        <v>663.3804580892479</v>
      </c>
      <c r="K101">
        <v>649.55720295802644</v>
      </c>
      <c r="L101" t="str">
        <f t="shared" si="21"/>
        <v>No Confirmation</v>
      </c>
      <c r="M101" t="str">
        <f t="shared" si="22"/>
        <v>No Trend</v>
      </c>
      <c r="N101">
        <v>58.152344224078391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18.600000000000023</v>
      </c>
      <c r="R101">
        <f t="shared" si="26"/>
        <v>19.5</v>
      </c>
      <c r="S101">
        <f t="shared" si="27"/>
        <v>0.95384615384615501</v>
      </c>
      <c r="T101" t="str">
        <f t="shared" si="28"/>
        <v>UP</v>
      </c>
      <c r="U101" t="str">
        <f t="shared" si="29"/>
        <v>No T+M+I</v>
      </c>
      <c r="V101">
        <v>657.94719267895789</v>
      </c>
      <c r="W101">
        <v>665.33609735963546</v>
      </c>
      <c r="X101">
        <f t="shared" si="30"/>
        <v>-7.3889046806775696</v>
      </c>
      <c r="Y101">
        <v>-8.1985401479478561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658.25</v>
      </c>
      <c r="D102">
        <v>658.9</v>
      </c>
      <c r="E102">
        <v>635</v>
      </c>
      <c r="F102">
        <v>636</v>
      </c>
      <c r="G102">
        <f>_xll.TA_TYPPRICE(D102,E102,F102)</f>
        <v>643.30000000000007</v>
      </c>
      <c r="H102">
        <v>648.70536002623817</v>
      </c>
      <c r="I102" t="str">
        <f t="shared" si="20"/>
        <v>DOWN</v>
      </c>
      <c r="J102">
        <v>662.38480073608173</v>
      </c>
      <c r="K102">
        <v>646.32226896735392</v>
      </c>
      <c r="L102" t="str">
        <f t="shared" si="21"/>
        <v>DOWN</v>
      </c>
      <c r="M102" t="str">
        <f t="shared" si="22"/>
        <v>DOWN</v>
      </c>
      <c r="N102">
        <v>31.062681861686364</v>
      </c>
      <c r="O102" t="str">
        <f t="shared" si="23"/>
        <v>DOWN</v>
      </c>
      <c r="P102" t="str">
        <f t="shared" si="24"/>
        <v>DOWN</v>
      </c>
      <c r="Q102">
        <f t="shared" si="25"/>
        <v>1</v>
      </c>
      <c r="R102">
        <f t="shared" si="26"/>
        <v>23.899999999999977</v>
      </c>
      <c r="S102">
        <f t="shared" si="27"/>
        <v>4.1841004184100458E-2</v>
      </c>
      <c r="T102" t="str">
        <f t="shared" si="28"/>
        <v>DOWN</v>
      </c>
      <c r="U102" t="str">
        <f t="shared" si="29"/>
        <v>DOWN</v>
      </c>
      <c r="V102">
        <v>654.57070149757976</v>
      </c>
      <c r="W102">
        <v>663.1630531107736</v>
      </c>
      <c r="X102">
        <f t="shared" si="30"/>
        <v>-8.5923516131938413</v>
      </c>
      <c r="Y102">
        <v>-8.2773024409970528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636.29999999999995</v>
      </c>
      <c r="D103">
        <v>637.75</v>
      </c>
      <c r="E103">
        <v>613.65</v>
      </c>
      <c r="F103">
        <v>622.5</v>
      </c>
      <c r="G103">
        <f>_xll.TA_TYPPRICE(D103,E103,F103)</f>
        <v>624.63333333333333</v>
      </c>
      <c r="H103">
        <v>636.6693466797858</v>
      </c>
      <c r="I103" t="str">
        <f t="shared" si="20"/>
        <v>DOWN</v>
      </c>
      <c r="J103">
        <v>656.91040057250802</v>
      </c>
      <c r="K103">
        <v>639.06176475238635</v>
      </c>
      <c r="L103" t="str">
        <f t="shared" si="21"/>
        <v>DOWN</v>
      </c>
      <c r="M103" t="str">
        <f t="shared" si="22"/>
        <v>DOWN</v>
      </c>
      <c r="N103">
        <v>23.743214447524359</v>
      </c>
      <c r="O103" t="str">
        <f t="shared" si="23"/>
        <v>DOWN</v>
      </c>
      <c r="P103" t="str">
        <f t="shared" si="24"/>
        <v>DOWN</v>
      </c>
      <c r="Q103">
        <f t="shared" si="25"/>
        <v>8.8500000000000227</v>
      </c>
      <c r="R103">
        <f t="shared" si="26"/>
        <v>24.100000000000023</v>
      </c>
      <c r="S103">
        <f t="shared" si="27"/>
        <v>0.36721991701244872</v>
      </c>
      <c r="T103" t="str">
        <f t="shared" si="28"/>
        <v>No Indication</v>
      </c>
      <c r="U103" t="str">
        <f t="shared" si="29"/>
        <v>No T+M+I</v>
      </c>
      <c r="V103">
        <v>649.63674742102899</v>
      </c>
      <c r="W103">
        <v>660.15097510256817</v>
      </c>
      <c r="X103">
        <f t="shared" si="30"/>
        <v>-10.514227681539182</v>
      </c>
      <c r="Y103">
        <v>-8.7246874891054791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622.1</v>
      </c>
      <c r="D104">
        <v>628.1</v>
      </c>
      <c r="E104">
        <v>616.25</v>
      </c>
      <c r="F104">
        <v>617.79999999999995</v>
      </c>
      <c r="G104">
        <f>_xll.TA_TYPPRICE(D104,E104,F104)</f>
        <v>620.71666666666658</v>
      </c>
      <c r="H104">
        <v>628.69300667322614</v>
      </c>
      <c r="I104" t="str">
        <f t="shared" si="20"/>
        <v>DOWN</v>
      </c>
      <c r="J104">
        <v>650.50808933417295</v>
      </c>
      <c r="K104">
        <v>633.9924836963005</v>
      </c>
      <c r="L104" t="str">
        <f t="shared" si="21"/>
        <v>DOWN</v>
      </c>
      <c r="M104" t="str">
        <f t="shared" si="22"/>
        <v>DOWN</v>
      </c>
      <c r="N104">
        <v>21.534915767899328</v>
      </c>
      <c r="O104" t="str">
        <f t="shared" si="23"/>
        <v>DOWN</v>
      </c>
      <c r="P104" t="str">
        <f t="shared" si="24"/>
        <v>DOWN</v>
      </c>
      <c r="Q104">
        <f t="shared" si="25"/>
        <v>1.5499999999999545</v>
      </c>
      <c r="R104">
        <f t="shared" si="26"/>
        <v>11.850000000000023</v>
      </c>
      <c r="S104">
        <f t="shared" si="27"/>
        <v>0.13080168776370898</v>
      </c>
      <c r="T104" t="str">
        <f t="shared" si="28"/>
        <v>DOWN</v>
      </c>
      <c r="U104" t="str">
        <f t="shared" si="29"/>
        <v>DOWN</v>
      </c>
      <c r="V104">
        <v>644.7387862793322</v>
      </c>
      <c r="W104">
        <v>657.01386583571127</v>
      </c>
      <c r="X104">
        <f t="shared" si="30"/>
        <v>-12.275079556379069</v>
      </c>
      <c r="Y104">
        <v>-9.4347659025601978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626.75</v>
      </c>
      <c r="AE104">
        <f t="shared" si="36"/>
        <v>623.55000000000007</v>
      </c>
      <c r="AF104">
        <f t="shared" si="37"/>
        <v>622.15000000000009</v>
      </c>
      <c r="AG104">
        <f t="shared" si="38"/>
        <v>620.80000000000007</v>
      </c>
    </row>
    <row r="105" spans="1:33" x14ac:dyDescent="0.25">
      <c r="A105" t="s">
        <v>5</v>
      </c>
      <c r="B105" s="1">
        <v>43005</v>
      </c>
      <c r="C105">
        <v>622.25</v>
      </c>
      <c r="D105">
        <v>624.45000000000005</v>
      </c>
      <c r="E105">
        <v>603.95000000000005</v>
      </c>
      <c r="F105">
        <v>606</v>
      </c>
      <c r="G105">
        <f>_xll.TA_TYPPRICE(D105,E105,F105)</f>
        <v>611.4666666666667</v>
      </c>
      <c r="H105">
        <v>620.07983666994642</v>
      </c>
      <c r="I105" t="str">
        <f t="shared" si="20"/>
        <v>DOWN</v>
      </c>
      <c r="J105">
        <v>644.71740281546784</v>
      </c>
      <c r="K105">
        <v>627.31637620823369</v>
      </c>
      <c r="L105" t="str">
        <f t="shared" si="21"/>
        <v>DOWN</v>
      </c>
      <c r="M105" t="str">
        <f t="shared" si="22"/>
        <v>DOWN</v>
      </c>
      <c r="N105">
        <v>16.669369267567799</v>
      </c>
      <c r="O105" t="str">
        <f t="shared" si="23"/>
        <v>DOWN</v>
      </c>
      <c r="P105" t="str">
        <f t="shared" si="24"/>
        <v>DOWN</v>
      </c>
      <c r="Q105">
        <f t="shared" si="25"/>
        <v>2.0499999999999545</v>
      </c>
      <c r="R105">
        <f t="shared" si="26"/>
        <v>20.5</v>
      </c>
      <c r="S105">
        <f t="shared" si="27"/>
        <v>9.9999999999997785E-2</v>
      </c>
      <c r="T105" t="str">
        <f t="shared" si="28"/>
        <v>DOWN</v>
      </c>
      <c r="U105" t="str">
        <f t="shared" si="29"/>
        <v>DOWN</v>
      </c>
      <c r="V105">
        <v>638.7789730055888</v>
      </c>
      <c r="W105">
        <v>653.23506095899188</v>
      </c>
      <c r="X105">
        <f t="shared" si="30"/>
        <v>-14.456087953403085</v>
      </c>
      <c r="Y105">
        <v>-10.439030312728775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622.1</v>
      </c>
      <c r="AE105">
        <f t="shared" si="36"/>
        <v>616.6</v>
      </c>
      <c r="AF105">
        <f t="shared" si="37"/>
        <v>614.20000000000005</v>
      </c>
      <c r="AG105">
        <f t="shared" si="38"/>
        <v>611.80000000000007</v>
      </c>
    </row>
    <row r="106" spans="1:33" x14ac:dyDescent="0.25">
      <c r="A106" t="s">
        <v>5</v>
      </c>
      <c r="B106" s="1">
        <v>43006</v>
      </c>
      <c r="C106">
        <v>611.4</v>
      </c>
      <c r="D106">
        <v>629.79999999999995</v>
      </c>
      <c r="E106">
        <v>609.85</v>
      </c>
      <c r="F106">
        <v>620</v>
      </c>
      <c r="G106">
        <f>_xll.TA_TYPPRICE(D106,E106,F106)</f>
        <v>619.88333333333333</v>
      </c>
      <c r="H106">
        <v>619.98158500163981</v>
      </c>
      <c r="I106" t="str">
        <f t="shared" si="20"/>
        <v>UP</v>
      </c>
      <c r="J106">
        <v>641.40242441203054</v>
      </c>
      <c r="K106">
        <v>623.4349592730706</v>
      </c>
      <c r="L106" t="str">
        <f t="shared" si="21"/>
        <v>DOWN</v>
      </c>
      <c r="M106" t="str">
        <f t="shared" si="22"/>
        <v>No Trend</v>
      </c>
      <c r="N106">
        <v>37.583647348954472</v>
      </c>
      <c r="O106" t="str">
        <f t="shared" si="23"/>
        <v>DOWN</v>
      </c>
      <c r="P106" t="str">
        <f t="shared" si="24"/>
        <v>No Trend + Momentum</v>
      </c>
      <c r="Q106">
        <f t="shared" si="25"/>
        <v>10.149999999999977</v>
      </c>
      <c r="R106">
        <f t="shared" si="26"/>
        <v>19.949999999999932</v>
      </c>
      <c r="S106">
        <f t="shared" si="27"/>
        <v>0.50877192982456199</v>
      </c>
      <c r="T106" t="str">
        <f t="shared" si="28"/>
        <v>No Indication</v>
      </c>
      <c r="U106" t="str">
        <f t="shared" si="29"/>
        <v>No T+M+I</v>
      </c>
      <c r="V106">
        <v>635.8899002354982</v>
      </c>
      <c r="W106">
        <v>650.77320459165912</v>
      </c>
      <c r="X106">
        <f t="shared" si="30"/>
        <v>-14.88330435616092</v>
      </c>
      <c r="Y106">
        <v>-11.327885121415203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622.5</v>
      </c>
      <c r="D107">
        <v>635</v>
      </c>
      <c r="E107">
        <v>621.70000000000005</v>
      </c>
      <c r="F107">
        <v>627</v>
      </c>
      <c r="G107">
        <f>_xll.TA_TYPPRICE(D107,E107,F107)</f>
        <v>627.9</v>
      </c>
      <c r="H107">
        <v>623.94079250081995</v>
      </c>
      <c r="I107" t="str">
        <f t="shared" si="20"/>
        <v>UP</v>
      </c>
      <c r="J107">
        <v>639.9796634315793</v>
      </c>
      <c r="K107">
        <v>623.04941276794386</v>
      </c>
      <c r="L107" t="str">
        <f t="shared" si="21"/>
        <v>No Confirmation</v>
      </c>
      <c r="M107" t="str">
        <f t="shared" si="22"/>
        <v>No Trend</v>
      </c>
      <c r="N107">
        <v>46.046854918087234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5.2999999999999545</v>
      </c>
      <c r="R107">
        <f t="shared" si="26"/>
        <v>13.299999999999955</v>
      </c>
      <c r="S107">
        <f t="shared" si="27"/>
        <v>0.39849624060150168</v>
      </c>
      <c r="T107" t="str">
        <f t="shared" si="28"/>
        <v>No Indication</v>
      </c>
      <c r="U107" t="str">
        <f t="shared" si="29"/>
        <v>No T+M+I</v>
      </c>
      <c r="V107">
        <v>634.52222327619074</v>
      </c>
      <c r="W107">
        <v>649.01222647375846</v>
      </c>
      <c r="X107">
        <f t="shared" si="30"/>
        <v>-14.490003197567717</v>
      </c>
      <c r="Y107">
        <v>-11.960308736645706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632.20000000000005</v>
      </c>
      <c r="D108">
        <v>644.25</v>
      </c>
      <c r="E108">
        <v>629.70000000000005</v>
      </c>
      <c r="F108">
        <v>644</v>
      </c>
      <c r="G108">
        <f>_xll.TA_TYPPRICE(D108,E108,F108)</f>
        <v>639.31666666666672</v>
      </c>
      <c r="H108">
        <v>631.62872958374328</v>
      </c>
      <c r="I108" t="str">
        <f t="shared" si="20"/>
        <v>UP</v>
      </c>
      <c r="J108">
        <v>640.9286271134506</v>
      </c>
      <c r="K108">
        <v>624.52732104173413</v>
      </c>
      <c r="L108" t="str">
        <f t="shared" si="21"/>
        <v>UP</v>
      </c>
      <c r="M108" t="str">
        <f t="shared" si="22"/>
        <v>UP</v>
      </c>
      <c r="N108">
        <v>61.779297755361164</v>
      </c>
      <c r="O108" t="str">
        <f t="shared" si="23"/>
        <v>UP</v>
      </c>
      <c r="P108" t="str">
        <f t="shared" si="24"/>
        <v>UP</v>
      </c>
      <c r="Q108">
        <f t="shared" si="25"/>
        <v>14.299999999999955</v>
      </c>
      <c r="R108">
        <f t="shared" si="26"/>
        <v>14.549999999999955</v>
      </c>
      <c r="S108">
        <f t="shared" si="27"/>
        <v>0.98281786941580751</v>
      </c>
      <c r="T108" t="str">
        <f t="shared" si="28"/>
        <v>UP</v>
      </c>
      <c r="U108" t="str">
        <f t="shared" si="29"/>
        <v>UP</v>
      </c>
      <c r="V108">
        <v>635.98034277216141</v>
      </c>
      <c r="W108">
        <v>648.64095043866519</v>
      </c>
      <c r="X108">
        <f t="shared" si="30"/>
        <v>-12.660607666503779</v>
      </c>
      <c r="Y108">
        <v>-12.10036852261732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644</v>
      </c>
      <c r="D109">
        <v>648.1</v>
      </c>
      <c r="E109">
        <v>639.6</v>
      </c>
      <c r="F109">
        <v>645.5</v>
      </c>
      <c r="G109">
        <f>_xll.TA_TYPPRICE(D109,E109,F109)</f>
        <v>644.4</v>
      </c>
      <c r="H109">
        <v>638.01436479187169</v>
      </c>
      <c r="I109" t="str">
        <f t="shared" si="20"/>
        <v>UP</v>
      </c>
      <c r="J109">
        <v>642.52226553268383</v>
      </c>
      <c r="K109">
        <v>627.87680525468215</v>
      </c>
      <c r="L109" t="str">
        <f t="shared" si="21"/>
        <v>UP</v>
      </c>
      <c r="M109" t="str">
        <f t="shared" si="22"/>
        <v>UP</v>
      </c>
      <c r="N109">
        <v>62.970218596312066</v>
      </c>
      <c r="O109" t="str">
        <f t="shared" si="23"/>
        <v>UP</v>
      </c>
      <c r="P109" t="str">
        <f t="shared" si="24"/>
        <v>UP</v>
      </c>
      <c r="Q109">
        <f t="shared" si="25"/>
        <v>5.8999999999999773</v>
      </c>
      <c r="R109">
        <f t="shared" si="26"/>
        <v>8.5</v>
      </c>
      <c r="S109">
        <f t="shared" si="27"/>
        <v>0.69411764705882084</v>
      </c>
      <c r="T109" t="str">
        <f t="shared" si="28"/>
        <v>No Indication</v>
      </c>
      <c r="U109" t="str">
        <f t="shared" si="29"/>
        <v>No T+M+I</v>
      </c>
      <c r="V109">
        <v>637.44490542259814</v>
      </c>
      <c r="W109">
        <v>648.40828744320845</v>
      </c>
      <c r="X109">
        <f t="shared" si="30"/>
        <v>-10.963382020610311</v>
      </c>
      <c r="Y109">
        <v>-11.872971222215918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644</v>
      </c>
      <c r="D110">
        <v>654.35</v>
      </c>
      <c r="E110">
        <v>640.25</v>
      </c>
      <c r="F110">
        <v>650.29999999999995</v>
      </c>
      <c r="G110">
        <f>_xll.TA_TYPPRICE(D110,E110,F110)</f>
        <v>648.29999999999995</v>
      </c>
      <c r="H110">
        <v>643.15718239593582</v>
      </c>
      <c r="I110" t="str">
        <f t="shared" si="20"/>
        <v>UP</v>
      </c>
      <c r="J110">
        <v>645.15065096986518</v>
      </c>
      <c r="K110">
        <v>630.62640408697496</v>
      </c>
      <c r="L110" t="str">
        <f t="shared" si="21"/>
        <v>UP</v>
      </c>
      <c r="M110" t="str">
        <f t="shared" si="22"/>
        <v>UP</v>
      </c>
      <c r="N110">
        <v>67.073991423144889</v>
      </c>
      <c r="O110" t="str">
        <f t="shared" si="23"/>
        <v>UP</v>
      </c>
      <c r="P110" t="str">
        <f t="shared" si="24"/>
        <v>UP</v>
      </c>
      <c r="Q110">
        <f t="shared" si="25"/>
        <v>10.049999999999955</v>
      </c>
      <c r="R110">
        <f t="shared" si="26"/>
        <v>14.100000000000023</v>
      </c>
      <c r="S110">
        <f t="shared" si="27"/>
        <v>0.71276595744680415</v>
      </c>
      <c r="T110" t="str">
        <f t="shared" si="28"/>
        <v>No Indication</v>
      </c>
      <c r="U110" t="str">
        <f t="shared" si="29"/>
        <v>No T+M+I</v>
      </c>
      <c r="V110">
        <v>639.42261228065991</v>
      </c>
      <c r="W110">
        <v>648.54841429926705</v>
      </c>
      <c r="X110">
        <f t="shared" si="30"/>
        <v>-9.1258020186071462</v>
      </c>
      <c r="Y110">
        <v>-11.323537381494164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653.9</v>
      </c>
      <c r="D111">
        <v>664.8</v>
      </c>
      <c r="E111">
        <v>651.45000000000005</v>
      </c>
      <c r="F111">
        <v>662</v>
      </c>
      <c r="G111">
        <f>_xll.TA_TYPPRICE(D111,E111,F111)</f>
        <v>659.41666666666663</v>
      </c>
      <c r="H111">
        <v>651.28692453130122</v>
      </c>
      <c r="I111" t="str">
        <f t="shared" si="20"/>
        <v>UP</v>
      </c>
      <c r="J111">
        <v>649.51717297656182</v>
      </c>
      <c r="K111">
        <v>635.25386984542502</v>
      </c>
      <c r="L111" t="str">
        <f t="shared" si="21"/>
        <v>UP</v>
      </c>
      <c r="M111" t="str">
        <f t="shared" si="22"/>
        <v>UP</v>
      </c>
      <c r="N111">
        <v>75.385470834392976</v>
      </c>
      <c r="O111" t="str">
        <f t="shared" si="23"/>
        <v>UP</v>
      </c>
      <c r="P111" t="str">
        <f t="shared" si="24"/>
        <v>UP</v>
      </c>
      <c r="Q111">
        <f t="shared" si="25"/>
        <v>10.549999999999955</v>
      </c>
      <c r="R111">
        <f t="shared" si="26"/>
        <v>13.349999999999909</v>
      </c>
      <c r="S111">
        <f t="shared" si="27"/>
        <v>0.79026217228464612</v>
      </c>
      <c r="T111" t="str">
        <f t="shared" si="28"/>
        <v>No Indication</v>
      </c>
      <c r="U111" t="str">
        <f t="shared" si="29"/>
        <v>No T+M+I</v>
      </c>
      <c r="V111">
        <v>642.89605654517379</v>
      </c>
      <c r="W111">
        <v>649.54482805487692</v>
      </c>
      <c r="X111">
        <f t="shared" si="30"/>
        <v>-6.6487715097031241</v>
      </c>
      <c r="Y111">
        <v>-10.388584207135956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665</v>
      </c>
      <c r="D112">
        <v>671.55</v>
      </c>
      <c r="E112">
        <v>660.05</v>
      </c>
      <c r="F112">
        <v>665.75</v>
      </c>
      <c r="G112">
        <f>_xll.TA_TYPPRICE(D112,E112,F112)</f>
        <v>665.7833333333333</v>
      </c>
      <c r="H112">
        <v>658.53512893231732</v>
      </c>
      <c r="I112" t="str">
        <f t="shared" si="20"/>
        <v>UP</v>
      </c>
      <c r="J112">
        <v>654.41335675954804</v>
      </c>
      <c r="K112">
        <v>640.76412099088611</v>
      </c>
      <c r="L112" t="str">
        <f t="shared" si="21"/>
        <v>UP</v>
      </c>
      <c r="M112" t="str">
        <f t="shared" si="22"/>
        <v>UP</v>
      </c>
      <c r="N112">
        <v>77.646188130510225</v>
      </c>
      <c r="O112" t="str">
        <f t="shared" si="23"/>
        <v>UP</v>
      </c>
      <c r="P112" t="str">
        <f t="shared" si="24"/>
        <v>UP</v>
      </c>
      <c r="Q112">
        <f t="shared" si="25"/>
        <v>5.7000000000000455</v>
      </c>
      <c r="R112">
        <f t="shared" si="26"/>
        <v>11.5</v>
      </c>
      <c r="S112">
        <f t="shared" si="27"/>
        <v>0.49565217391304744</v>
      </c>
      <c r="T112" t="str">
        <f t="shared" si="28"/>
        <v>No Indication</v>
      </c>
      <c r="U112" t="str">
        <f t="shared" si="29"/>
        <v>No T+M+I</v>
      </c>
      <c r="V112">
        <v>646.41204784591628</v>
      </c>
      <c r="W112">
        <v>650.74521116192307</v>
      </c>
      <c r="X112">
        <f t="shared" si="30"/>
        <v>-4.3331633160067895</v>
      </c>
      <c r="Y112">
        <v>-9.1775000289101225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666</v>
      </c>
      <c r="D113">
        <v>667.9</v>
      </c>
      <c r="E113">
        <v>658.35</v>
      </c>
      <c r="F113">
        <v>659.9</v>
      </c>
      <c r="G113">
        <f>_xll.TA_TYPPRICE(D113,E113,F113)</f>
        <v>662.05000000000007</v>
      </c>
      <c r="H113">
        <v>660.29256446615864</v>
      </c>
      <c r="I113" t="str">
        <f t="shared" si="20"/>
        <v>DOWN</v>
      </c>
      <c r="J113">
        <v>657.41038859075957</v>
      </c>
      <c r="K113">
        <v>644.67209410402256</v>
      </c>
      <c r="L113" t="str">
        <f t="shared" si="21"/>
        <v>UP</v>
      </c>
      <c r="M113" t="str">
        <f t="shared" si="22"/>
        <v>No Trend</v>
      </c>
      <c r="N113">
        <v>65.85222446820292</v>
      </c>
      <c r="O113" t="str">
        <f t="shared" si="23"/>
        <v>UP</v>
      </c>
      <c r="P113" t="str">
        <f t="shared" si="24"/>
        <v>No Trend + Momentum</v>
      </c>
      <c r="Q113">
        <f t="shared" si="25"/>
        <v>1.5499999999999545</v>
      </c>
      <c r="R113">
        <f t="shared" si="26"/>
        <v>9.5499999999999545</v>
      </c>
      <c r="S113">
        <f t="shared" si="27"/>
        <v>0.16230366492146198</v>
      </c>
      <c r="T113" t="str">
        <f t="shared" si="28"/>
        <v>DOWN</v>
      </c>
      <c r="U113" t="str">
        <f t="shared" si="29"/>
        <v>No T+M+I</v>
      </c>
      <c r="V113">
        <v>648.48711740808301</v>
      </c>
      <c r="W113">
        <v>651.42334366844727</v>
      </c>
      <c r="X113">
        <f t="shared" si="30"/>
        <v>-2.9362262603642648</v>
      </c>
      <c r="Y113">
        <v>-7.9292452752009508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665.9</v>
      </c>
      <c r="D114">
        <v>665.9</v>
      </c>
      <c r="E114">
        <v>635.25</v>
      </c>
      <c r="F114">
        <v>637.4</v>
      </c>
      <c r="G114">
        <f>_xll.TA_TYPPRICE(D114,E114,F114)</f>
        <v>646.18333333333339</v>
      </c>
      <c r="H114">
        <v>653.23794889974602</v>
      </c>
      <c r="I114" t="str">
        <f t="shared" si="20"/>
        <v>DOWN</v>
      </c>
      <c r="J114">
        <v>659.29696890392415</v>
      </c>
      <c r="K114">
        <v>642.57829541423973</v>
      </c>
      <c r="L114" t="str">
        <f t="shared" si="21"/>
        <v>DOWN</v>
      </c>
      <c r="M114" t="str">
        <f t="shared" si="22"/>
        <v>DOWN</v>
      </c>
      <c r="N114">
        <v>38.059194229639218</v>
      </c>
      <c r="O114" t="str">
        <f t="shared" si="23"/>
        <v>DOWN</v>
      </c>
      <c r="P114" t="str">
        <f t="shared" si="24"/>
        <v>DOWN</v>
      </c>
      <c r="Q114">
        <f t="shared" si="25"/>
        <v>2.1499999999999773</v>
      </c>
      <c r="R114">
        <f t="shared" si="26"/>
        <v>30.649999999999977</v>
      </c>
      <c r="S114">
        <f t="shared" si="27"/>
        <v>7.0146818923327206E-2</v>
      </c>
      <c r="T114" t="str">
        <f t="shared" si="28"/>
        <v>DOWN</v>
      </c>
      <c r="U114" t="str">
        <f t="shared" si="29"/>
        <v>DOWN</v>
      </c>
      <c r="V114">
        <v>646.78140703760869</v>
      </c>
      <c r="W114">
        <v>650.38457747078451</v>
      </c>
      <c r="X114">
        <f t="shared" si="30"/>
        <v>-3.6031704331758192</v>
      </c>
      <c r="Y114">
        <v>-7.0640303067959245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640</v>
      </c>
      <c r="D115">
        <v>654</v>
      </c>
      <c r="E115">
        <v>636.54999999999995</v>
      </c>
      <c r="F115">
        <v>652.5</v>
      </c>
      <c r="G115">
        <f>_xll.TA_TYPPRICE(D115,E115,F115)</f>
        <v>647.68333333333328</v>
      </c>
      <c r="H115">
        <v>650.46064111653959</v>
      </c>
      <c r="I115" t="str">
        <f t="shared" si="20"/>
        <v>UP</v>
      </c>
      <c r="J115">
        <v>658.11986470305214</v>
      </c>
      <c r="K115">
        <v>641.23867421107536</v>
      </c>
      <c r="L115" t="str">
        <f t="shared" si="21"/>
        <v>No Confirmation</v>
      </c>
      <c r="M115" t="str">
        <f t="shared" si="22"/>
        <v>No Trend</v>
      </c>
      <c r="N115">
        <v>54.255301974895076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15.950000000000045</v>
      </c>
      <c r="R115">
        <f t="shared" si="26"/>
        <v>17.450000000000045</v>
      </c>
      <c r="S115">
        <f t="shared" si="27"/>
        <v>0.91404011461318069</v>
      </c>
      <c r="T115" t="str">
        <f t="shared" si="28"/>
        <v>UP</v>
      </c>
      <c r="U115" t="str">
        <f t="shared" si="29"/>
        <v>No T+M+I</v>
      </c>
      <c r="V115">
        <v>647.66119057028425</v>
      </c>
      <c r="W115">
        <v>650.54127543591153</v>
      </c>
      <c r="X115">
        <f t="shared" si="30"/>
        <v>-2.8800848656272819</v>
      </c>
      <c r="Y115">
        <v>-6.2272412185621961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651.6</v>
      </c>
      <c r="D116">
        <v>657.8</v>
      </c>
      <c r="E116">
        <v>650.35</v>
      </c>
      <c r="F116">
        <v>652.6</v>
      </c>
      <c r="G116">
        <f>_xll.TA_TYPPRICE(D116,E116,F116)</f>
        <v>653.58333333333337</v>
      </c>
      <c r="H116">
        <v>652.02198722493654</v>
      </c>
      <c r="I116" t="str">
        <f t="shared" si="20"/>
        <v>UP</v>
      </c>
      <c r="J116">
        <v>658.04878365792945</v>
      </c>
      <c r="K116">
        <v>643.26341327528087</v>
      </c>
      <c r="L116" t="str">
        <f t="shared" si="21"/>
        <v>No Confirmation</v>
      </c>
      <c r="M116" t="str">
        <f t="shared" si="22"/>
        <v>No Trend</v>
      </c>
      <c r="N116">
        <v>54.354104627113053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2.25</v>
      </c>
      <c r="R116">
        <f t="shared" si="26"/>
        <v>7.4499999999999318</v>
      </c>
      <c r="S116">
        <f t="shared" si="27"/>
        <v>0.30201342281879473</v>
      </c>
      <c r="T116" t="str">
        <f t="shared" si="28"/>
        <v>No Indication</v>
      </c>
      <c r="U116" t="str">
        <f t="shared" si="29"/>
        <v>No T+M+I</v>
      </c>
      <c r="V116">
        <v>648.42100740562512</v>
      </c>
      <c r="W116">
        <v>650.69377355176994</v>
      </c>
      <c r="X116">
        <f t="shared" si="30"/>
        <v>-2.2727661461448179</v>
      </c>
      <c r="Y116">
        <v>-5.4363462040787205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656</v>
      </c>
      <c r="D117">
        <v>661</v>
      </c>
      <c r="E117">
        <v>651.79999999999995</v>
      </c>
      <c r="F117">
        <v>660.85</v>
      </c>
      <c r="G117">
        <f>_xll.TA_TYPPRICE(D117,E117,F117)</f>
        <v>657.88333333333333</v>
      </c>
      <c r="H117">
        <v>654.95266027913499</v>
      </c>
      <c r="I117" t="str">
        <f t="shared" si="20"/>
        <v>UP</v>
      </c>
      <c r="J117">
        <v>658.70460951172288</v>
      </c>
      <c r="K117">
        <v>645.16043254744068</v>
      </c>
      <c r="L117" t="str">
        <f t="shared" si="21"/>
        <v>UP</v>
      </c>
      <c r="M117" t="str">
        <f t="shared" si="22"/>
        <v>UP</v>
      </c>
      <c r="N117">
        <v>62.669072562807592</v>
      </c>
      <c r="O117" t="str">
        <f t="shared" si="23"/>
        <v>UP</v>
      </c>
      <c r="P117" t="str">
        <f t="shared" si="24"/>
        <v>UP</v>
      </c>
      <c r="Q117">
        <f t="shared" si="25"/>
        <v>9.0500000000000682</v>
      </c>
      <c r="R117">
        <f t="shared" si="26"/>
        <v>9.2000000000000455</v>
      </c>
      <c r="S117">
        <f t="shared" si="27"/>
        <v>0.98369565217391564</v>
      </c>
      <c r="T117" t="str">
        <f t="shared" si="28"/>
        <v>UP</v>
      </c>
      <c r="U117" t="str">
        <f t="shared" si="29"/>
        <v>UP</v>
      </c>
      <c r="V117">
        <v>650.33316011245199</v>
      </c>
      <c r="W117">
        <v>651.44608662200915</v>
      </c>
      <c r="X117">
        <f t="shared" si="30"/>
        <v>-1.1129265095571554</v>
      </c>
      <c r="Y117">
        <v>-4.5716622651744077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660.35</v>
      </c>
      <c r="D118">
        <v>674.2</v>
      </c>
      <c r="E118">
        <v>659.45</v>
      </c>
      <c r="F118">
        <v>669</v>
      </c>
      <c r="G118">
        <f>_xll.TA_TYPPRICE(D118,E118,F118)</f>
        <v>667.55000000000007</v>
      </c>
      <c r="H118">
        <v>661.25133013956747</v>
      </c>
      <c r="I118" t="str">
        <f t="shared" si="20"/>
        <v>UP</v>
      </c>
      <c r="J118">
        <v>662.14802962022895</v>
      </c>
      <c r="K118">
        <v>648.3358919813428</v>
      </c>
      <c r="L118" t="str">
        <f t="shared" si="21"/>
        <v>UP</v>
      </c>
      <c r="M118" t="str">
        <f t="shared" si="22"/>
        <v>UP</v>
      </c>
      <c r="N118">
        <v>69.524355968485793</v>
      </c>
      <c r="O118" t="str">
        <f t="shared" si="23"/>
        <v>UP</v>
      </c>
      <c r="P118" t="str">
        <f t="shared" si="24"/>
        <v>UP</v>
      </c>
      <c r="Q118">
        <f t="shared" si="25"/>
        <v>9.5499999999999545</v>
      </c>
      <c r="R118">
        <f t="shared" si="26"/>
        <v>14.75</v>
      </c>
      <c r="S118">
        <f t="shared" si="27"/>
        <v>0.64745762711864097</v>
      </c>
      <c r="T118" t="str">
        <f t="shared" si="28"/>
        <v>No Indication</v>
      </c>
      <c r="U118" t="str">
        <f t="shared" si="29"/>
        <v>No T+M+I</v>
      </c>
      <c r="V118">
        <v>653.20498163361322</v>
      </c>
      <c r="W118">
        <v>652.74637650186037</v>
      </c>
      <c r="X118">
        <f t="shared" si="30"/>
        <v>0.45860513175284723</v>
      </c>
      <c r="Y118">
        <v>-3.5656087857889567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669</v>
      </c>
      <c r="D119">
        <v>674.95</v>
      </c>
      <c r="E119">
        <v>662.95</v>
      </c>
      <c r="F119">
        <v>669</v>
      </c>
      <c r="G119">
        <f>_xll.TA_TYPPRICE(D119,E119,F119)</f>
        <v>668.9666666666667</v>
      </c>
      <c r="H119">
        <v>665.10899840311708</v>
      </c>
      <c r="I119" t="str">
        <f t="shared" si="20"/>
        <v>UP</v>
      </c>
      <c r="J119">
        <v>664.99291192684473</v>
      </c>
      <c r="K119">
        <v>651.58347154104445</v>
      </c>
      <c r="L119" t="str">
        <f t="shared" si="21"/>
        <v>UP</v>
      </c>
      <c r="M119" t="str">
        <f t="shared" si="22"/>
        <v>UP</v>
      </c>
      <c r="N119">
        <v>69.524355968485793</v>
      </c>
      <c r="O119" t="str">
        <f t="shared" si="23"/>
        <v>UP</v>
      </c>
      <c r="P119" t="str">
        <f t="shared" si="24"/>
        <v>UP</v>
      </c>
      <c r="Q119">
        <f t="shared" si="25"/>
        <v>6.0499999999999545</v>
      </c>
      <c r="R119">
        <f t="shared" si="26"/>
        <v>12</v>
      </c>
      <c r="S119">
        <f t="shared" si="27"/>
        <v>0.50416666666666288</v>
      </c>
      <c r="T119" t="str">
        <f t="shared" si="28"/>
        <v>No Indication</v>
      </c>
      <c r="U119" t="str">
        <f t="shared" si="29"/>
        <v>No T+M+I</v>
      </c>
      <c r="V119">
        <v>655.63498445921118</v>
      </c>
      <c r="W119">
        <v>653.95034861283364</v>
      </c>
      <c r="X119">
        <f t="shared" si="30"/>
        <v>1.6846358463775459</v>
      </c>
      <c r="Y119">
        <v>-2.5155598593556561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670</v>
      </c>
      <c r="D120">
        <v>675</v>
      </c>
      <c r="E120">
        <v>658.1</v>
      </c>
      <c r="F120">
        <v>658.5</v>
      </c>
      <c r="G120">
        <f>_xll.TA_TYPPRICE(D120,E120,F120)</f>
        <v>663.86666666666667</v>
      </c>
      <c r="H120">
        <v>664.48783253489182</v>
      </c>
      <c r="I120" t="str">
        <f t="shared" si="20"/>
        <v>DOWN</v>
      </c>
      <c r="J120">
        <v>667.21670927643481</v>
      </c>
      <c r="K120">
        <v>653.03158897636786</v>
      </c>
      <c r="L120" t="str">
        <f t="shared" si="21"/>
        <v>No Confirmation</v>
      </c>
      <c r="M120" t="str">
        <f t="shared" si="22"/>
        <v>No Trend</v>
      </c>
      <c r="N120">
        <v>50.760116689620595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0.39999999999997726</v>
      </c>
      <c r="R120">
        <f t="shared" si="26"/>
        <v>16.899999999999977</v>
      </c>
      <c r="S120">
        <f t="shared" si="27"/>
        <v>2.3668639053253126E-2</v>
      </c>
      <c r="T120" t="str">
        <f t="shared" si="28"/>
        <v>DOWN</v>
      </c>
      <c r="U120" t="str">
        <f t="shared" si="29"/>
        <v>No T+M+I</v>
      </c>
      <c r="V120">
        <v>656.07575608087097</v>
      </c>
      <c r="W120">
        <v>654.28735982669787</v>
      </c>
      <c r="X120">
        <f t="shared" si="30"/>
        <v>1.788396254173108</v>
      </c>
      <c r="Y120">
        <v>-1.6547686366499033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663.1</v>
      </c>
      <c r="D121">
        <v>668.1</v>
      </c>
      <c r="E121">
        <v>648.1</v>
      </c>
      <c r="F121">
        <v>651</v>
      </c>
      <c r="G121">
        <f>_xll.TA_TYPPRICE(D121,E121,F121)</f>
        <v>655.73333333333335</v>
      </c>
      <c r="H121">
        <v>660.11058293411259</v>
      </c>
      <c r="I121" t="str">
        <f t="shared" si="20"/>
        <v>DOWN</v>
      </c>
      <c r="J121">
        <v>667.41299610389376</v>
      </c>
      <c r="K121">
        <v>651.93568031495283</v>
      </c>
      <c r="L121" t="str">
        <f t="shared" si="21"/>
        <v>DOWN</v>
      </c>
      <c r="M121" t="str">
        <f t="shared" si="22"/>
        <v>DOWN</v>
      </c>
      <c r="N121">
        <v>40.903343294564849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2.8999999999999773</v>
      </c>
      <c r="R121">
        <f t="shared" si="26"/>
        <v>20</v>
      </c>
      <c r="S121">
        <f t="shared" si="27"/>
        <v>0.14499999999999885</v>
      </c>
      <c r="T121" t="str">
        <f t="shared" si="28"/>
        <v>DOWN</v>
      </c>
      <c r="U121" t="str">
        <f t="shared" si="29"/>
        <v>No T+M+I</v>
      </c>
      <c r="V121">
        <v>655.29487052996774</v>
      </c>
      <c r="W121">
        <v>654.04385169138686</v>
      </c>
      <c r="X121">
        <f t="shared" si="30"/>
        <v>1.251018838580876</v>
      </c>
      <c r="Y121">
        <v>-1.0736111416037475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651</v>
      </c>
      <c r="D122">
        <v>652.9</v>
      </c>
      <c r="E122">
        <v>630.85</v>
      </c>
      <c r="F122">
        <v>635.35</v>
      </c>
      <c r="G122">
        <f>_xll.TA_TYPPRICE(D122,E122,F122)</f>
        <v>639.69999999999993</v>
      </c>
      <c r="H122">
        <v>649.90529146705626</v>
      </c>
      <c r="I122" t="str">
        <f t="shared" si="20"/>
        <v>DOWN</v>
      </c>
      <c r="J122">
        <v>664.18788585858408</v>
      </c>
      <c r="K122">
        <v>647.2499735782967</v>
      </c>
      <c r="L122" t="str">
        <f t="shared" si="21"/>
        <v>DOWN</v>
      </c>
      <c r="M122" t="str">
        <f t="shared" si="22"/>
        <v>DOWN</v>
      </c>
      <c r="N122">
        <v>27.151328386860097</v>
      </c>
      <c r="O122" t="str">
        <f t="shared" si="23"/>
        <v>DOWN</v>
      </c>
      <c r="P122" t="str">
        <f t="shared" si="24"/>
        <v>DOWN</v>
      </c>
      <c r="Q122">
        <f t="shared" si="25"/>
        <v>4.5</v>
      </c>
      <c r="R122">
        <f t="shared" si="26"/>
        <v>22.049999999999955</v>
      </c>
      <c r="S122">
        <f t="shared" si="27"/>
        <v>0.20408163265306165</v>
      </c>
      <c r="T122" t="str">
        <f t="shared" si="28"/>
        <v>No Indication</v>
      </c>
      <c r="U122" t="str">
        <f t="shared" si="29"/>
        <v>No T+M+I</v>
      </c>
      <c r="V122">
        <v>652.2264289099727</v>
      </c>
      <c r="W122">
        <v>652.65912193646932</v>
      </c>
      <c r="X122">
        <f t="shared" si="30"/>
        <v>-0.43269302649662222</v>
      </c>
      <c r="Y122">
        <v>-0.94542751858232243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639.9</v>
      </c>
      <c r="D123">
        <v>639.9</v>
      </c>
      <c r="E123">
        <v>609.1</v>
      </c>
      <c r="F123">
        <v>618.04999999999995</v>
      </c>
      <c r="G123">
        <f>_xll.TA_TYPPRICE(D123,E123,F123)</f>
        <v>622.35</v>
      </c>
      <c r="H123">
        <v>636.1276457335282</v>
      </c>
      <c r="I123" t="str">
        <f t="shared" si="20"/>
        <v>DOWN</v>
      </c>
      <c r="J123">
        <v>658.79057789000979</v>
      </c>
      <c r="K123">
        <v>638.77220167200858</v>
      </c>
      <c r="L123" t="str">
        <f t="shared" si="21"/>
        <v>DOWN</v>
      </c>
      <c r="M123" t="str">
        <f t="shared" si="22"/>
        <v>DOWN</v>
      </c>
      <c r="N123">
        <v>18.538796554665641</v>
      </c>
      <c r="O123" t="str">
        <f t="shared" si="23"/>
        <v>DOWN</v>
      </c>
      <c r="P123" t="str">
        <f t="shared" si="24"/>
        <v>DOWN</v>
      </c>
      <c r="Q123">
        <f t="shared" si="25"/>
        <v>8.9499999999999318</v>
      </c>
      <c r="R123">
        <f t="shared" si="26"/>
        <v>30.799999999999955</v>
      </c>
      <c r="S123">
        <f t="shared" si="27"/>
        <v>0.29058441558441378</v>
      </c>
      <c r="T123" t="str">
        <f t="shared" si="28"/>
        <v>No Indication</v>
      </c>
      <c r="U123" t="str">
        <f t="shared" si="29"/>
        <v>No T+M+I</v>
      </c>
      <c r="V123">
        <v>646.96851676997687</v>
      </c>
      <c r="W123">
        <v>650.09548327450864</v>
      </c>
      <c r="X123">
        <f t="shared" si="30"/>
        <v>-3.1269665045317652</v>
      </c>
      <c r="Y123">
        <v>-1.381735315772211</v>
      </c>
      <c r="Z123" t="str">
        <f t="shared" si="31"/>
        <v>DOWN</v>
      </c>
      <c r="AA123" t="str">
        <f t="shared" si="32"/>
        <v>No TMIM</v>
      </c>
      <c r="AB123" t="str">
        <f t="shared" si="33"/>
        <v>DOWN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613.04999999999995</v>
      </c>
      <c r="D124">
        <v>624.4</v>
      </c>
      <c r="E124">
        <v>608.4</v>
      </c>
      <c r="F124">
        <v>616.1</v>
      </c>
      <c r="G124">
        <f>_xll.TA_TYPPRICE(D124,E124,F124)</f>
        <v>616.30000000000007</v>
      </c>
      <c r="H124">
        <v>626.21382286676408</v>
      </c>
      <c r="I124" t="str">
        <f t="shared" si="20"/>
        <v>DOWN</v>
      </c>
      <c r="J124">
        <v>651.14822724778537</v>
      </c>
      <c r="K124">
        <v>632.02282352267332</v>
      </c>
      <c r="L124" t="str">
        <f t="shared" si="21"/>
        <v>DOWN</v>
      </c>
      <c r="M124" t="str">
        <f t="shared" si="22"/>
        <v>DOWN</v>
      </c>
      <c r="N124">
        <v>17.745690646258904</v>
      </c>
      <c r="O124" t="str">
        <f t="shared" si="23"/>
        <v>DOWN</v>
      </c>
      <c r="P124" t="str">
        <f t="shared" si="24"/>
        <v>DOWN</v>
      </c>
      <c r="Q124">
        <f t="shared" si="25"/>
        <v>7.7000000000000455</v>
      </c>
      <c r="R124">
        <f t="shared" si="26"/>
        <v>16</v>
      </c>
      <c r="S124">
        <f t="shared" si="27"/>
        <v>0.48125000000000284</v>
      </c>
      <c r="T124" t="str">
        <f t="shared" si="28"/>
        <v>No Indication</v>
      </c>
      <c r="U124" t="str">
        <f t="shared" si="29"/>
        <v>No T+M+I</v>
      </c>
      <c r="V124">
        <v>642.21951418998049</v>
      </c>
      <c r="W124">
        <v>647.57729932824873</v>
      </c>
      <c r="X124">
        <f t="shared" si="30"/>
        <v>-5.3577851382682411</v>
      </c>
      <c r="Y124">
        <v>-2.1769452802714171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616.25</v>
      </c>
      <c r="D125">
        <v>624.15</v>
      </c>
      <c r="E125">
        <v>610.5</v>
      </c>
      <c r="F125">
        <v>613.5</v>
      </c>
      <c r="G125">
        <f>_xll.TA_TYPPRICE(D125,E125,F125)</f>
        <v>616.05000000000007</v>
      </c>
      <c r="H125">
        <v>621.13191143338213</v>
      </c>
      <c r="I125" t="str">
        <f t="shared" si="20"/>
        <v>DOWN</v>
      </c>
      <c r="J125">
        <v>645.14862119272198</v>
      </c>
      <c r="K125">
        <v>627.23997385096811</v>
      </c>
      <c r="L125" t="str">
        <f t="shared" si="21"/>
        <v>DOWN</v>
      </c>
      <c r="M125" t="str">
        <f t="shared" si="22"/>
        <v>DOWN</v>
      </c>
      <c r="N125">
        <v>16.564609851291653</v>
      </c>
      <c r="O125" t="str">
        <f t="shared" si="23"/>
        <v>DOWN</v>
      </c>
      <c r="P125" t="str">
        <f t="shared" si="24"/>
        <v>DOWN</v>
      </c>
      <c r="Q125">
        <f t="shared" si="25"/>
        <v>3</v>
      </c>
      <c r="R125">
        <f t="shared" si="26"/>
        <v>13.649999999999977</v>
      </c>
      <c r="S125">
        <f t="shared" si="27"/>
        <v>0.21978021978022014</v>
      </c>
      <c r="T125" t="str">
        <f t="shared" si="28"/>
        <v>No Indication</v>
      </c>
      <c r="U125" t="str">
        <f t="shared" si="29"/>
        <v>No T+M+I</v>
      </c>
      <c r="V125">
        <v>637.80112739152196</v>
      </c>
      <c r="W125">
        <v>645.05305493356366</v>
      </c>
      <c r="X125">
        <f t="shared" si="30"/>
        <v>-7.2519275420416989</v>
      </c>
      <c r="Y125">
        <v>-3.1919417326254735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619</v>
      </c>
      <c r="D126">
        <v>628</v>
      </c>
      <c r="E126">
        <v>613</v>
      </c>
      <c r="F126">
        <v>618.15</v>
      </c>
      <c r="G126">
        <f>_xll.TA_TYPPRICE(D126,E126,F126)</f>
        <v>619.7166666666667</v>
      </c>
      <c r="H126">
        <v>620.42428905002441</v>
      </c>
      <c r="I126" t="str">
        <f t="shared" si="20"/>
        <v>DOWN</v>
      </c>
      <c r="J126">
        <v>641.33781648322815</v>
      </c>
      <c r="K126">
        <v>624.07553521741966</v>
      </c>
      <c r="L126" t="str">
        <f t="shared" si="21"/>
        <v>DOWN</v>
      </c>
      <c r="M126" t="str">
        <f t="shared" si="22"/>
        <v>DOWN</v>
      </c>
      <c r="N126">
        <v>27.371124345456554</v>
      </c>
      <c r="O126" t="str">
        <f t="shared" si="23"/>
        <v>DOWN</v>
      </c>
      <c r="P126" t="str">
        <f t="shared" si="24"/>
        <v>DOWN</v>
      </c>
      <c r="Q126">
        <f t="shared" si="25"/>
        <v>5.1499999999999773</v>
      </c>
      <c r="R126">
        <f t="shared" si="26"/>
        <v>15</v>
      </c>
      <c r="S126">
        <f t="shared" si="27"/>
        <v>0.34333333333333182</v>
      </c>
      <c r="T126" t="str">
        <f t="shared" si="28"/>
        <v>No Indication</v>
      </c>
      <c r="U126" t="str">
        <f t="shared" si="29"/>
        <v>No T+M+I</v>
      </c>
      <c r="V126">
        <v>634.77787702359547</v>
      </c>
      <c r="W126">
        <v>643.06023604959603</v>
      </c>
      <c r="X126">
        <f t="shared" si="30"/>
        <v>-8.2823590260005631</v>
      </c>
      <c r="Y126">
        <v>-4.2100251913004918</v>
      </c>
      <c r="Z126" t="str">
        <f t="shared" si="31"/>
        <v>DOWN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605.29999999999995</v>
      </c>
      <c r="D127">
        <v>621.79999999999995</v>
      </c>
      <c r="E127">
        <v>597.1</v>
      </c>
      <c r="F127">
        <v>599</v>
      </c>
      <c r="G127">
        <f>_xll.TA_TYPPRICE(D127,E127,F127)</f>
        <v>605.9666666666667</v>
      </c>
      <c r="H127">
        <v>613.19547785834561</v>
      </c>
      <c r="I127" t="str">
        <f t="shared" si="20"/>
        <v>DOWN</v>
      </c>
      <c r="J127">
        <v>636.99607948695518</v>
      </c>
      <c r="K127">
        <v>618.08097183577081</v>
      </c>
      <c r="L127" t="str">
        <f t="shared" si="21"/>
        <v>DOWN</v>
      </c>
      <c r="M127" t="str">
        <f t="shared" si="22"/>
        <v>DOWN</v>
      </c>
      <c r="N127">
        <v>16.421881448414602</v>
      </c>
      <c r="O127" t="str">
        <f t="shared" si="23"/>
        <v>DOWN</v>
      </c>
      <c r="P127" t="str">
        <f t="shared" si="24"/>
        <v>DOWN</v>
      </c>
      <c r="Q127">
        <f t="shared" si="25"/>
        <v>1.8999999999999773</v>
      </c>
      <c r="R127">
        <f t="shared" si="26"/>
        <v>24.699999999999932</v>
      </c>
      <c r="S127">
        <f t="shared" si="27"/>
        <v>7.692307692307622E-2</v>
      </c>
      <c r="T127" t="str">
        <f t="shared" si="28"/>
        <v>DOWN</v>
      </c>
      <c r="U127" t="str">
        <f t="shared" si="29"/>
        <v>DOWN</v>
      </c>
      <c r="V127">
        <v>629.27358825073463</v>
      </c>
      <c r="W127">
        <v>639.79651486073703</v>
      </c>
      <c r="X127">
        <f t="shared" si="30"/>
        <v>-10.522926610002401</v>
      </c>
      <c r="Y127">
        <v>-5.4726054750408739</v>
      </c>
      <c r="Z127" t="str">
        <f t="shared" si="31"/>
        <v>DOWN</v>
      </c>
      <c r="AA127" t="str">
        <f t="shared" si="32"/>
        <v>DOWN</v>
      </c>
      <c r="AB127" t="str">
        <f t="shared" si="33"/>
        <v>DOWN</v>
      </c>
      <c r="AC127" t="str">
        <f t="shared" si="34"/>
        <v>DOWN</v>
      </c>
      <c r="AD127">
        <f t="shared" si="35"/>
        <v>619</v>
      </c>
      <c r="AE127">
        <f t="shared" si="36"/>
        <v>612.35</v>
      </c>
      <c r="AF127">
        <f t="shared" si="37"/>
        <v>609.45000000000005</v>
      </c>
      <c r="AG127">
        <f t="shared" si="38"/>
        <v>606.55000000000007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2017-07-05T06:03:24Z</dcterms:created>
  <dcterms:modified xsi:type="dcterms:W3CDTF">2017-11-01T04:18:48Z</dcterms:modified>
</cp:coreProperties>
</file>