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93" i="1"/>
  <c r="N97" i="1"/>
  <c r="N101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9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5" i="1"/>
  <c r="K65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5" i="1"/>
  <c r="G127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1" i="1"/>
  <c r="G119" i="1"/>
  <c r="G123" i="1"/>
  <c r="G100" i="1"/>
  <c r="G104" i="1"/>
  <c r="G112" i="1"/>
  <c r="G120" i="1"/>
  <c r="G124" i="1"/>
  <c r="G2" i="1"/>
  <c r="H5" i="1" l="1"/>
  <c r="H17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4" i="1"/>
  <c r="H98" i="1"/>
  <c r="H102" i="1"/>
  <c r="H110" i="1"/>
  <c r="H114" i="1"/>
  <c r="H118" i="1"/>
  <c r="H122" i="1"/>
  <c r="H126" i="1"/>
  <c r="H75" i="1"/>
  <c r="H79" i="1"/>
  <c r="H83" i="1"/>
  <c r="H91" i="1"/>
  <c r="H95" i="1"/>
  <c r="H99" i="1"/>
  <c r="H103" i="1"/>
  <c r="H107" i="1"/>
  <c r="H111" i="1"/>
  <c r="H115" i="1"/>
  <c r="H119" i="1"/>
  <c r="H123" i="1"/>
  <c r="H127" i="1"/>
  <c r="AH53" i="1" l="1"/>
  <c r="AH55" i="1"/>
  <c r="AH25" i="1"/>
  <c r="AH45" i="1"/>
  <c r="AH40" i="1"/>
  <c r="AH43" i="1"/>
  <c r="AH38" i="1"/>
  <c r="AH6" i="1"/>
  <c r="AH36" i="1"/>
  <c r="AH30" i="1"/>
  <c r="AH29" i="1" l="1"/>
  <c r="AH21" i="1"/>
  <c r="AH31" i="1"/>
  <c r="AH5" i="1"/>
  <c r="AH51" i="1"/>
  <c r="AH34" i="1"/>
  <c r="AH50" i="1"/>
  <c r="AH46" i="1"/>
  <c r="AH28" i="1"/>
  <c r="AH7" i="1"/>
  <c r="AH47" i="1"/>
  <c r="AH18" i="1"/>
  <c r="AH2" i="1"/>
  <c r="AH4" i="1"/>
  <c r="AH27" i="1"/>
  <c r="AH14" i="1"/>
  <c r="AH32" i="1"/>
  <c r="AH23" i="1"/>
  <c r="AH11" i="1"/>
  <c r="AH16" i="1"/>
  <c r="AH42" i="1"/>
  <c r="AH48" i="1"/>
  <c r="AH3" i="1"/>
  <c r="AH19" i="1"/>
  <c r="AH35" i="1"/>
  <c r="AH49" i="1"/>
  <c r="AH26" i="1"/>
  <c r="AH9" i="1"/>
  <c r="AH10" i="1"/>
  <c r="AH44" i="1"/>
  <c r="AH17" i="1"/>
  <c r="AH52" i="1"/>
  <c r="AH39" i="1"/>
  <c r="AH8" i="1"/>
  <c r="AH37" i="1"/>
  <c r="AH33" i="1"/>
  <c r="AH54" i="1"/>
  <c r="AH41" i="1"/>
  <c r="AH22" i="1"/>
  <c r="AH12" i="1"/>
  <c r="AH20" i="1"/>
  <c r="AH15" i="1"/>
  <c r="AH13" i="1"/>
  <c r="AH56" i="1"/>
  <c r="AH2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<sst xmlns="http://schemas.openxmlformats.org/spreadsheetml/2006/main" count="160" uniqueCount="35">
  <si>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</si>
  <si>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</si>
  <si>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</si>
  <si>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</si>
  <si>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</si>
  <si>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LT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</si>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</sst>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1750.1</v>
      </c>
      <c r="D2">
        <v>1767</v>
      </c>
      <c r="E2">
        <v>1725</v>
      </c>
      <c r="F2">
        <v>1738</v>
      </c>
      <c r="G2">
        <f>_xll.TA_TYPPRICE(D2,E2,F2)</f>
        <v>1743.3333333333333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42</v>
      </c>
      <c r="S2">
        <f>Q2/R2</f>
        <v>0.30952380952380953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1736</v>
      </c>
      <c r="D3">
        <v>1745.25</v>
      </c>
      <c r="E3">
        <v>1716</v>
      </c>
      <c r="F3">
        <v>1720</v>
      </c>
      <c r="G3">
        <f>_xll.TA_TYPPRICE(D3,E3,F3)</f>
        <v>1727.0833333333333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29.25</v>
      </c>
      <c r="S3">
        <f t="shared" ref="S3:S66" si="7">Q3/R3</f>
        <v>0.13675213675213677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1724</v>
      </c>
      <c r="D4">
        <v>1741.95</v>
      </c>
      <c r="E4">
        <v>1722</v>
      </c>
      <c r="F4">
        <v>1730</v>
      </c>
      <c r="G4">
        <f>_xll.TA_TYPPRICE(D4,E4,F4)</f>
        <v>1731.3166666666666</v>
      </c>
      <c r="H4">
        <v>1733.9111111111113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</v>
      </c>
      <c r="R4">
        <f t="shared" si="6"/>
        <v>19.950000000000045</v>
      </c>
      <c r="S4">
        <f t="shared" si="7"/>
        <v>0.40100250626566325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</v>
      </c>
      <c r="D5">
        <v>1731.1</v>
      </c>
      <c r="E5">
        <v>1703.2</v>
      </c>
      <c r="F5">
        <v>1722</v>
      </c>
      <c r="G5">
        <f>_xll.TA_TYPPRICE(D5,E5,F5)</f>
        <v>1718.7666666666667</v>
      </c>
      <c r="H5">
        <v>1726.338888888889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18.799999999999955</v>
      </c>
      <c r="R5">
        <f t="shared" si="6"/>
        <v>27.899999999999864</v>
      </c>
      <c r="S5">
        <f t="shared" si="7"/>
        <v>0.67383512544803037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1728</v>
      </c>
      <c r="D6">
        <v>1738.8</v>
      </c>
      <c r="E6">
        <v>1705.1</v>
      </c>
      <c r="F6">
        <v>1708</v>
      </c>
      <c r="G6">
        <f>_xll.TA_TYPPRICE(D6,E6,F6)</f>
        <v>1717.3</v>
      </c>
      <c r="H6">
        <v>1721.8194444444443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2.9000000000000909</v>
      </c>
      <c r="R6">
        <f t="shared" si="6"/>
        <v>33.700000000000045</v>
      </c>
      <c r="S6">
        <f t="shared" si="7"/>
        <v>8.6053412462910595E-2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1712</v>
      </c>
      <c r="D7">
        <v>1756.95</v>
      </c>
      <c r="E7">
        <v>1705</v>
      </c>
      <c r="F7">
        <v>1745</v>
      </c>
      <c r="G7">
        <f>_xll.TA_TYPPRICE(D7,E7,F7)</f>
        <v>1735.6499999999999</v>
      </c>
      <c r="H7">
        <v>1728.734722222222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54.022988505747136</v>
      </c>
      <c r="O7" t="str">
        <f t="shared" si="3"/>
        <v>No Momentum</v>
      </c>
      <c r="P7" t="e">
        <f t="shared" si="4"/>
        <v>#N/A</v>
      </c>
      <c r="Q7">
        <f t="shared" si="5"/>
        <v>40</v>
      </c>
      <c r="R7">
        <f t="shared" si="6"/>
        <v>51.950000000000045</v>
      </c>
      <c r="S7">
        <f t="shared" si="7"/>
        <v>0.76997112608277118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1754.7</v>
      </c>
      <c r="D8">
        <v>1765</v>
      </c>
      <c r="E8">
        <v>1731.1</v>
      </c>
      <c r="F8">
        <v>1742</v>
      </c>
      <c r="G8">
        <f>_xll.TA_TYPPRICE(D8,E8,F8)</f>
        <v>1746.0333333333335</v>
      </c>
      <c r="H8">
        <v>1737.3840277777776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51.790633608815426</v>
      </c>
      <c r="O8" t="str">
        <f t="shared" si="3"/>
        <v>No Momentum</v>
      </c>
      <c r="P8" t="e">
        <f t="shared" si="4"/>
        <v>#N/A</v>
      </c>
      <c r="Q8">
        <f t="shared" si="5"/>
        <v>10.900000000000091</v>
      </c>
      <c r="R8">
        <f t="shared" si="6"/>
        <v>33.900000000000091</v>
      </c>
      <c r="S8">
        <f t="shared" si="7"/>
        <v>0.32153392330383662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1750</v>
      </c>
      <c r="D9">
        <v>1754.5</v>
      </c>
      <c r="E9">
        <v>1719.6</v>
      </c>
      <c r="F9">
        <v>1738</v>
      </c>
      <c r="G9">
        <f>_xll.TA_TYPPRICE(D9,E9,F9)</f>
        <v>1737.3666666666668</v>
      </c>
      <c r="H9">
        <v>1737.3753472222222</v>
      </c>
      <c r="I9" t="str">
        <f t="shared" si="0"/>
        <v>UP</v>
      </c>
      <c r="J9">
        <v>1750.0687499999999</v>
      </c>
      <c r="K9">
        <v>1715.875</v>
      </c>
      <c r="L9" t="str">
        <f t="shared" si="1"/>
        <v>No Confirmation</v>
      </c>
      <c r="M9" t="str">
        <f t="shared" si="2"/>
        <v>No Trend</v>
      </c>
      <c r="N9">
        <v>48.453608247422679</v>
      </c>
      <c r="O9" t="str">
        <f t="shared" si="3"/>
        <v>No Momentum</v>
      </c>
      <c r="P9" t="str">
        <f t="shared" si="4"/>
        <v>No Trend + Momentum</v>
      </c>
      <c r="Q9">
        <f t="shared" si="5"/>
        <v>18.400000000000091</v>
      </c>
      <c r="R9">
        <f t="shared" si="6"/>
        <v>34.900000000000091</v>
      </c>
      <c r="S9">
        <f t="shared" si="7"/>
        <v>0.52722063037249411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1737.45</v>
      </c>
      <c r="D10">
        <v>1757</v>
      </c>
      <c r="E10">
        <v>1726.6</v>
      </c>
      <c r="F10">
        <v>1741</v>
      </c>
      <c r="G10">
        <f>_xll.TA_TYPPRICE(D10,E10,F10)</f>
        <v>1741.5333333333335</v>
      </c>
      <c r="H10">
        <v>1739.4543402777779</v>
      </c>
      <c r="I10" t="str">
        <f t="shared" si="0"/>
        <v>UP</v>
      </c>
      <c r="J10">
        <v>1751.6090277777778</v>
      </c>
      <c r="K10">
        <v>1718.2583333333332</v>
      </c>
      <c r="L10" t="str">
        <f t="shared" si="1"/>
        <v>No Confirmation</v>
      </c>
      <c r="M10" t="str">
        <f t="shared" si="2"/>
        <v>No Trend</v>
      </c>
      <c r="N10">
        <v>51.389943794622504</v>
      </c>
      <c r="O10" t="str">
        <f t="shared" si="3"/>
        <v>No Momentum</v>
      </c>
      <c r="P10" t="str">
        <f t="shared" si="4"/>
        <v>No Trend + Momentum</v>
      </c>
      <c r="Q10">
        <f t="shared" si="5"/>
        <v>14.400000000000091</v>
      </c>
      <c r="R10">
        <f t="shared" si="6"/>
        <v>30.400000000000091</v>
      </c>
      <c r="S10">
        <f t="shared" si="7"/>
        <v>0.47368421052631737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1748.6</v>
      </c>
      <c r="D11">
        <v>1751.55</v>
      </c>
      <c r="E11">
        <v>1736.5</v>
      </c>
      <c r="F11">
        <v>1742</v>
      </c>
      <c r="G11">
        <f>_xll.TA_TYPPRICE(D11,E11,F11)</f>
        <v>1743.3500000000001</v>
      </c>
      <c r="H11">
        <v>1741.402170138889</v>
      </c>
      <c r="I11" t="str">
        <f t="shared" si="0"/>
        <v>UP</v>
      </c>
      <c r="J11">
        <v>1751.5959104938272</v>
      </c>
      <c r="K11">
        <v>1722.312037037037</v>
      </c>
      <c r="L11" t="str">
        <f t="shared" si="1"/>
        <v>No Confirmation</v>
      </c>
      <c r="M11" t="str">
        <f t="shared" si="2"/>
        <v>No Trend</v>
      </c>
      <c r="N11">
        <v>52.51697147308677</v>
      </c>
      <c r="O11" t="str">
        <f t="shared" si="3"/>
        <v>No Momentum</v>
      </c>
      <c r="P11" t="str">
        <f t="shared" si="4"/>
        <v>No Trend + Momentum</v>
      </c>
      <c r="Q11">
        <f t="shared" si="5"/>
        <v>5.5</v>
      </c>
      <c r="R11">
        <f t="shared" si="6"/>
        <v>15.049999999999955</v>
      </c>
      <c r="S11">
        <f t="shared" si="7"/>
        <v>0.36544850498338982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1747</v>
      </c>
      <c r="D12">
        <v>1748.25</v>
      </c>
      <c r="E12">
        <v>1727.55</v>
      </c>
      <c r="F12">
        <v>1741</v>
      </c>
      <c r="G12">
        <f>_xll.TA_TYPPRICE(D12,E12,F12)</f>
        <v>1738.9333333333334</v>
      </c>
      <c r="H12">
        <v>1740.1677517361113</v>
      </c>
      <c r="I12" t="str">
        <f t="shared" si="0"/>
        <v>UP</v>
      </c>
      <c r="J12">
        <v>1750.8523748285322</v>
      </c>
      <c r="K12">
        <v>1723.4760288065843</v>
      </c>
      <c r="L12" t="str">
        <f t="shared" si="1"/>
        <v>No Confirmation</v>
      </c>
      <c r="M12" t="str">
        <f t="shared" si="2"/>
        <v>No Trend</v>
      </c>
      <c r="N12">
        <v>51.037826827575635</v>
      </c>
      <c r="O12" t="str">
        <f t="shared" si="3"/>
        <v>No Momentum</v>
      </c>
      <c r="P12" t="str">
        <f t="shared" si="4"/>
        <v>No Trend + Momentum</v>
      </c>
      <c r="Q12">
        <f t="shared" si="5"/>
        <v>13.450000000000045</v>
      </c>
      <c r="R12">
        <f t="shared" si="6"/>
        <v>20.700000000000045</v>
      </c>
      <c r="S12">
        <f t="shared" si="7"/>
        <v>0.64975845410628097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1743.9</v>
      </c>
      <c r="D13">
        <v>1764</v>
      </c>
      <c r="E13">
        <v>1730.5</v>
      </c>
      <c r="F13">
        <v>1754</v>
      </c>
      <c r="G13">
        <f>_xll.TA_TYPPRICE(D13,E13,F13)</f>
        <v>1749.5</v>
      </c>
      <c r="H13">
        <v>1744.8338758680557</v>
      </c>
      <c r="I13" t="str">
        <f t="shared" si="0"/>
        <v>UP</v>
      </c>
      <c r="J13">
        <v>1753.7740693110807</v>
      </c>
      <c r="K13">
        <v>1725.03691129401</v>
      </c>
      <c r="L13" t="str">
        <f t="shared" si="1"/>
        <v>UP</v>
      </c>
      <c r="M13" t="str">
        <f t="shared" si="2"/>
        <v>UP</v>
      </c>
      <c r="N13">
        <v>66.410948825001512</v>
      </c>
      <c r="O13" t="str">
        <f t="shared" si="3"/>
        <v>UP</v>
      </c>
      <c r="P13" t="str">
        <f t="shared" si="4"/>
        <v>UP</v>
      </c>
      <c r="Q13">
        <f t="shared" si="5"/>
        <v>23.5</v>
      </c>
      <c r="R13">
        <f t="shared" si="6"/>
        <v>33.5</v>
      </c>
      <c r="S13">
        <f t="shared" si="7"/>
        <v>0.70149253731343286</v>
      </c>
      <c r="T13" t="str">
        <f t="shared" si="8"/>
        <v>No Indication</v>
      </c>
      <c r="U13" t="str">
        <f t="shared" si="9"/>
        <v>No T+M+I</v>
      </c>
      <c r="V13">
        <v>1735.0833333333333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1739.65</v>
      </c>
      <c r="D14">
        <v>1750.1</v>
      </c>
      <c r="E14">
        <v>1716.4</v>
      </c>
      <c r="F14">
        <v>1722</v>
      </c>
      <c r="G14">
        <f>_xll.TA_TYPPRICE(D14,E14,F14)</f>
        <v>1729.5</v>
      </c>
      <c r="H14">
        <v>1737.1669379340278</v>
      </c>
      <c r="I14" t="str">
        <f t="shared" si="0"/>
        <v>DOWN</v>
      </c>
      <c r="J14">
        <v>1752.9576094641739</v>
      </c>
      <c r="K14">
        <v>1723.117597673119</v>
      </c>
      <c r="L14" t="str">
        <f t="shared" si="1"/>
        <v>DOWN</v>
      </c>
      <c r="M14" t="str">
        <f t="shared" si="2"/>
        <v>DOWN</v>
      </c>
      <c r="N14">
        <v>33.778166685928625</v>
      </c>
      <c r="O14" t="str">
        <f t="shared" si="3"/>
        <v>DOWN</v>
      </c>
      <c r="P14" t="str">
        <f t="shared" si="4"/>
        <v>DOWN</v>
      </c>
      <c r="Q14">
        <f t="shared" si="5"/>
        <v>5.5999999999999091</v>
      </c>
      <c r="R14">
        <f t="shared" si="6"/>
        <v>33.699999999999818</v>
      </c>
      <c r="S14">
        <f t="shared" si="7"/>
        <v>0.166172106824924</v>
      </c>
      <c r="T14" t="str">
        <f t="shared" si="8"/>
        <v>DOWN</v>
      </c>
      <c r="U14" t="str">
        <f t="shared" si="9"/>
        <v>DOWN</v>
      </c>
      <c r="V14">
        <v>1733.0705128205127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1729</v>
      </c>
      <c r="D15">
        <v>1734</v>
      </c>
      <c r="E15">
        <v>1697.55</v>
      </c>
      <c r="F15">
        <v>1720</v>
      </c>
      <c r="G15">
        <f>_xll.TA_TYPPRICE(D15,E15,F15)</f>
        <v>1717.1833333333334</v>
      </c>
      <c r="H15">
        <v>1727.1751356336806</v>
      </c>
      <c r="I15" t="str">
        <f t="shared" si="0"/>
        <v>DOWN</v>
      </c>
      <c r="J15">
        <v>1748.7448073610242</v>
      </c>
      <c r="K15">
        <v>1717.4359093013147</v>
      </c>
      <c r="L15" t="str">
        <f t="shared" si="1"/>
        <v>No Confirmation</v>
      </c>
      <c r="M15" t="str">
        <f t="shared" si="2"/>
        <v>No Trend</v>
      </c>
      <c r="N15">
        <v>32.52940222812137</v>
      </c>
      <c r="O15" t="str">
        <f t="shared" si="3"/>
        <v>DOWN</v>
      </c>
      <c r="P15" t="str">
        <f t="shared" si="4"/>
        <v>No Trend + Momentum</v>
      </c>
      <c r="Q15">
        <f t="shared" si="5"/>
        <v>22.450000000000045</v>
      </c>
      <c r="R15">
        <f t="shared" si="6"/>
        <v>36.450000000000045</v>
      </c>
      <c r="S15">
        <f t="shared" si="7"/>
        <v>0.61591220850480155</v>
      </c>
      <c r="T15" t="str">
        <f t="shared" si="8"/>
        <v>No Indication</v>
      </c>
      <c r="U15" t="str">
        <f t="shared" si="9"/>
        <v>No T+M+I</v>
      </c>
      <c r="V15">
        <v>1731.0596646942799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1733</v>
      </c>
      <c r="D16">
        <v>1759</v>
      </c>
      <c r="E16">
        <v>1729</v>
      </c>
      <c r="F16">
        <v>1753</v>
      </c>
      <c r="G16">
        <f>_xll.TA_TYPPRICE(D16,E16,F16)</f>
        <v>1747</v>
      </c>
      <c r="H16">
        <v>1737.0875678168404</v>
      </c>
      <c r="I16" t="str">
        <f t="shared" si="0"/>
        <v>UP</v>
      </c>
      <c r="J16">
        <v>1751.0237390585744</v>
      </c>
      <c r="K16">
        <v>1720.0057072343559</v>
      </c>
      <c r="L16" t="str">
        <f t="shared" si="1"/>
        <v>UP</v>
      </c>
      <c r="M16" t="str">
        <f t="shared" si="2"/>
        <v>UP</v>
      </c>
      <c r="N16">
        <v>61.718755018430308</v>
      </c>
      <c r="O16" t="str">
        <f t="shared" si="3"/>
        <v>UP</v>
      </c>
      <c r="P16" t="str">
        <f t="shared" si="4"/>
        <v>UP</v>
      </c>
      <c r="Q16">
        <f t="shared" si="5"/>
        <v>24</v>
      </c>
      <c r="R16">
        <f t="shared" si="6"/>
        <v>30</v>
      </c>
      <c r="S16">
        <f t="shared" si="7"/>
        <v>0.8</v>
      </c>
      <c r="T16" t="str">
        <f t="shared" si="8"/>
        <v>No Indication</v>
      </c>
      <c r="U16" t="str">
        <f t="shared" si="9"/>
        <v>No T+M+I</v>
      </c>
      <c r="V16">
        <v>1734.4351008951598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1755</v>
      </c>
      <c r="D17">
        <v>1764.9</v>
      </c>
      <c r="E17">
        <v>1727.4</v>
      </c>
      <c r="F17">
        <v>1736</v>
      </c>
      <c r="G17">
        <f>_xll.TA_TYPPRICE(D17,E17,F17)</f>
        <v>1742.7666666666667</v>
      </c>
      <c r="H17">
        <v>1739.9271172417534</v>
      </c>
      <c r="I17" t="str">
        <f t="shared" si="0"/>
        <v>DOWN</v>
      </c>
      <c r="J17">
        <v>1754.1073526011135</v>
      </c>
      <c r="K17">
        <v>1721.648883404499</v>
      </c>
      <c r="L17" t="str">
        <f t="shared" si="1"/>
        <v>No Confirmation</v>
      </c>
      <c r="M17" t="str">
        <f t="shared" si="2"/>
        <v>No Trend</v>
      </c>
      <c r="N17">
        <v>48.27120804785342</v>
      </c>
      <c r="O17" t="str">
        <f t="shared" si="3"/>
        <v>No Momentum</v>
      </c>
      <c r="P17" t="str">
        <f t="shared" si="4"/>
        <v>No Trend + Momentum</v>
      </c>
      <c r="Q17">
        <f t="shared" si="5"/>
        <v>8.5999999999999091</v>
      </c>
      <c r="R17">
        <f t="shared" si="6"/>
        <v>37.5</v>
      </c>
      <c r="S17">
        <f t="shared" si="7"/>
        <v>0.22933333333333092</v>
      </c>
      <c r="T17" t="str">
        <f t="shared" si="8"/>
        <v>No Indication</v>
      </c>
      <c r="U17" t="str">
        <f t="shared" si="9"/>
        <v>No T+M+I</v>
      </c>
      <c r="V17">
        <v>1734.6758546035967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1742.1</v>
      </c>
      <c r="D18">
        <v>1756.9</v>
      </c>
      <c r="E18">
        <v>1677.6</v>
      </c>
      <c r="F18">
        <v>1689</v>
      </c>
      <c r="G18">
        <f>_xll.TA_TYPPRICE(D18,E18,F18)</f>
        <v>1707.8333333333333</v>
      </c>
      <c r="H18">
        <v>1723.8802252875435</v>
      </c>
      <c r="I18" t="str">
        <f t="shared" si="0"/>
        <v>DOWN</v>
      </c>
      <c r="J18">
        <v>1754.7279409119772</v>
      </c>
      <c r="K18">
        <v>1711.8602426479436</v>
      </c>
      <c r="L18" t="str">
        <f t="shared" si="1"/>
        <v>DOWN</v>
      </c>
      <c r="M18" t="str">
        <f t="shared" si="2"/>
        <v>DOWN</v>
      </c>
      <c r="N18">
        <v>27.536617748657445</v>
      </c>
      <c r="O18" t="str">
        <f t="shared" si="3"/>
        <v>DOWN</v>
      </c>
      <c r="P18" t="str">
        <f t="shared" si="4"/>
        <v>DOWN</v>
      </c>
      <c r="Q18">
        <f t="shared" si="5"/>
        <v>11.400000000000091</v>
      </c>
      <c r="R18">
        <f t="shared" si="6"/>
        <v>79.300000000000182</v>
      </c>
      <c r="S18">
        <f t="shared" si="7"/>
        <v>0.1437578814628003</v>
      </c>
      <c r="T18" t="str">
        <f t="shared" si="8"/>
        <v>DOWN</v>
      </c>
      <c r="U18" t="str">
        <f t="shared" si="9"/>
        <v>DOWN</v>
      </c>
      <c r="V18">
        <v>1727.6488000491972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1692</v>
      </c>
      <c r="D19">
        <v>1775</v>
      </c>
      <c r="E19">
        <v>1692</v>
      </c>
      <c r="F19">
        <v>1765</v>
      </c>
      <c r="G19">
        <f>_xll.TA_TYPPRICE(D19,E19,F19)</f>
        <v>1744</v>
      </c>
      <c r="H19">
        <v>1733.9401126437717</v>
      </c>
      <c r="I19" t="str">
        <f t="shared" si="0"/>
        <v>UP</v>
      </c>
      <c r="J19">
        <v>1759.2328429315378</v>
      </c>
      <c r="K19">
        <v>1707.446855392845</v>
      </c>
      <c r="L19" t="str">
        <f t="shared" si="1"/>
        <v>UP</v>
      </c>
      <c r="M19" t="str">
        <f t="shared" si="2"/>
        <v>UP</v>
      </c>
      <c r="N19">
        <v>61.212742573187718</v>
      </c>
      <c r="O19" t="str">
        <f t="shared" si="3"/>
        <v>UP</v>
      </c>
      <c r="P19" t="str">
        <f t="shared" si="4"/>
        <v>UP</v>
      </c>
      <c r="Q19">
        <f t="shared" si="5"/>
        <v>73</v>
      </c>
      <c r="R19">
        <f t="shared" si="6"/>
        <v>83</v>
      </c>
      <c r="S19">
        <f t="shared" si="7"/>
        <v>0.87951807228915657</v>
      </c>
      <c r="T19" t="str">
        <f t="shared" si="8"/>
        <v>UP</v>
      </c>
      <c r="U19" t="str">
        <f t="shared" si="9"/>
        <v>UP</v>
      </c>
      <c r="V19">
        <v>1733.3951385031669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1770</v>
      </c>
      <c r="D20">
        <v>1799</v>
      </c>
      <c r="E20">
        <v>1753.85</v>
      </c>
      <c r="F20">
        <v>1784</v>
      </c>
      <c r="G20">
        <f>_xll.TA_TYPPRICE(D20,E20,F20)</f>
        <v>1778.95</v>
      </c>
      <c r="H20">
        <v>1756.4450563218859</v>
      </c>
      <c r="I20" t="str">
        <f t="shared" si="0"/>
        <v>UP</v>
      </c>
      <c r="J20">
        <v>1768.0699889467517</v>
      </c>
      <c r="K20">
        <v>1717.7586653055462</v>
      </c>
      <c r="L20" t="str">
        <f t="shared" si="1"/>
        <v>UP</v>
      </c>
      <c r="M20" t="str">
        <f t="shared" si="2"/>
        <v>UP</v>
      </c>
      <c r="N20">
        <v>66.131441537775899</v>
      </c>
      <c r="O20" t="str">
        <f t="shared" si="3"/>
        <v>UP</v>
      </c>
      <c r="P20" t="str">
        <f t="shared" si="4"/>
        <v>UP</v>
      </c>
      <c r="Q20">
        <f t="shared" si="5"/>
        <v>30.150000000000091</v>
      </c>
      <c r="R20">
        <f t="shared" si="6"/>
        <v>45.150000000000091</v>
      </c>
      <c r="S20">
        <f t="shared" si="7"/>
        <v>0.66777408637873825</v>
      </c>
      <c r="T20" t="str">
        <f t="shared" si="8"/>
        <v>No Indication</v>
      </c>
      <c r="U20" t="str">
        <f t="shared" si="9"/>
        <v>No T+M+I</v>
      </c>
      <c r="V20">
        <v>1741.1805018103719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1783.9</v>
      </c>
      <c r="D21">
        <v>1809.95</v>
      </c>
      <c r="E21">
        <v>1766</v>
      </c>
      <c r="F21">
        <v>1778</v>
      </c>
      <c r="G21">
        <f>_xll.TA_TYPPRICE(D21,E21,F21)</f>
        <v>1784.6499999999999</v>
      </c>
      <c r="H21">
        <v>1770.5475281609429</v>
      </c>
      <c r="I21" t="str">
        <f t="shared" si="0"/>
        <v>UP</v>
      </c>
      <c r="J21">
        <v>1777.3766580696958</v>
      </c>
      <c r="K21">
        <v>1728.4789619043138</v>
      </c>
      <c r="L21" t="str">
        <f t="shared" si="1"/>
        <v>UP</v>
      </c>
      <c r="M21" t="str">
        <f t="shared" si="2"/>
        <v>UP</v>
      </c>
      <c r="N21">
        <v>62.978878660745117</v>
      </c>
      <c r="O21" t="str">
        <f t="shared" si="3"/>
        <v>UP</v>
      </c>
      <c r="P21" t="str">
        <f t="shared" si="4"/>
        <v>UP</v>
      </c>
      <c r="Q21">
        <f t="shared" si="5"/>
        <v>12</v>
      </c>
      <c r="R21">
        <f t="shared" si="6"/>
        <v>43.950000000000045</v>
      </c>
      <c r="S21">
        <f t="shared" si="7"/>
        <v>0.27303754266211577</v>
      </c>
      <c r="T21" t="str">
        <f t="shared" si="8"/>
        <v>No Indication</v>
      </c>
      <c r="U21" t="str">
        <f t="shared" si="9"/>
        <v>No T+M+I</v>
      </c>
      <c r="V21">
        <v>1746.8450399933915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1816</v>
      </c>
      <c r="D22">
        <v>1833.95</v>
      </c>
      <c r="E22">
        <v>1754</v>
      </c>
      <c r="F22">
        <v>1770</v>
      </c>
      <c r="G22">
        <f>_xll.TA_TYPPRICE(D22,E22,F22)</f>
        <v>1785.9833333333333</v>
      </c>
      <c r="H22">
        <v>1778.265430747138</v>
      </c>
      <c r="I22" t="str">
        <f t="shared" si="0"/>
        <v>DOWN</v>
      </c>
      <c r="J22">
        <v>1789.9485118319856</v>
      </c>
      <c r="K22">
        <v>1734.1503037033551</v>
      </c>
      <c r="L22" t="str">
        <f t="shared" si="1"/>
        <v>No Confirmation</v>
      </c>
      <c r="M22" t="str">
        <f t="shared" si="2"/>
        <v>No Trend</v>
      </c>
      <c r="N22">
        <v>58.343383532462269</v>
      </c>
      <c r="O22" t="str">
        <f t="shared" si="3"/>
        <v>No Momentum</v>
      </c>
      <c r="P22" t="str">
        <f t="shared" si="4"/>
        <v>No Trend + Momentum</v>
      </c>
      <c r="Q22">
        <f t="shared" si="5"/>
        <v>16</v>
      </c>
      <c r="R22">
        <f t="shared" si="6"/>
        <v>79.950000000000045</v>
      </c>
      <c r="S22">
        <f t="shared" si="7"/>
        <v>0.20012507817385855</v>
      </c>
      <c r="T22" t="str">
        <f t="shared" si="8"/>
        <v>No Indication</v>
      </c>
      <c r="U22" t="str">
        <f t="shared" si="9"/>
        <v>No T+M+I</v>
      </c>
      <c r="V22">
        <v>1750.4073415328699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1772.5</v>
      </c>
      <c r="D23">
        <v>1785</v>
      </c>
      <c r="E23">
        <v>1750.7</v>
      </c>
      <c r="F23">
        <v>1756</v>
      </c>
      <c r="G23">
        <f>_xll.TA_TYPPRICE(D23,E23,F23)</f>
        <v>1763.8999999999999</v>
      </c>
      <c r="H23">
        <v>1771.082715373569</v>
      </c>
      <c r="I23" t="str">
        <f t="shared" si="0"/>
        <v>DOWN</v>
      </c>
      <c r="J23">
        <v>1788.8488425359888</v>
      </c>
      <c r="K23">
        <v>1737.8280139914984</v>
      </c>
      <c r="L23" t="str">
        <f t="shared" si="1"/>
        <v>No Confirmation</v>
      </c>
      <c r="M23" t="str">
        <f t="shared" si="2"/>
        <v>No Trend</v>
      </c>
      <c r="N23">
        <v>50.252323655072395</v>
      </c>
      <c r="O23" t="str">
        <f t="shared" si="3"/>
        <v>No Momentum</v>
      </c>
      <c r="P23" t="str">
        <f t="shared" si="4"/>
        <v>No Trend + Momentum</v>
      </c>
      <c r="Q23">
        <f t="shared" si="5"/>
        <v>5.2999999999999545</v>
      </c>
      <c r="R23">
        <f t="shared" si="6"/>
        <v>34.299999999999955</v>
      </c>
      <c r="S23">
        <f t="shared" si="7"/>
        <v>0.15451895043731667</v>
      </c>
      <c r="T23" t="str">
        <f t="shared" si="8"/>
        <v>DOWN</v>
      </c>
      <c r="U23" t="str">
        <f t="shared" si="9"/>
        <v>No T+M+I</v>
      </c>
      <c r="V23">
        <v>1751.267750527813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1760</v>
      </c>
      <c r="D24">
        <v>1798</v>
      </c>
      <c r="E24">
        <v>1748</v>
      </c>
      <c r="F24">
        <v>1792</v>
      </c>
      <c r="G24">
        <f>_xll.TA_TYPPRICE(D24,E24,F24)</f>
        <v>1779.3333333333333</v>
      </c>
      <c r="H24">
        <v>1775.208024353451</v>
      </c>
      <c r="I24" t="str">
        <f t="shared" si="0"/>
        <v>UP</v>
      </c>
      <c r="J24">
        <v>1790.8824330835469</v>
      </c>
      <c r="K24">
        <v>1740.088455326721</v>
      </c>
      <c r="L24" t="str">
        <f t="shared" si="1"/>
        <v>UP</v>
      </c>
      <c r="M24" t="str">
        <f t="shared" si="2"/>
        <v>UP</v>
      </c>
      <c r="N24">
        <v>65.590571255319801</v>
      </c>
      <c r="O24" t="str">
        <f t="shared" si="3"/>
        <v>UP</v>
      </c>
      <c r="P24" t="str">
        <f t="shared" si="4"/>
        <v>UP</v>
      </c>
      <c r="Q24">
        <f t="shared" si="5"/>
        <v>44</v>
      </c>
      <c r="R24">
        <f t="shared" si="6"/>
        <v>50</v>
      </c>
      <c r="S24">
        <f t="shared" si="7"/>
        <v>0.88</v>
      </c>
      <c r="T24" t="str">
        <f t="shared" si="8"/>
        <v>UP</v>
      </c>
      <c r="U24" t="str">
        <f t="shared" si="9"/>
        <v>UP</v>
      </c>
      <c r="V24">
        <v>1757.5342504466109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</v>
      </c>
      <c r="D25">
        <v>1805</v>
      </c>
      <c r="E25">
        <v>1778.1</v>
      </c>
      <c r="F25">
        <v>1785</v>
      </c>
      <c r="G25">
        <f>_xll.TA_TYPPRICE(D25,E25,F25)</f>
        <v>1789.3666666666668</v>
      </c>
      <c r="H25">
        <v>1782.2873455100589</v>
      </c>
      <c r="I25" t="str">
        <f t="shared" si="0"/>
        <v>UP</v>
      </c>
      <c r="J25">
        <v>1794.0196701760919</v>
      </c>
      <c r="K25">
        <v>1748.5354652541164</v>
      </c>
      <c r="L25" t="str">
        <f t="shared" si="1"/>
        <v>No Confirmation</v>
      </c>
      <c r="M25" t="str">
        <f t="shared" si="2"/>
        <v>No Trend</v>
      </c>
      <c r="N25">
        <v>61.017941398551301</v>
      </c>
      <c r="O25" t="str">
        <f t="shared" si="3"/>
        <v>UP</v>
      </c>
      <c r="P25" t="str">
        <f t="shared" si="4"/>
        <v>No Trend + Momentum</v>
      </c>
      <c r="Q25">
        <f t="shared" si="5"/>
        <v>6.9000000000000909</v>
      </c>
      <c r="R25">
        <f t="shared" si="6"/>
        <v>26.900000000000091</v>
      </c>
      <c r="S25">
        <f t="shared" si="7"/>
        <v>0.25650557620818093</v>
      </c>
      <c r="T25" t="str">
        <f t="shared" si="8"/>
        <v>No Indication</v>
      </c>
      <c r="U25" t="str">
        <f t="shared" si="9"/>
        <v>No T+M+I</v>
      </c>
      <c r="V25">
        <v>1761.7597503779016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1795</v>
      </c>
      <c r="D26">
        <v>1809.4</v>
      </c>
      <c r="E26">
        <v>1783.5</v>
      </c>
      <c r="F26">
        <v>1804</v>
      </c>
      <c r="G26">
        <f>_xll.TA_TYPPRICE(D26,E26,F26)</f>
        <v>1798.9666666666665</v>
      </c>
      <c r="H26">
        <v>1790.6270060883626</v>
      </c>
      <c r="I26" t="str">
        <f t="shared" si="0"/>
        <v>UP</v>
      </c>
      <c r="J26">
        <v>1797.4375212480716</v>
      </c>
      <c r="K26">
        <v>1756.3053618643128</v>
      </c>
      <c r="L26" t="str">
        <f t="shared" si="1"/>
        <v>UP</v>
      </c>
      <c r="M26" t="str">
        <f t="shared" si="2"/>
        <v>UP</v>
      </c>
      <c r="N26">
        <v>68.474691009672597</v>
      </c>
      <c r="O26" t="str">
        <f t="shared" si="3"/>
        <v>UP</v>
      </c>
      <c r="P26" t="str">
        <f t="shared" si="4"/>
        <v>UP</v>
      </c>
      <c r="Q26">
        <f t="shared" si="5"/>
        <v>20.5</v>
      </c>
      <c r="R26">
        <f t="shared" si="6"/>
        <v>25.900000000000091</v>
      </c>
      <c r="S26">
        <f t="shared" si="7"/>
        <v>0.7915057915057887</v>
      </c>
      <c r="T26" t="str">
        <f t="shared" si="8"/>
        <v>No Indication</v>
      </c>
      <c r="U26" t="str">
        <f t="shared" si="9"/>
        <v>No T+M+I</v>
      </c>
      <c r="V26">
        <v>1768.258250319763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1807.7</v>
      </c>
      <c r="D27">
        <v>1808.05</v>
      </c>
      <c r="E27">
        <v>1772.15</v>
      </c>
      <c r="F27">
        <v>1773</v>
      </c>
      <c r="G27">
        <f>_xll.TA_TYPPRICE(D27,E27,F27)</f>
        <v>1784.3999999999999</v>
      </c>
      <c r="H27">
        <v>1787.5135030441811</v>
      </c>
      <c r="I27" t="str">
        <f t="shared" si="0"/>
        <v>DOWN</v>
      </c>
      <c r="J27">
        <v>1799.7958498596113</v>
      </c>
      <c r="K27">
        <v>1759.8263925611323</v>
      </c>
      <c r="L27" t="str">
        <f t="shared" si="1"/>
        <v>No Confirmation</v>
      </c>
      <c r="M27" t="str">
        <f t="shared" si="2"/>
        <v>No Trend</v>
      </c>
      <c r="N27">
        <v>49.257966150113916</v>
      </c>
      <c r="O27" t="str">
        <f t="shared" si="3"/>
        <v>No Momentum</v>
      </c>
      <c r="P27" t="str">
        <f t="shared" si="4"/>
        <v>No Trend + Momentum</v>
      </c>
      <c r="Q27">
        <f t="shared" si="5"/>
        <v>0.84999999999990905</v>
      </c>
      <c r="R27">
        <f t="shared" si="6"/>
        <v>35.899999999999864</v>
      </c>
      <c r="S27">
        <f t="shared" si="7"/>
        <v>2.3676880222838783E-2</v>
      </c>
      <c r="T27" t="str">
        <f t="shared" si="8"/>
        <v>DOWN</v>
      </c>
      <c r="U27" t="str">
        <f t="shared" si="9"/>
        <v>No T+M+I</v>
      </c>
      <c r="V27">
        <v>1768.9877502705688</v>
      </c>
      <c r="W27">
        <v>1748</v>
      </c>
      <c r="X27">
        <f t="shared" si="10"/>
        <v>20.987750270568768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1774</v>
      </c>
      <c r="D28">
        <v>1794.5</v>
      </c>
      <c r="E28">
        <v>1773</v>
      </c>
      <c r="F28">
        <v>1786</v>
      </c>
      <c r="G28">
        <f>_xll.TA_TYPPRICE(D28,E28,F28)</f>
        <v>1784.5</v>
      </c>
      <c r="H28">
        <v>1786.0067515220906</v>
      </c>
      <c r="I28" t="str">
        <f t="shared" si="0"/>
        <v>DOWN</v>
      </c>
      <c r="J28">
        <v>1798.6189943352533</v>
      </c>
      <c r="K28">
        <v>1762.7538608808807</v>
      </c>
      <c r="L28" t="str">
        <f t="shared" si="1"/>
        <v>No Confirmation</v>
      </c>
      <c r="M28" t="str">
        <f t="shared" si="2"/>
        <v>No Trend</v>
      </c>
      <c r="N28">
        <v>55.765312544792224</v>
      </c>
      <c r="O28" t="str">
        <f t="shared" si="3"/>
        <v>No Momentum</v>
      </c>
      <c r="P28" t="str">
        <f t="shared" si="4"/>
        <v>No Trend + Momentum</v>
      </c>
      <c r="Q28">
        <f t="shared" si="5"/>
        <v>13</v>
      </c>
      <c r="R28">
        <f t="shared" si="6"/>
        <v>21.5</v>
      </c>
      <c r="S28">
        <f t="shared" si="7"/>
        <v>0.60465116279069764</v>
      </c>
      <c r="T28" t="str">
        <f t="shared" si="8"/>
        <v>No Indication</v>
      </c>
      <c r="U28" t="str">
        <f t="shared" si="9"/>
        <v>No T+M+I</v>
      </c>
      <c r="V28">
        <v>1771.6050194597121</v>
      </c>
      <c r="W28">
        <v>1750.8148148148148</v>
      </c>
      <c r="X28">
        <f t="shared" si="10"/>
        <v>20.790204644897358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1789</v>
      </c>
      <c r="D29">
        <v>1799</v>
      </c>
      <c r="E29">
        <v>1771.5</v>
      </c>
      <c r="F29">
        <v>1772</v>
      </c>
      <c r="G29">
        <f>_xll.TA_TYPPRICE(D29,E29,F29)</f>
        <v>1780.8333333333333</v>
      </c>
      <c r="H29">
        <v>1783.4200424277119</v>
      </c>
      <c r="I29" t="str">
        <f t="shared" si="0"/>
        <v>DOWN</v>
      </c>
      <c r="J29">
        <v>1798.7036622607525</v>
      </c>
      <c r="K29">
        <v>1764.697447351796</v>
      </c>
      <c r="L29" t="str">
        <f t="shared" si="1"/>
        <v>No Confirmation</v>
      </c>
      <c r="M29" t="str">
        <f t="shared" si="2"/>
        <v>No Trend</v>
      </c>
      <c r="N29">
        <v>47.555528011862101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27.5</v>
      </c>
      <c r="S29">
        <f t="shared" si="7"/>
        <v>1.8181818181818181E-2</v>
      </c>
      <c r="T29" t="str">
        <f t="shared" si="8"/>
        <v>DOWN</v>
      </c>
      <c r="U29" t="str">
        <f t="shared" si="9"/>
        <v>No T+M+I</v>
      </c>
      <c r="V29">
        <v>1771.6657856966794</v>
      </c>
      <c r="W29">
        <v>1752.3840877914952</v>
      </c>
      <c r="X29">
        <f t="shared" si="10"/>
        <v>19.281697905184274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1777</v>
      </c>
      <c r="D30">
        <v>1783.9</v>
      </c>
      <c r="E30">
        <v>1761.6</v>
      </c>
      <c r="F30">
        <v>1780</v>
      </c>
      <c r="G30">
        <f>_xll.TA_TYPPRICE(D30,E30,F30)</f>
        <v>1775.1666666666667</v>
      </c>
      <c r="H30">
        <v>1779.2933545471892</v>
      </c>
      <c r="I30" t="str">
        <f t="shared" si="0"/>
        <v>UP</v>
      </c>
      <c r="J30">
        <v>1795.4139595361407</v>
      </c>
      <c r="K30">
        <v>1764.0091257180636</v>
      </c>
      <c r="L30" t="str">
        <f t="shared" si="1"/>
        <v>No Confirmation</v>
      </c>
      <c r="M30" t="str">
        <f t="shared" si="2"/>
        <v>No Trend</v>
      </c>
      <c r="N30">
        <v>52.545696260622478</v>
      </c>
      <c r="O30" t="str">
        <f t="shared" si="3"/>
        <v>No Momentum</v>
      </c>
      <c r="P30" t="str">
        <f t="shared" si="4"/>
        <v>No Trend + Momentum</v>
      </c>
      <c r="Q30">
        <f t="shared" si="5"/>
        <v>18.400000000000091</v>
      </c>
      <c r="R30">
        <f t="shared" si="6"/>
        <v>22.300000000000182</v>
      </c>
      <c r="S30">
        <f t="shared" si="7"/>
        <v>0.82511210762331577</v>
      </c>
      <c r="T30" t="str">
        <f t="shared" si="8"/>
        <v>UP</v>
      </c>
      <c r="U30" t="str">
        <f t="shared" si="9"/>
        <v>No T+M+I</v>
      </c>
      <c r="V30">
        <v>1772.947972512575</v>
      </c>
      <c r="W30">
        <v>1754.4297109180511</v>
      </c>
      <c r="X30">
        <f t="shared" si="10"/>
        <v>18.518261594523892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1777.8</v>
      </c>
      <c r="D31">
        <v>1778</v>
      </c>
      <c r="E31">
        <v>1708.9</v>
      </c>
      <c r="F31">
        <v>1743</v>
      </c>
      <c r="G31">
        <f>_xll.TA_TYPPRICE(D31,E31,F31)</f>
        <v>1743.3</v>
      </c>
      <c r="H31">
        <v>1761.2966772735945</v>
      </c>
      <c r="I31" t="str">
        <f t="shared" si="0"/>
        <v>DOWN</v>
      </c>
      <c r="J31">
        <v>1791.5441907503316</v>
      </c>
      <c r="K31">
        <v>1751.7626533362718</v>
      </c>
      <c r="L31" t="str">
        <f t="shared" si="1"/>
        <v>DOWN</v>
      </c>
      <c r="M31" t="str">
        <f t="shared" si="2"/>
        <v>DOWN</v>
      </c>
      <c r="N31">
        <v>33.898384747596147</v>
      </c>
      <c r="O31" t="str">
        <f t="shared" si="3"/>
        <v>DOWN</v>
      </c>
      <c r="P31" t="str">
        <f t="shared" si="4"/>
        <v>DOWN</v>
      </c>
      <c r="Q31">
        <f t="shared" si="5"/>
        <v>34.099999999999909</v>
      </c>
      <c r="R31">
        <f t="shared" si="6"/>
        <v>69.099999999999909</v>
      </c>
      <c r="S31">
        <f t="shared" si="7"/>
        <v>0.49348769898697475</v>
      </c>
      <c r="T31" t="str">
        <f t="shared" si="8"/>
        <v>No Indication</v>
      </c>
      <c r="U31" t="str">
        <f t="shared" si="9"/>
        <v>No T+M+I</v>
      </c>
      <c r="V31">
        <v>1768.3405921260251</v>
      </c>
      <c r="W31">
        <v>1753.583065664862</v>
      </c>
      <c r="X31">
        <f t="shared" si="10"/>
        <v>14.757526461163025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1744.55</v>
      </c>
      <c r="D32">
        <v>1754.7</v>
      </c>
      <c r="E32">
        <v>1736.55</v>
      </c>
      <c r="F32">
        <v>1741</v>
      </c>
      <c r="G32">
        <f>_xll.TA_TYPPRICE(D32,E32,F32)</f>
        <v>1744.0833333333333</v>
      </c>
      <c r="H32">
        <v>1752.6900053034637</v>
      </c>
      <c r="I32" t="str">
        <f t="shared" si="0"/>
        <v>DOWN</v>
      </c>
      <c r="J32">
        <v>1783.3565928058135</v>
      </c>
      <c r="K32">
        <v>1748.3820637059891</v>
      </c>
      <c r="L32" t="str">
        <f t="shared" si="1"/>
        <v>DOWN</v>
      </c>
      <c r="M32" t="str">
        <f t="shared" si="2"/>
        <v>DOWN</v>
      </c>
      <c r="N32">
        <v>33.104594726377293</v>
      </c>
      <c r="O32" t="str">
        <f t="shared" si="3"/>
        <v>DOWN</v>
      </c>
      <c r="P32" t="str">
        <f t="shared" si="4"/>
        <v>DOWN</v>
      </c>
      <c r="Q32">
        <f t="shared" si="5"/>
        <v>4.4500000000000455</v>
      </c>
      <c r="R32">
        <f t="shared" si="6"/>
        <v>18.150000000000091</v>
      </c>
      <c r="S32">
        <f t="shared" si="7"/>
        <v>0.24517906336088283</v>
      </c>
      <c r="T32" t="str">
        <f t="shared" si="8"/>
        <v>No Indication</v>
      </c>
      <c r="U32" t="str">
        <f t="shared" si="9"/>
        <v>No T+M+I</v>
      </c>
      <c r="V32">
        <v>1764.1343471835596</v>
      </c>
      <c r="W32">
        <v>1752.6509867267241</v>
      </c>
      <c r="X32">
        <f t="shared" si="10"/>
        <v>11.483360456835499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1742</v>
      </c>
      <c r="D33">
        <v>1771.35</v>
      </c>
      <c r="E33">
        <v>1734.8</v>
      </c>
      <c r="F33">
        <v>1759</v>
      </c>
      <c r="G33">
        <f>_xll.TA_TYPPRICE(D33,E33,F33)</f>
        <v>1755.05</v>
      </c>
      <c r="H33">
        <v>1753.8700026517317</v>
      </c>
      <c r="I33" t="str">
        <f t="shared" si="0"/>
        <v>UP</v>
      </c>
      <c r="J33">
        <v>1780.6884610711884</v>
      </c>
      <c r="K33">
        <v>1745.3638273268805</v>
      </c>
      <c r="L33" t="str">
        <f t="shared" si="1"/>
        <v>No Confirmation</v>
      </c>
      <c r="M33" t="str">
        <f t="shared" si="2"/>
        <v>No Trend</v>
      </c>
      <c r="N33">
        <v>47.052897130958115</v>
      </c>
      <c r="O33" t="str">
        <f t="shared" si="3"/>
        <v>No Momentum</v>
      </c>
      <c r="P33" t="str">
        <f t="shared" si="4"/>
        <v>No Trend + Momentum</v>
      </c>
      <c r="Q33">
        <f t="shared" si="5"/>
        <v>24.200000000000045</v>
      </c>
      <c r="R33">
        <f t="shared" si="6"/>
        <v>36.549999999999955</v>
      </c>
      <c r="S33">
        <f t="shared" si="7"/>
        <v>0.66210670314637687</v>
      </c>
      <c r="T33" t="str">
        <f t="shared" si="8"/>
        <v>No Indication</v>
      </c>
      <c r="U33" t="str">
        <f t="shared" si="9"/>
        <v>No T+M+I</v>
      </c>
      <c r="V33">
        <v>1763.3444476168581</v>
      </c>
      <c r="W33">
        <v>1753.121284006226</v>
      </c>
      <c r="X33">
        <f t="shared" si="10"/>
        <v>10.223163610632128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1757.15</v>
      </c>
      <c r="D34">
        <v>1761.9</v>
      </c>
      <c r="E34">
        <v>1730</v>
      </c>
      <c r="F34">
        <v>1735</v>
      </c>
      <c r="G34">
        <f>_xll.TA_TYPPRICE(D34,E34,F34)</f>
        <v>1742.3</v>
      </c>
      <c r="H34">
        <v>1748.085001325866</v>
      </c>
      <c r="I34" t="str">
        <f t="shared" si="0"/>
        <v>DOWN</v>
      </c>
      <c r="J34">
        <v>1776.5132474998131</v>
      </c>
      <c r="K34">
        <v>1741.9496434764626</v>
      </c>
      <c r="L34" t="str">
        <f t="shared" si="1"/>
        <v>DOWN</v>
      </c>
      <c r="M34" t="str">
        <f t="shared" si="2"/>
        <v>DOWN</v>
      </c>
      <c r="N34">
        <v>34.918267974635242</v>
      </c>
      <c r="O34" t="str">
        <f t="shared" si="3"/>
        <v>DOWN</v>
      </c>
      <c r="P34" t="str">
        <f t="shared" si="4"/>
        <v>DOWN</v>
      </c>
      <c r="Q34">
        <f t="shared" si="5"/>
        <v>5</v>
      </c>
      <c r="R34">
        <f t="shared" si="6"/>
        <v>31.900000000000091</v>
      </c>
      <c r="S34">
        <f t="shared" si="7"/>
        <v>0.15673981191222525</v>
      </c>
      <c r="T34" t="str">
        <f t="shared" si="8"/>
        <v>DOWN</v>
      </c>
      <c r="U34" t="str">
        <f t="shared" si="9"/>
        <v>DOWN</v>
      </c>
      <c r="V34">
        <v>1758.9837633681107</v>
      </c>
      <c r="W34">
        <v>1751.7789666724316</v>
      </c>
      <c r="X34">
        <f t="shared" si="10"/>
        <v>7.2047966956790788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1734.85</v>
      </c>
      <c r="D35">
        <v>1751</v>
      </c>
      <c r="E35">
        <v>1720.7</v>
      </c>
      <c r="F35">
        <v>1730</v>
      </c>
      <c r="G35">
        <f>_xll.TA_TYPPRICE(D35,E35,F35)</f>
        <v>1733.8999999999999</v>
      </c>
      <c r="H35">
        <v>1740.9925006629328</v>
      </c>
      <c r="I35" t="str">
        <f t="shared" si="0"/>
        <v>DOWN</v>
      </c>
      <c r="J35">
        <v>1770.8436369442991</v>
      </c>
      <c r="K35">
        <v>1737.2275004816931</v>
      </c>
      <c r="L35" t="str">
        <f t="shared" si="1"/>
        <v>DOWN</v>
      </c>
      <c r="M35" t="str">
        <f t="shared" si="2"/>
        <v>DOWN</v>
      </c>
      <c r="N35">
        <v>32.720751285651275</v>
      </c>
      <c r="O35" t="str">
        <f t="shared" si="3"/>
        <v>DOWN</v>
      </c>
      <c r="P35" t="str">
        <f t="shared" si="4"/>
        <v>DOWN</v>
      </c>
      <c r="Q35">
        <f t="shared" si="5"/>
        <v>9.2999999999999545</v>
      </c>
      <c r="R35">
        <f t="shared" si="6"/>
        <v>30.299999999999955</v>
      </c>
      <c r="S35">
        <f t="shared" si="7"/>
        <v>0.30693069306930587</v>
      </c>
      <c r="T35" t="str">
        <f t="shared" si="8"/>
        <v>No Indication</v>
      </c>
      <c r="U35" t="str">
        <f t="shared" si="9"/>
        <v>No T+M+I</v>
      </c>
      <c r="V35">
        <v>1754.5247228499397</v>
      </c>
      <c r="W35">
        <v>1750.1657098818812</v>
      </c>
      <c r="X35">
        <f t="shared" si="10"/>
        <v>4.3590129680585505</v>
      </c>
      <c r="Y35">
        <v>14.178419400838063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1736</v>
      </c>
      <c r="D36">
        <v>1760</v>
      </c>
      <c r="E36">
        <v>1732.2</v>
      </c>
      <c r="F36">
        <v>1759</v>
      </c>
      <c r="G36">
        <f>_xll.TA_TYPPRICE(D36,E36,F36)</f>
        <v>1750.3999999999999</v>
      </c>
      <c r="H36">
        <v>1745.6962503314662</v>
      </c>
      <c r="I36" t="str">
        <f t="shared" si="0"/>
        <v>UP</v>
      </c>
      <c r="J36">
        <v>1768.4339398455659</v>
      </c>
      <c r="K36">
        <v>1736.110278152428</v>
      </c>
      <c r="L36" t="str">
        <f t="shared" si="1"/>
        <v>No Confirmation</v>
      </c>
      <c r="M36" t="str">
        <f t="shared" si="2"/>
        <v>No Trend</v>
      </c>
      <c r="N36">
        <v>53.800144732062158</v>
      </c>
      <c r="O36" t="str">
        <f t="shared" si="3"/>
        <v>No Momentum</v>
      </c>
      <c r="P36" t="str">
        <f t="shared" si="4"/>
        <v>No Trend + Momentum</v>
      </c>
      <c r="Q36">
        <f t="shared" si="5"/>
        <v>26.799999999999955</v>
      </c>
      <c r="R36">
        <f t="shared" si="6"/>
        <v>27.799999999999955</v>
      </c>
      <c r="S36">
        <f t="shared" si="7"/>
        <v>0.96402877697841716</v>
      </c>
      <c r="T36" t="str">
        <f t="shared" si="8"/>
        <v>UP</v>
      </c>
      <c r="U36" t="str">
        <f t="shared" si="9"/>
        <v>No T+M+I</v>
      </c>
      <c r="V36">
        <v>1755.2132270268721</v>
      </c>
      <c r="W36">
        <v>1750.8201017424826</v>
      </c>
      <c r="X36">
        <f t="shared" si="10"/>
        <v>4.3931252843894981</v>
      </c>
      <c r="Y36">
        <v>12.221360577548349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1758.7</v>
      </c>
      <c r="D37">
        <v>1768.95</v>
      </c>
      <c r="E37">
        <v>1740.2</v>
      </c>
      <c r="F37">
        <v>1751</v>
      </c>
      <c r="G37">
        <f>_xll.TA_TYPPRICE(D37,E37,F37)</f>
        <v>1753.3833333333332</v>
      </c>
      <c r="H37">
        <v>1749.5397918323997</v>
      </c>
      <c r="I37" t="str">
        <f t="shared" si="0"/>
        <v>UP</v>
      </c>
      <c r="J37">
        <v>1768.5486198798847</v>
      </c>
      <c r="K37">
        <v>1737.0191052296661</v>
      </c>
      <c r="L37" t="str">
        <f t="shared" si="1"/>
        <v>No Confirmation</v>
      </c>
      <c r="M37" t="str">
        <f t="shared" si="2"/>
        <v>No Trend</v>
      </c>
      <c r="N37">
        <v>48.554395448222195</v>
      </c>
      <c r="O37" t="str">
        <f t="shared" si="3"/>
        <v>No Momentum</v>
      </c>
      <c r="P37" t="str">
        <f t="shared" si="4"/>
        <v>No Trend + Momentum</v>
      </c>
      <c r="Q37">
        <f t="shared" si="5"/>
        <v>10.799999999999955</v>
      </c>
      <c r="R37">
        <f t="shared" si="6"/>
        <v>28.75</v>
      </c>
      <c r="S37">
        <f t="shared" si="7"/>
        <v>0.3756521739130419</v>
      </c>
      <c r="T37" t="str">
        <f t="shared" si="8"/>
        <v>No Indication</v>
      </c>
      <c r="U37" t="str">
        <f t="shared" si="9"/>
        <v>No T+M+I</v>
      </c>
      <c r="V37">
        <v>1754.5650382535073</v>
      </c>
      <c r="W37">
        <v>1750.8334275393358</v>
      </c>
      <c r="X37">
        <f t="shared" si="10"/>
        <v>3.7316107141714383</v>
      </c>
      <c r="Y37">
        <v>10.523410604872968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1758.5</v>
      </c>
      <c r="D38">
        <v>1782</v>
      </c>
      <c r="E38">
        <v>1751</v>
      </c>
      <c r="F38">
        <v>1753</v>
      </c>
      <c r="G38">
        <f>_xll.TA_TYPPRICE(D38,E38,F38)</f>
        <v>1762</v>
      </c>
      <c r="H38">
        <v>1755.7698959161999</v>
      </c>
      <c r="I38" t="str">
        <f t="shared" si="0"/>
        <v>DOWN</v>
      </c>
      <c r="J38">
        <v>1771.5378154621326</v>
      </c>
      <c r="K38">
        <v>1740.1259707341849</v>
      </c>
      <c r="L38" t="str">
        <f t="shared" si="1"/>
        <v>No Confirmation</v>
      </c>
      <c r="M38" t="str">
        <f t="shared" si="2"/>
        <v>No Trend</v>
      </c>
      <c r="N38">
        <v>50.075597775599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31</v>
      </c>
      <c r="S38">
        <f t="shared" si="7"/>
        <v>6.4516129032258063E-2</v>
      </c>
      <c r="T38" t="str">
        <f t="shared" si="8"/>
        <v>DOWN</v>
      </c>
      <c r="U38" t="str">
        <f t="shared" si="9"/>
        <v>No T+M+I</v>
      </c>
      <c r="V38">
        <v>1754.3242631375831</v>
      </c>
      <c r="W38">
        <v>1750.9939143882739</v>
      </c>
      <c r="X38">
        <f t="shared" si="10"/>
        <v>3.3303487493092234</v>
      </c>
      <c r="Y38">
        <v>9.0847982337602193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1760</v>
      </c>
      <c r="D39">
        <v>1765.6</v>
      </c>
      <c r="E39">
        <v>1732.3</v>
      </c>
      <c r="F39">
        <v>1736</v>
      </c>
      <c r="G39">
        <f>_xll.TA_TYPPRICE(D39,E39,F39)</f>
        <v>1744.6333333333332</v>
      </c>
      <c r="H39">
        <v>1750.2016146247665</v>
      </c>
      <c r="I39" t="str">
        <f t="shared" si="0"/>
        <v>DOWN</v>
      </c>
      <c r="J39">
        <v>1770.2183009149919</v>
      </c>
      <c r="K39">
        <v>1738.3868661265883</v>
      </c>
      <c r="L39" t="str">
        <f t="shared" si="1"/>
        <v>DOWN</v>
      </c>
      <c r="M39" t="str">
        <f t="shared" si="2"/>
        <v>DOWN</v>
      </c>
      <c r="N39">
        <v>38.104291631991231</v>
      </c>
      <c r="O39" t="str">
        <f t="shared" si="3"/>
        <v>DOWN</v>
      </c>
      <c r="P39" t="str">
        <f t="shared" si="4"/>
        <v>DOWN</v>
      </c>
      <c r="Q39">
        <f t="shared" si="5"/>
        <v>3.7000000000000455</v>
      </c>
      <c r="R39">
        <f t="shared" si="6"/>
        <v>33.299999999999955</v>
      </c>
      <c r="S39">
        <f t="shared" si="7"/>
        <v>0.11111111111111263</v>
      </c>
      <c r="T39" t="str">
        <f t="shared" si="8"/>
        <v>DOWN</v>
      </c>
      <c r="U39" t="str">
        <f t="shared" si="9"/>
        <v>DOWN</v>
      </c>
      <c r="V39">
        <v>1751.5051457318011</v>
      </c>
      <c r="W39">
        <v>1749.8832540632166</v>
      </c>
      <c r="X39">
        <f t="shared" si="10"/>
        <v>1.621891668584567</v>
      </c>
      <c r="Y39">
        <v>7.5922169207250887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1740</v>
      </c>
      <c r="D40">
        <v>1743.25</v>
      </c>
      <c r="E40">
        <v>1719</v>
      </c>
      <c r="F40">
        <v>1721</v>
      </c>
      <c r="G40">
        <f>_xll.TA_TYPPRICE(D40,E40,F40)</f>
        <v>1727.75</v>
      </c>
      <c r="H40">
        <v>1738.9758073123833</v>
      </c>
      <c r="I40" t="str">
        <f t="shared" si="0"/>
        <v>DOWN</v>
      </c>
      <c r="J40">
        <v>1764.2253451561048</v>
      </c>
      <c r="K40">
        <v>1734.0786736540131</v>
      </c>
      <c r="L40" t="str">
        <f t="shared" si="1"/>
        <v>DOWN</v>
      </c>
      <c r="M40" t="str">
        <f t="shared" si="2"/>
        <v>DOWN</v>
      </c>
      <c r="N40">
        <v>30.153570948518109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24.25</v>
      </c>
      <c r="S40">
        <f t="shared" si="7"/>
        <v>8.247422680412371E-2</v>
      </c>
      <c r="T40" t="str">
        <f t="shared" si="8"/>
        <v>DOWN</v>
      </c>
      <c r="U40" t="str">
        <f t="shared" si="9"/>
        <v>DOWN</v>
      </c>
      <c r="V40">
        <v>1746.812046388447</v>
      </c>
      <c r="W40">
        <v>1747.7437537622375</v>
      </c>
      <c r="X40">
        <f t="shared" si="10"/>
        <v>-0.93170737379045931</v>
      </c>
      <c r="Y40">
        <v>5.8874320618219791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1717.55</v>
      </c>
      <c r="D41">
        <v>1737.95</v>
      </c>
      <c r="E41">
        <v>1685.9</v>
      </c>
      <c r="F41">
        <v>1702</v>
      </c>
      <c r="G41">
        <f>_xll.TA_TYPPRICE(D41,E41,F41)</f>
        <v>1708.6166666666668</v>
      </c>
      <c r="H41">
        <v>1723.7962369895249</v>
      </c>
      <c r="I41" t="str">
        <f t="shared" si="0"/>
        <v>DOWN</v>
      </c>
      <c r="J41">
        <v>1758.3863795658592</v>
      </c>
      <c r="K41">
        <v>1723.3723017308992</v>
      </c>
      <c r="L41" t="str">
        <f t="shared" si="1"/>
        <v>DOWN</v>
      </c>
      <c r="M41" t="str">
        <f t="shared" si="2"/>
        <v>DOWN</v>
      </c>
      <c r="N41">
        <v>22.665495950827015</v>
      </c>
      <c r="O41" t="str">
        <f t="shared" si="3"/>
        <v>DOWN</v>
      </c>
      <c r="P41" t="str">
        <f t="shared" si="4"/>
        <v>DOWN</v>
      </c>
      <c r="Q41">
        <f t="shared" si="5"/>
        <v>16.099999999999909</v>
      </c>
      <c r="R41">
        <f t="shared" si="6"/>
        <v>52.049999999999955</v>
      </c>
      <c r="S41">
        <f t="shared" si="7"/>
        <v>0.30931796349663637</v>
      </c>
      <c r="T41" t="str">
        <f t="shared" si="8"/>
        <v>No Indication</v>
      </c>
      <c r="U41" t="str">
        <f t="shared" si="9"/>
        <v>No T+M+I</v>
      </c>
      <c r="V41">
        <v>1739.917885405609</v>
      </c>
      <c r="W41">
        <v>1744.3553275576273</v>
      </c>
      <c r="X41">
        <f t="shared" si="10"/>
        <v>-4.4374421520183205</v>
      </c>
      <c r="Y41">
        <v>3.822457219053919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1698.85</v>
      </c>
      <c r="D42">
        <v>1708</v>
      </c>
      <c r="E42">
        <v>1681.35</v>
      </c>
      <c r="F42">
        <v>1701</v>
      </c>
      <c r="G42">
        <f>_xll.TA_TYPPRICE(D42,E42,F42)</f>
        <v>1696.7833333333335</v>
      </c>
      <c r="H42">
        <v>1710.2897851614293</v>
      </c>
      <c r="I42" t="str">
        <f t="shared" si="0"/>
        <v>DOWN</v>
      </c>
      <c r="J42">
        <v>1747.1894063290017</v>
      </c>
      <c r="K42">
        <v>1714.0340124573661</v>
      </c>
      <c r="L42" t="str">
        <f t="shared" si="1"/>
        <v>DOWN</v>
      </c>
      <c r="M42" t="str">
        <f t="shared" si="2"/>
        <v>DOWN</v>
      </c>
      <c r="N42">
        <v>22.301149044124603</v>
      </c>
      <c r="O42" t="str">
        <f t="shared" si="3"/>
        <v>DOWN</v>
      </c>
      <c r="P42" t="str">
        <f t="shared" si="4"/>
        <v>DOWN</v>
      </c>
      <c r="Q42">
        <f t="shared" si="5"/>
        <v>19.650000000000091</v>
      </c>
      <c r="R42">
        <f t="shared" si="6"/>
        <v>26.650000000000091</v>
      </c>
      <c r="S42">
        <f t="shared" si="7"/>
        <v>0.73733583489681143</v>
      </c>
      <c r="T42" t="str">
        <f t="shared" si="8"/>
        <v>No Indication</v>
      </c>
      <c r="U42" t="str">
        <f t="shared" si="9"/>
        <v>No T+M+I</v>
      </c>
      <c r="V42">
        <v>1733.9305184201307</v>
      </c>
      <c r="W42">
        <v>1741.1438218126179</v>
      </c>
      <c r="X42">
        <f t="shared" si="10"/>
        <v>-7.2133033924872052</v>
      </c>
      <c r="Y42">
        <v>1.6153050967456939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1704.1</v>
      </c>
      <c r="D43">
        <v>1723.15</v>
      </c>
      <c r="E43">
        <v>1695.55</v>
      </c>
      <c r="F43">
        <v>1700</v>
      </c>
      <c r="G43">
        <f>_xll.TA_TYPPRICE(D43,E43,F43)</f>
        <v>1706.2333333333333</v>
      </c>
      <c r="H43">
        <v>1708.2615592473812</v>
      </c>
      <c r="I43" t="str">
        <f t="shared" si="0"/>
        <v>DOWN</v>
      </c>
      <c r="J43">
        <v>1741.847316033668</v>
      </c>
      <c r="K43">
        <v>1709.9264541335069</v>
      </c>
      <c r="L43" t="str">
        <f t="shared" si="1"/>
        <v>DOWN</v>
      </c>
      <c r="M43" t="str">
        <f t="shared" si="2"/>
        <v>DOWN</v>
      </c>
      <c r="N43">
        <v>21.861863361398029</v>
      </c>
      <c r="O43" t="str">
        <f t="shared" si="3"/>
        <v>DOWN</v>
      </c>
      <c r="P43" t="str">
        <f t="shared" si="4"/>
        <v>DOWN</v>
      </c>
      <c r="Q43">
        <f t="shared" si="5"/>
        <v>4.4500000000000455</v>
      </c>
      <c r="R43">
        <f t="shared" si="6"/>
        <v>27.600000000000136</v>
      </c>
      <c r="S43">
        <f t="shared" si="7"/>
        <v>0.16123188405797187</v>
      </c>
      <c r="T43" t="str">
        <f t="shared" si="8"/>
        <v>DOWN</v>
      </c>
      <c r="U43" t="str">
        <f t="shared" si="9"/>
        <v>DOWN</v>
      </c>
      <c r="V43">
        <v>1728.7104386631875</v>
      </c>
      <c r="W43">
        <v>1738.0961313079795</v>
      </c>
      <c r="X43">
        <f t="shared" si="10"/>
        <v>-9.3856926447920159</v>
      </c>
      <c r="Y43">
        <v>-0.58489445156184816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1720</v>
      </c>
      <c r="AE43">
        <f t="shared" si="16"/>
        <v>1712.6000000000001</v>
      </c>
      <c r="AF43">
        <f t="shared" si="17"/>
        <v>1709.3500000000001</v>
      </c>
      <c r="AG43">
        <f t="shared" si="18"/>
        <v>1706.1000000000001</v>
      </c>
      <c r="AH43">
        <f t="shared" si="19"/>
        <v>1706.1000000000001</v>
      </c>
    </row>
    <row r="44" spans="1:34" x14ac:dyDescent="0.25">
      <c r="A44" t="s">
        <v>5</v>
      </c>
      <c r="B44" s="1">
        <v>42916</v>
      </c>
      <c r="C44">
        <v>1699</v>
      </c>
      <c r="D44">
        <v>1699</v>
      </c>
      <c r="E44">
        <v>1661.3</v>
      </c>
      <c r="F44">
        <v>1687</v>
      </c>
      <c r="G44">
        <f>_xll.TA_TYPPRICE(D44,E44,F44)</f>
        <v>1682.4333333333334</v>
      </c>
      <c r="H44">
        <v>1695.3474462903573</v>
      </c>
      <c r="I44" t="str">
        <f t="shared" si="0"/>
        <v>DOWN</v>
      </c>
      <c r="J44">
        <v>1732.3256902484084</v>
      </c>
      <c r="K44">
        <v>1699.120575437172</v>
      </c>
      <c r="L44" t="str">
        <f t="shared" si="1"/>
        <v>DOWN</v>
      </c>
      <c r="M44" t="str">
        <f t="shared" si="2"/>
        <v>DOWN</v>
      </c>
      <c r="N44">
        <v>16.56087867579387</v>
      </c>
      <c r="O44" t="str">
        <f t="shared" si="3"/>
        <v>DOWN</v>
      </c>
      <c r="P44" t="str">
        <f t="shared" si="4"/>
        <v>DOWN</v>
      </c>
      <c r="Q44">
        <f t="shared" si="5"/>
        <v>25.700000000000045</v>
      </c>
      <c r="R44">
        <f t="shared" si="6"/>
        <v>37.700000000000045</v>
      </c>
      <c r="S44">
        <f t="shared" si="7"/>
        <v>0.68169761273209584</v>
      </c>
      <c r="T44" t="str">
        <f t="shared" si="8"/>
        <v>No Indication</v>
      </c>
      <c r="U44" t="str">
        <f t="shared" si="9"/>
        <v>No T+M+I</v>
      </c>
      <c r="V44">
        <v>1722.2934480996203</v>
      </c>
      <c r="W44">
        <v>1734.3112326925736</v>
      </c>
      <c r="X44">
        <f t="shared" si="10"/>
        <v>-12.017784592953376</v>
      </c>
      <c r="Y44">
        <v>-2.8714724798401541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1688</v>
      </c>
      <c r="D45">
        <v>1710.5</v>
      </c>
      <c r="E45">
        <v>1673.4</v>
      </c>
      <c r="F45">
        <v>1684</v>
      </c>
      <c r="G45">
        <f>_xll.TA_TYPPRICE(D45,E45,F45)</f>
        <v>1689.3</v>
      </c>
      <c r="H45">
        <v>1692.3237231451785</v>
      </c>
      <c r="I45" t="str">
        <f t="shared" si="0"/>
        <v>DOWN</v>
      </c>
      <c r="J45">
        <v>1727.4755368598733</v>
      </c>
      <c r="K45">
        <v>1693.4048920066894</v>
      </c>
      <c r="L45" t="str">
        <f t="shared" si="1"/>
        <v>DOWN</v>
      </c>
      <c r="M45" t="str">
        <f t="shared" si="2"/>
        <v>DOWN</v>
      </c>
      <c r="N45">
        <v>15.478250884857525</v>
      </c>
      <c r="O45" t="str">
        <f t="shared" si="3"/>
        <v>DOWN</v>
      </c>
      <c r="P45" t="str">
        <f t="shared" si="4"/>
        <v>DOWN</v>
      </c>
      <c r="Q45">
        <f t="shared" si="5"/>
        <v>10.599999999999909</v>
      </c>
      <c r="R45">
        <f t="shared" si="6"/>
        <v>37.099999999999909</v>
      </c>
      <c r="S45">
        <f t="shared" si="7"/>
        <v>0.28571428571428398</v>
      </c>
      <c r="T45" t="str">
        <f t="shared" si="8"/>
        <v>No Indication</v>
      </c>
      <c r="U45" t="str">
        <f t="shared" si="9"/>
        <v>No T+M+I</v>
      </c>
      <c r="V45">
        <v>1716.4021483919864</v>
      </c>
      <c r="W45">
        <v>1730.584474715346</v>
      </c>
      <c r="X45">
        <f t="shared" si="10"/>
        <v>-14.182326323359575</v>
      </c>
      <c r="Y45">
        <v>-5.133643248544038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1700</v>
      </c>
      <c r="D46">
        <v>1700</v>
      </c>
      <c r="E46">
        <v>1671</v>
      </c>
      <c r="F46">
        <v>1680</v>
      </c>
      <c r="G46">
        <f>_xll.TA_TYPPRICE(D46,E46,F46)</f>
        <v>1683.6666666666667</v>
      </c>
      <c r="H46">
        <v>1687.9951949059227</v>
      </c>
      <c r="I46" t="str">
        <f t="shared" si="0"/>
        <v>DOWN</v>
      </c>
      <c r="J46">
        <v>1721.3698620021237</v>
      </c>
      <c r="K46">
        <v>1688.4260271163139</v>
      </c>
      <c r="L46" t="str">
        <f t="shared" si="1"/>
        <v>DOWN</v>
      </c>
      <c r="M46" t="str">
        <f t="shared" si="2"/>
        <v>DOWN</v>
      </c>
      <c r="N46">
        <v>13.957518617411688</v>
      </c>
      <c r="O46" t="str">
        <f t="shared" si="3"/>
        <v>DOWN</v>
      </c>
      <c r="P46" t="str">
        <f t="shared" si="4"/>
        <v>DOWN</v>
      </c>
      <c r="Q46">
        <f t="shared" si="5"/>
        <v>9</v>
      </c>
      <c r="R46">
        <f t="shared" si="6"/>
        <v>29</v>
      </c>
      <c r="S46">
        <f t="shared" si="7"/>
        <v>0.31034482758620691</v>
      </c>
      <c r="T46" t="str">
        <f t="shared" si="8"/>
        <v>No Indication</v>
      </c>
      <c r="U46" t="str">
        <f t="shared" si="9"/>
        <v>No T+M+I</v>
      </c>
      <c r="V46">
        <v>1710.8018178701423</v>
      </c>
      <c r="W46">
        <v>1726.8374765882834</v>
      </c>
      <c r="X46">
        <f t="shared" si="10"/>
        <v>-16.035658718141121</v>
      </c>
      <c r="Y46">
        <v>-7.3140463424634543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1684</v>
      </c>
      <c r="D47">
        <v>1699</v>
      </c>
      <c r="E47">
        <v>1680.1</v>
      </c>
      <c r="F47">
        <v>1699</v>
      </c>
      <c r="G47">
        <f>_xll.TA_TYPPRICE(D47,E47,F47)</f>
        <v>1692.7</v>
      </c>
      <c r="H47">
        <v>1690.3475974529615</v>
      </c>
      <c r="I47" t="str">
        <f t="shared" si="0"/>
        <v>UP</v>
      </c>
      <c r="J47">
        <v>1716.3987815572073</v>
      </c>
      <c r="K47">
        <v>1686.5757988682442</v>
      </c>
      <c r="L47" t="str">
        <f t="shared" si="1"/>
        <v>No Confirmation</v>
      </c>
      <c r="M47" t="str">
        <f t="shared" si="2"/>
        <v>No Trend</v>
      </c>
      <c r="N47">
        <v>45.65819651863908</v>
      </c>
      <c r="O47" t="str">
        <f t="shared" si="3"/>
        <v>No Momentum</v>
      </c>
      <c r="P47" t="str">
        <f t="shared" si="4"/>
        <v>No Trend + Momentum</v>
      </c>
      <c r="Q47">
        <f t="shared" si="5"/>
        <v>18.900000000000091</v>
      </c>
      <c r="R47">
        <f t="shared" si="6"/>
        <v>18.900000000000091</v>
      </c>
      <c r="S47">
        <f t="shared" si="7"/>
        <v>1</v>
      </c>
      <c r="T47" t="str">
        <f t="shared" si="8"/>
        <v>UP</v>
      </c>
      <c r="U47" t="str">
        <f t="shared" si="9"/>
        <v>No T+M+I</v>
      </c>
      <c r="V47">
        <v>1708.986153582428</v>
      </c>
      <c r="W47">
        <v>1724.7754412854476</v>
      </c>
      <c r="X47">
        <f t="shared" si="10"/>
        <v>-15.789287703019681</v>
      </c>
      <c r="Y47">
        <v>-9.0090946145746997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1699.2</v>
      </c>
      <c r="D48">
        <v>1706.95</v>
      </c>
      <c r="E48">
        <v>1690.3</v>
      </c>
      <c r="F48">
        <v>1695</v>
      </c>
      <c r="G48">
        <f>_xll.TA_TYPPRICE(D48,E48,F48)</f>
        <v>1697.4166666666667</v>
      </c>
      <c r="H48">
        <v>1693.882132059814</v>
      </c>
      <c r="I48" t="str">
        <f t="shared" si="0"/>
        <v>UP</v>
      </c>
      <c r="J48">
        <v>1714.2990523222722</v>
      </c>
      <c r="K48">
        <v>1687.4033991197455</v>
      </c>
      <c r="L48" t="str">
        <f t="shared" si="1"/>
        <v>No Confirmation</v>
      </c>
      <c r="M48" t="str">
        <f t="shared" si="2"/>
        <v>No Trend</v>
      </c>
      <c r="N48">
        <v>41.622655120443483</v>
      </c>
      <c r="O48" t="str">
        <f t="shared" si="3"/>
        <v>No Momentum</v>
      </c>
      <c r="P48" t="str">
        <f t="shared" si="4"/>
        <v>No Trend + Momentum</v>
      </c>
      <c r="Q48">
        <f t="shared" si="5"/>
        <v>4.7000000000000455</v>
      </c>
      <c r="R48">
        <f t="shared" si="6"/>
        <v>16.650000000000091</v>
      </c>
      <c r="S48">
        <f t="shared" si="7"/>
        <v>0.28228228228228347</v>
      </c>
      <c r="T48" t="str">
        <f t="shared" si="8"/>
        <v>No Indication</v>
      </c>
      <c r="U48" t="str">
        <f t="shared" si="9"/>
        <v>No T+M+I</v>
      </c>
      <c r="V48">
        <v>1706.8344376466698</v>
      </c>
      <c r="W48">
        <v>1722.5698530420811</v>
      </c>
      <c r="X48">
        <f t="shared" si="10"/>
        <v>-15.735415395411337</v>
      </c>
      <c r="Y48">
        <v>-10.354358770742028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1697</v>
      </c>
      <c r="D49">
        <v>1717.9</v>
      </c>
      <c r="E49">
        <v>1690.2</v>
      </c>
      <c r="F49">
        <v>1705</v>
      </c>
      <c r="G49">
        <f>_xll.TA_TYPPRICE(D49,E49,F49)</f>
        <v>1704.3666666666668</v>
      </c>
      <c r="H49">
        <v>1699.1243993632404</v>
      </c>
      <c r="I49" t="str">
        <f t="shared" si="0"/>
        <v>UP</v>
      </c>
      <c r="J49">
        <v>1715.0992629173229</v>
      </c>
      <c r="K49">
        <v>1688.0248659820243</v>
      </c>
      <c r="L49" t="str">
        <f t="shared" si="1"/>
        <v>No Confirmation</v>
      </c>
      <c r="M49" t="str">
        <f t="shared" si="2"/>
        <v>No Trend</v>
      </c>
      <c r="N49">
        <v>54.257113789153188</v>
      </c>
      <c r="O49" t="str">
        <f t="shared" si="3"/>
        <v>No Momentum</v>
      </c>
      <c r="P49" t="str">
        <f t="shared" si="4"/>
        <v>No Trend + Momentum</v>
      </c>
      <c r="Q49">
        <f t="shared" si="5"/>
        <v>14.799999999999955</v>
      </c>
      <c r="R49">
        <f t="shared" si="6"/>
        <v>27.700000000000045</v>
      </c>
      <c r="S49">
        <f t="shared" si="7"/>
        <v>0.53429602888086392</v>
      </c>
      <c r="T49" t="str">
        <f t="shared" si="8"/>
        <v>No Indication</v>
      </c>
      <c r="U49" t="str">
        <f t="shared" si="9"/>
        <v>No T+M+I</v>
      </c>
      <c r="V49">
        <v>1706.5522164702591</v>
      </c>
      <c r="W49">
        <v>1721.2683824463713</v>
      </c>
      <c r="X49">
        <f t="shared" si="10"/>
        <v>-14.716165976112279</v>
      </c>
      <c r="Y49">
        <v>-11.226720211816078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1720.1</v>
      </c>
      <c r="D50">
        <v>1739</v>
      </c>
      <c r="E50">
        <v>1675</v>
      </c>
      <c r="F50">
        <v>1735</v>
      </c>
      <c r="G50">
        <f>_xll.TA_TYPPRICE(D50,E50,F50)</f>
        <v>1716.3333333333333</v>
      </c>
      <c r="H50">
        <v>1707.7288663482868</v>
      </c>
      <c r="I50" t="str">
        <f t="shared" si="0"/>
        <v>UP</v>
      </c>
      <c r="J50">
        <v>1720.4105378245845</v>
      </c>
      <c r="K50">
        <v>1685.1304513193522</v>
      </c>
      <c r="L50" t="str">
        <f t="shared" si="1"/>
        <v>UP</v>
      </c>
      <c r="M50" t="str">
        <f t="shared" si="2"/>
        <v>UP</v>
      </c>
      <c r="N50">
        <v>74.750047460744796</v>
      </c>
      <c r="O50" t="str">
        <f t="shared" si="3"/>
        <v>UP</v>
      </c>
      <c r="P50" t="str">
        <f t="shared" si="4"/>
        <v>UP</v>
      </c>
      <c r="Q50">
        <f t="shared" si="5"/>
        <v>60</v>
      </c>
      <c r="R50">
        <f t="shared" si="6"/>
        <v>64</v>
      </c>
      <c r="S50">
        <f t="shared" si="7"/>
        <v>0.9375</v>
      </c>
      <c r="T50" t="str">
        <f t="shared" si="8"/>
        <v>UP</v>
      </c>
      <c r="U50" t="str">
        <f t="shared" si="9"/>
        <v>UP</v>
      </c>
      <c r="V50">
        <v>1710.9287985517576</v>
      </c>
      <c r="W50">
        <v>1722.2855393021957</v>
      </c>
      <c r="X50">
        <f t="shared" si="10"/>
        <v>-11.356740750438121</v>
      </c>
      <c r="Y50">
        <v>-11.252724319540487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1739.4</v>
      </c>
      <c r="D51">
        <v>1749.9</v>
      </c>
      <c r="E51">
        <v>1730</v>
      </c>
      <c r="F51">
        <v>1742</v>
      </c>
      <c r="G51">
        <f>_xll.TA_TYPPRICE(D51,E51,F51)</f>
        <v>1740.6333333333332</v>
      </c>
      <c r="H51">
        <v>1724.18109984081</v>
      </c>
      <c r="I51" t="str">
        <f t="shared" si="0"/>
        <v>UP</v>
      </c>
      <c r="J51">
        <v>1726.9637516413436</v>
      </c>
      <c r="K51">
        <v>1695.101462137274</v>
      </c>
      <c r="L51" t="str">
        <f t="shared" si="1"/>
        <v>UP</v>
      </c>
      <c r="M51" t="str">
        <f t="shared" si="2"/>
        <v>UP</v>
      </c>
      <c r="N51">
        <v>77.668099622948944</v>
      </c>
      <c r="O51" t="str">
        <f t="shared" si="3"/>
        <v>UP</v>
      </c>
      <c r="P51" t="str">
        <f t="shared" si="4"/>
        <v>UP</v>
      </c>
      <c r="Q51">
        <f t="shared" si="5"/>
        <v>12</v>
      </c>
      <c r="R51">
        <f t="shared" si="6"/>
        <v>19.900000000000091</v>
      </c>
      <c r="S51">
        <f t="shared" si="7"/>
        <v>0.6030150753768817</v>
      </c>
      <c r="T51" t="str">
        <f t="shared" si="8"/>
        <v>No Indication</v>
      </c>
      <c r="U51" t="str">
        <f t="shared" si="9"/>
        <v>No T+M+I</v>
      </c>
      <c r="V51">
        <v>1715.7089833899488</v>
      </c>
      <c r="W51">
        <v>1723.7458697242553</v>
      </c>
      <c r="X51">
        <f t="shared" si="10"/>
        <v>-8.0368863343064731</v>
      </c>
      <c r="Y51">
        <v>-10.609556722493684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1748</v>
      </c>
      <c r="D52">
        <v>1756.7</v>
      </c>
      <c r="E52">
        <v>1735.7</v>
      </c>
      <c r="F52">
        <v>1740</v>
      </c>
      <c r="G52">
        <f>_xll.TA_TYPPRICE(D52,E52,F52)</f>
        <v>1744.1333333333332</v>
      </c>
      <c r="H52">
        <v>1734.1572165870716</v>
      </c>
      <c r="I52" t="str">
        <f t="shared" si="0"/>
        <v>UP</v>
      </c>
      <c r="J52">
        <v>1733.5718068321562</v>
      </c>
      <c r="K52">
        <v>1704.1233594401019</v>
      </c>
      <c r="L52" t="str">
        <f t="shared" si="1"/>
        <v>UP</v>
      </c>
      <c r="M52" t="str">
        <f t="shared" si="2"/>
        <v>UP</v>
      </c>
      <c r="N52">
        <v>74.589507232945479</v>
      </c>
      <c r="O52" t="str">
        <f t="shared" si="3"/>
        <v>UP</v>
      </c>
      <c r="P52" t="str">
        <f t="shared" si="4"/>
        <v>UP</v>
      </c>
      <c r="Q52">
        <f t="shared" si="5"/>
        <v>4.2999999999999545</v>
      </c>
      <c r="R52">
        <f t="shared" si="6"/>
        <v>21</v>
      </c>
      <c r="S52">
        <f t="shared" si="7"/>
        <v>0.20476190476190259</v>
      </c>
      <c r="T52" t="str">
        <f t="shared" si="8"/>
        <v>No Indication</v>
      </c>
      <c r="U52" t="str">
        <f t="shared" si="9"/>
        <v>No T+M+I</v>
      </c>
      <c r="V52">
        <v>1719.4460628684183</v>
      </c>
      <c r="W52">
        <v>1724.9498793743105</v>
      </c>
      <c r="X52">
        <f t="shared" si="10"/>
        <v>-5.5038165058922459</v>
      </c>
      <c r="Y52">
        <v>-9.588408679173396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1165.0999999999999</v>
      </c>
      <c r="D53">
        <v>1182.5</v>
      </c>
      <c r="E53">
        <v>1160</v>
      </c>
      <c r="F53">
        <v>1176</v>
      </c>
      <c r="G53">
        <f>_xll.TA_TYPPRICE(D53,E53,F53)</f>
        <v>1172.8333333333333</v>
      </c>
      <c r="H53">
        <v>1453.4952749602026</v>
      </c>
      <c r="I53" t="str">
        <f t="shared" si="0"/>
        <v>DOWN</v>
      </c>
      <c r="J53">
        <v>1611.1114053138992</v>
      </c>
      <c r="K53">
        <v>1583.2070573423016</v>
      </c>
      <c r="L53" t="str">
        <f t="shared" si="1"/>
        <v>DOWN</v>
      </c>
      <c r="M53" t="str">
        <f t="shared" si="2"/>
        <v>DOWN</v>
      </c>
      <c r="N53">
        <v>4.9818257655120819</v>
      </c>
      <c r="O53" t="str">
        <f t="shared" si="3"/>
        <v>DOWN</v>
      </c>
      <c r="P53" t="str">
        <f t="shared" si="4"/>
        <v>DOWN</v>
      </c>
      <c r="Q53">
        <f t="shared" si="5"/>
        <v>16</v>
      </c>
      <c r="R53">
        <f t="shared" si="6"/>
        <v>22.5</v>
      </c>
      <c r="S53">
        <f t="shared" si="7"/>
        <v>0.71111111111111114</v>
      </c>
      <c r="T53" t="str">
        <f t="shared" si="8"/>
        <v>No Indication</v>
      </c>
      <c r="U53" t="str">
        <f t="shared" si="9"/>
        <v>No T+M+I</v>
      </c>
      <c r="V53">
        <v>1635.838976273277</v>
      </c>
      <c r="W53">
        <v>1684.2869253465838</v>
      </c>
      <c r="X53">
        <f t="shared" si="10"/>
        <v>-48.447949073306745</v>
      </c>
      <c r="Y53">
        <v>-17.360316758000067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1183</v>
      </c>
      <c r="D54">
        <v>1183</v>
      </c>
      <c r="E54">
        <v>1159.55</v>
      </c>
      <c r="F54">
        <v>1171</v>
      </c>
      <c r="G54">
        <f>_xll.TA_TYPPRICE(D54,E54,F54)</f>
        <v>1171.1833333333334</v>
      </c>
      <c r="H54">
        <v>1312.339304146768</v>
      </c>
      <c r="I54" t="str">
        <f t="shared" si="0"/>
        <v>DOWN</v>
      </c>
      <c r="J54">
        <v>1515.9755374663662</v>
      </c>
      <c r="K54">
        <v>1489.0610445995678</v>
      </c>
      <c r="L54" t="str">
        <f t="shared" si="1"/>
        <v>DOWN</v>
      </c>
      <c r="M54" t="str">
        <f t="shared" si="2"/>
        <v>DOWN</v>
      </c>
      <c r="N54">
        <v>4.9308339213803212</v>
      </c>
      <c r="O54" t="str">
        <f t="shared" si="3"/>
        <v>DOWN</v>
      </c>
      <c r="P54" t="str">
        <f t="shared" si="4"/>
        <v>DOWN</v>
      </c>
      <c r="Q54">
        <f t="shared" si="5"/>
        <v>11.450000000000045</v>
      </c>
      <c r="R54">
        <f t="shared" si="6"/>
        <v>23.450000000000045</v>
      </c>
      <c r="S54">
        <f t="shared" si="7"/>
        <v>0.48827292110874299</v>
      </c>
      <c r="T54" t="str">
        <f t="shared" si="8"/>
        <v>No Indication</v>
      </c>
      <c r="U54" t="str">
        <f t="shared" si="9"/>
        <v>No T+M+I</v>
      </c>
      <c r="V54">
        <v>1564.3252876158497</v>
      </c>
      <c r="W54">
        <v>1646.2656716172071</v>
      </c>
      <c r="X54">
        <f t="shared" si="10"/>
        <v>-81.940384001357415</v>
      </c>
      <c r="Y54">
        <v>-30.276330206671538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1178</v>
      </c>
      <c r="D55">
        <v>1182</v>
      </c>
      <c r="E55">
        <v>1162.4000000000001</v>
      </c>
      <c r="F55">
        <v>1172</v>
      </c>
      <c r="G55">
        <f>_xll.TA_TYPPRICE(D55,E55,F55)</f>
        <v>1172.1333333333334</v>
      </c>
      <c r="H55">
        <v>1242.2363187400506</v>
      </c>
      <c r="I55" t="str">
        <f t="shared" si="0"/>
        <v>DOWN</v>
      </c>
      <c r="J55">
        <v>1441.7587513627293</v>
      </c>
      <c r="K55">
        <v>1416.4697013552195</v>
      </c>
      <c r="L55" t="str">
        <f t="shared" si="1"/>
        <v>DOWN</v>
      </c>
      <c r="M55" t="str">
        <f t="shared" si="2"/>
        <v>DOWN</v>
      </c>
      <c r="N55">
        <v>5.1734848643753564</v>
      </c>
      <c r="O55" t="str">
        <f t="shared" si="3"/>
        <v>DOWN</v>
      </c>
      <c r="P55" t="str">
        <f t="shared" si="4"/>
        <v>DOWN</v>
      </c>
      <c r="Q55">
        <f t="shared" si="5"/>
        <v>9.5999999999999091</v>
      </c>
      <c r="R55">
        <f t="shared" si="6"/>
        <v>19.599999999999909</v>
      </c>
      <c r="S55">
        <f t="shared" si="7"/>
        <v>0.4897959183673446</v>
      </c>
      <c r="T55" t="str">
        <f t="shared" si="8"/>
        <v>No Indication</v>
      </c>
      <c r="U55" t="str">
        <f t="shared" si="9"/>
        <v>No T+M+I</v>
      </c>
      <c r="V55">
        <v>1503.967551059565</v>
      </c>
      <c r="W55">
        <v>1611.1348811270436</v>
      </c>
      <c r="X55">
        <f t="shared" si="10"/>
        <v>-107.16733006747859</v>
      </c>
      <c r="Y55">
        <v>-45.65453017883295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1169.9000000000001</v>
      </c>
      <c r="D56">
        <v>1187</v>
      </c>
      <c r="E56">
        <v>1168.0999999999999</v>
      </c>
      <c r="F56">
        <v>1180</v>
      </c>
      <c r="G56">
        <f>_xll.TA_TYPPRICE(D56,E56,F56)</f>
        <v>1178.3666666666666</v>
      </c>
      <c r="H56">
        <v>1210.3014927033587</v>
      </c>
      <c r="I56" t="str">
        <f t="shared" si="0"/>
        <v>DOWN</v>
      </c>
      <c r="J56">
        <v>1385.145695504345</v>
      </c>
      <c r="K56">
        <v>1361.276434387393</v>
      </c>
      <c r="L56" t="str">
        <f t="shared" si="1"/>
        <v>DOWN</v>
      </c>
      <c r="M56" t="str">
        <f t="shared" si="2"/>
        <v>DOWN</v>
      </c>
      <c r="N56">
        <v>7.5335632164218254</v>
      </c>
      <c r="O56" t="str">
        <f t="shared" si="3"/>
        <v>DOWN</v>
      </c>
      <c r="P56" t="str">
        <f t="shared" si="4"/>
        <v>DOWN</v>
      </c>
      <c r="Q56">
        <f t="shared" si="5"/>
        <v>11.900000000000091</v>
      </c>
      <c r="R56">
        <f t="shared" si="6"/>
        <v>18.900000000000091</v>
      </c>
      <c r="S56">
        <f t="shared" si="7"/>
        <v>0.62962962962963143</v>
      </c>
      <c r="T56" t="str">
        <f t="shared" si="8"/>
        <v>No Indication</v>
      </c>
      <c r="U56" t="str">
        <f t="shared" si="9"/>
        <v>No T+M+I</v>
      </c>
      <c r="V56">
        <v>1454.1263893580935</v>
      </c>
      <c r="W56">
        <v>1579.1989640065219</v>
      </c>
      <c r="X56">
        <f t="shared" si="10"/>
        <v>-125.07257464842837</v>
      </c>
      <c r="Y56">
        <v>-61.538139072752038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1184</v>
      </c>
      <c r="D57">
        <v>1187</v>
      </c>
      <c r="E57">
        <v>1170.0999999999999</v>
      </c>
      <c r="F57">
        <v>1181</v>
      </c>
      <c r="G57">
        <f>_xll.TA_TYPPRICE(D57,E57,F57)</f>
        <v>1179.3666666666666</v>
      </c>
      <c r="H57">
        <v>1194.8340796850125</v>
      </c>
      <c r="I57" t="str">
        <f t="shared" si="0"/>
        <v>DOWN</v>
      </c>
      <c r="J57">
        <v>1341.1133187256016</v>
      </c>
      <c r="K57">
        <v>1318.7927823013056</v>
      </c>
      <c r="L57" t="str">
        <f t="shared" si="1"/>
        <v>DOWN</v>
      </c>
      <c r="M57" t="str">
        <f t="shared" si="2"/>
        <v>DOWN</v>
      </c>
      <c r="N57">
        <v>7.8917546259549303</v>
      </c>
      <c r="O57" t="str">
        <f t="shared" si="3"/>
        <v>DOWN</v>
      </c>
      <c r="P57" t="str">
        <f t="shared" si="4"/>
        <v>DOWN</v>
      </c>
      <c r="Q57">
        <f t="shared" si="5"/>
        <v>10.900000000000091</v>
      </c>
      <c r="R57">
        <f t="shared" si="6"/>
        <v>16.900000000000091</v>
      </c>
      <c r="S57">
        <f t="shared" si="7"/>
        <v>0.64497041420118539</v>
      </c>
      <c r="T57" t="str">
        <f t="shared" si="8"/>
        <v>No Indication</v>
      </c>
      <c r="U57" t="str">
        <f t="shared" si="9"/>
        <v>No T+M+I</v>
      </c>
      <c r="V57">
        <v>1412.1069448414637</v>
      </c>
      <c r="W57">
        <v>1549.7027444504834</v>
      </c>
      <c r="X57">
        <f t="shared" si="10"/>
        <v>-137.59579960901965</v>
      </c>
      <c r="Y57">
        <v>-76.749671180005564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1182</v>
      </c>
      <c r="D58">
        <v>1194.45</v>
      </c>
      <c r="E58">
        <v>1176</v>
      </c>
      <c r="F58">
        <v>1188</v>
      </c>
      <c r="G58">
        <f>_xll.TA_TYPPRICE(D58,E58,F58)</f>
        <v>1186.1499999999999</v>
      </c>
      <c r="H58">
        <v>1190.4920398425061</v>
      </c>
      <c r="I58" t="str">
        <f t="shared" si="0"/>
        <v>DOWN</v>
      </c>
      <c r="J58">
        <v>1308.5214701199125</v>
      </c>
      <c r="K58">
        <v>1287.0610529010155</v>
      </c>
      <c r="L58" t="str">
        <f t="shared" si="1"/>
        <v>DOWN</v>
      </c>
      <c r="M58" t="str">
        <f t="shared" si="2"/>
        <v>DOWN</v>
      </c>
      <c r="N58">
        <v>10.911435564376916</v>
      </c>
      <c r="O58" t="str">
        <f t="shared" si="3"/>
        <v>DOWN</v>
      </c>
      <c r="P58" t="str">
        <f t="shared" si="4"/>
        <v>DOWN</v>
      </c>
      <c r="Q58">
        <f t="shared" si="5"/>
        <v>12</v>
      </c>
      <c r="R58">
        <f t="shared" si="6"/>
        <v>18.450000000000045</v>
      </c>
      <c r="S58">
        <f t="shared" si="7"/>
        <v>0.65040650406503908</v>
      </c>
      <c r="T58" t="str">
        <f t="shared" si="8"/>
        <v>No Indication</v>
      </c>
      <c r="U58" t="str">
        <f t="shared" si="9"/>
        <v>No T+M+I</v>
      </c>
      <c r="V58">
        <v>1377.6289533273923</v>
      </c>
      <c r="W58">
        <v>1522.9099485652623</v>
      </c>
      <c r="X58">
        <f t="shared" si="10"/>
        <v>-145.28099523787</v>
      </c>
      <c r="Y58">
        <v>-90.455935991578457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1190</v>
      </c>
      <c r="D59">
        <v>1190</v>
      </c>
      <c r="E59">
        <v>1170.2</v>
      </c>
      <c r="F59">
        <v>1177</v>
      </c>
      <c r="G59">
        <f>_xll.TA_TYPPRICE(D59,E59,F59)</f>
        <v>1179.0666666666666</v>
      </c>
      <c r="H59">
        <v>1184.7793532545863</v>
      </c>
      <c r="I59" t="str">
        <f t="shared" si="0"/>
        <v>DOWN</v>
      </c>
      <c r="J59">
        <v>1282.1833656488209</v>
      </c>
      <c r="K59">
        <v>1261.0919300341232</v>
      </c>
      <c r="L59" t="str">
        <f t="shared" si="1"/>
        <v>DOWN</v>
      </c>
      <c r="M59" t="str">
        <f t="shared" si="2"/>
        <v>DOWN</v>
      </c>
      <c r="N59">
        <v>10.251281408054552</v>
      </c>
      <c r="O59" t="str">
        <f t="shared" si="3"/>
        <v>DOWN</v>
      </c>
      <c r="P59" t="str">
        <f t="shared" si="4"/>
        <v>DOWN</v>
      </c>
      <c r="Q59">
        <f t="shared" si="5"/>
        <v>6.7999999999999545</v>
      </c>
      <c r="R59">
        <f t="shared" si="6"/>
        <v>19.799999999999955</v>
      </c>
      <c r="S59">
        <f t="shared" si="7"/>
        <v>0.34343434343434193</v>
      </c>
      <c r="T59" t="str">
        <f t="shared" si="8"/>
        <v>No Indication</v>
      </c>
      <c r="U59" t="str">
        <f t="shared" si="9"/>
        <v>No T+M+I</v>
      </c>
      <c r="V59">
        <v>1346.7629605077934</v>
      </c>
      <c r="W59">
        <v>1497.2869894122798</v>
      </c>
      <c r="X59">
        <f t="shared" si="10"/>
        <v>-150.52402890448639</v>
      </c>
      <c r="Y59">
        <v>-102.46955457416004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1177</v>
      </c>
      <c r="D60">
        <v>1182.6500000000001</v>
      </c>
      <c r="E60">
        <v>1171.0999999999999</v>
      </c>
      <c r="F60">
        <v>1182</v>
      </c>
      <c r="G60">
        <f>_xll.TA_TYPPRICE(D60,E60,F60)</f>
        <v>1178.5833333333333</v>
      </c>
      <c r="H60">
        <v>1181.6813432939598</v>
      </c>
      <c r="I60" t="str">
        <f t="shared" si="0"/>
        <v>UP</v>
      </c>
      <c r="J60">
        <v>1260.0648399490829</v>
      </c>
      <c r="K60">
        <v>1241.0937233598736</v>
      </c>
      <c r="L60" t="str">
        <f t="shared" si="1"/>
        <v>DOWN</v>
      </c>
      <c r="M60" t="str">
        <f t="shared" si="2"/>
        <v>No Trend</v>
      </c>
      <c r="N60">
        <v>13.233920968472331</v>
      </c>
      <c r="O60" t="str">
        <f t="shared" si="3"/>
        <v>DOWN</v>
      </c>
      <c r="P60" t="str">
        <f t="shared" si="4"/>
        <v>No Trend + Momentum</v>
      </c>
      <c r="Q60">
        <f t="shared" si="5"/>
        <v>10.900000000000091</v>
      </c>
      <c r="R60">
        <f t="shared" si="6"/>
        <v>11.550000000000182</v>
      </c>
      <c r="S60">
        <f t="shared" si="7"/>
        <v>0.94372294372293675</v>
      </c>
      <c r="T60" t="str">
        <f t="shared" si="8"/>
        <v>UP</v>
      </c>
      <c r="U60" t="str">
        <f t="shared" si="9"/>
        <v>No T+M+I</v>
      </c>
      <c r="V60">
        <v>1321.4148127373637</v>
      </c>
      <c r="W60">
        <v>1473.9323976039627</v>
      </c>
      <c r="X60">
        <f t="shared" si="10"/>
        <v>-152.51758486659901</v>
      </c>
      <c r="Y60">
        <v>-112.47916063264783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1178</v>
      </c>
      <c r="D61">
        <v>1179.95</v>
      </c>
      <c r="E61">
        <v>1165.5</v>
      </c>
      <c r="F61">
        <v>1170</v>
      </c>
      <c r="G61">
        <f>_xll.TA_TYPPRICE(D61,E61,F61)</f>
        <v>1171.8166666666666</v>
      </c>
      <c r="H61">
        <v>1176.7490049803132</v>
      </c>
      <c r="I61" t="str">
        <f t="shared" si="0"/>
        <v>DOWN</v>
      </c>
      <c r="J61">
        <v>1242.2615421826199</v>
      </c>
      <c r="K61">
        <v>1224.2951181687906</v>
      </c>
      <c r="L61" t="str">
        <f t="shared" si="1"/>
        <v>DOWN</v>
      </c>
      <c r="M61" t="str">
        <f t="shared" si="2"/>
        <v>DOWN</v>
      </c>
      <c r="N61">
        <v>12.034122759215817</v>
      </c>
      <c r="O61" t="str">
        <f t="shared" si="3"/>
        <v>DOWN</v>
      </c>
      <c r="P61" t="str">
        <f t="shared" si="4"/>
        <v>DOWN</v>
      </c>
      <c r="Q61">
        <f t="shared" si="5"/>
        <v>4.5</v>
      </c>
      <c r="R61">
        <f t="shared" si="6"/>
        <v>14.450000000000045</v>
      </c>
      <c r="S61">
        <f t="shared" si="7"/>
        <v>0.31141868512110626</v>
      </c>
      <c r="T61" t="str">
        <f t="shared" si="8"/>
        <v>No Indication</v>
      </c>
      <c r="U61" t="str">
        <f t="shared" si="9"/>
        <v>No T+M+I</v>
      </c>
      <c r="V61">
        <v>1298.1202261623846</v>
      </c>
      <c r="W61">
        <v>1451.418886670336</v>
      </c>
      <c r="X61">
        <f t="shared" si="10"/>
        <v>-153.29866050795135</v>
      </c>
      <c r="Y61">
        <v>-120.64306060770853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1169.9000000000001</v>
      </c>
      <c r="D62">
        <v>1184</v>
      </c>
      <c r="E62">
        <v>1166</v>
      </c>
      <c r="F62">
        <v>1182</v>
      </c>
      <c r="G62">
        <f>_xll.TA_TYPPRICE(D62,E62,F62)</f>
        <v>1177.3333333333333</v>
      </c>
      <c r="H62">
        <v>1177.0411691568233</v>
      </c>
      <c r="I62" t="str">
        <f t="shared" si="0"/>
        <v>UP</v>
      </c>
      <c r="J62">
        <v>1229.3145328087044</v>
      </c>
      <c r="K62">
        <v>1211.3406474646149</v>
      </c>
      <c r="L62" t="str">
        <f t="shared" si="1"/>
        <v>DOWN</v>
      </c>
      <c r="M62" t="str">
        <f t="shared" si="2"/>
        <v>No Trend</v>
      </c>
      <c r="N62">
        <v>20.988214907185501</v>
      </c>
      <c r="O62" t="str">
        <f t="shared" si="3"/>
        <v>DOWN</v>
      </c>
      <c r="P62" t="str">
        <f t="shared" si="4"/>
        <v>No Trend + Momentum</v>
      </c>
      <c r="Q62">
        <f t="shared" si="5"/>
        <v>16</v>
      </c>
      <c r="R62">
        <f t="shared" si="6"/>
        <v>18</v>
      </c>
      <c r="S62">
        <f t="shared" si="7"/>
        <v>0.88888888888888884</v>
      </c>
      <c r="T62" t="str">
        <f t="shared" si="8"/>
        <v>UP</v>
      </c>
      <c r="U62" t="str">
        <f t="shared" si="9"/>
        <v>No T+M+I</v>
      </c>
      <c r="V62">
        <v>1280.2555759835561</v>
      </c>
      <c r="W62">
        <v>1431.461932102163</v>
      </c>
      <c r="X62">
        <f t="shared" si="10"/>
        <v>-151.20635611860689</v>
      </c>
      <c r="Y62">
        <v>-126.75571970988821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1180.8</v>
      </c>
      <c r="D63">
        <v>1194.9000000000001</v>
      </c>
      <c r="E63">
        <v>1173</v>
      </c>
      <c r="F63">
        <v>1181</v>
      </c>
      <c r="G63">
        <f>_xll.TA_TYPPRICE(D63,E63,F63)</f>
        <v>1182.9666666666667</v>
      </c>
      <c r="H63">
        <v>1180.003917911745</v>
      </c>
      <c r="I63" t="str">
        <f t="shared" si="0"/>
        <v>UP</v>
      </c>
      <c r="J63">
        <v>1221.6668588512146</v>
      </c>
      <c r="K63">
        <v>1202.8205035835895</v>
      </c>
      <c r="L63" t="str">
        <f t="shared" si="1"/>
        <v>DOWN</v>
      </c>
      <c r="M63" t="str">
        <f t="shared" si="2"/>
        <v>No Trend</v>
      </c>
      <c r="N63">
        <v>20.768008003260661</v>
      </c>
      <c r="O63" t="str">
        <f t="shared" si="3"/>
        <v>DOWN</v>
      </c>
      <c r="P63" t="str">
        <f t="shared" si="4"/>
        <v>No Trend + Momentum</v>
      </c>
      <c r="Q63">
        <f t="shared" si="5"/>
        <v>8</v>
      </c>
      <c r="R63">
        <f t="shared" si="6"/>
        <v>21.900000000000091</v>
      </c>
      <c r="S63">
        <f t="shared" si="7"/>
        <v>0.36529680365296652</v>
      </c>
      <c r="T63" t="str">
        <f t="shared" si="8"/>
        <v>No Indication</v>
      </c>
      <c r="U63" t="str">
        <f t="shared" si="9"/>
        <v>No T+M+I</v>
      </c>
      <c r="V63">
        <v>1264.9854873707013</v>
      </c>
      <c r="W63">
        <v>1412.9091963908918</v>
      </c>
      <c r="X63">
        <f t="shared" si="10"/>
        <v>-147.92370902019047</v>
      </c>
      <c r="Y63">
        <v>-130.98931757194867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1184</v>
      </c>
      <c r="D64">
        <v>1190.4000000000001</v>
      </c>
      <c r="E64">
        <v>1153.5</v>
      </c>
      <c r="F64">
        <v>1158.45</v>
      </c>
      <c r="G64">
        <f>_xll.TA_TYPPRICE(D64,E64,F64)</f>
        <v>1167.45</v>
      </c>
      <c r="H64">
        <v>1173.7269589558725</v>
      </c>
      <c r="I64" t="str">
        <f t="shared" si="0"/>
        <v>DOWN</v>
      </c>
      <c r="J64">
        <v>1214.7186679953891</v>
      </c>
      <c r="K64">
        <v>1191.8603916761251</v>
      </c>
      <c r="L64" t="str">
        <f t="shared" si="1"/>
        <v>DOWN</v>
      </c>
      <c r="M64" t="str">
        <f t="shared" si="2"/>
        <v>DOWN</v>
      </c>
      <c r="N64">
        <v>16.027896844854787</v>
      </c>
      <c r="O64" t="str">
        <f t="shared" si="3"/>
        <v>DOWN</v>
      </c>
      <c r="P64" t="str">
        <f t="shared" si="4"/>
        <v>DOWN</v>
      </c>
      <c r="Q64">
        <f t="shared" si="5"/>
        <v>4.9500000000000455</v>
      </c>
      <c r="R64">
        <f t="shared" si="6"/>
        <v>36.900000000000091</v>
      </c>
      <c r="S64">
        <f t="shared" si="7"/>
        <v>0.13414634146341553</v>
      </c>
      <c r="T64" t="str">
        <f t="shared" si="8"/>
        <v>DOWN</v>
      </c>
      <c r="U64" t="str">
        <f t="shared" si="9"/>
        <v>DOWN</v>
      </c>
      <c r="V64">
        <v>1248.5954123905935</v>
      </c>
      <c r="W64">
        <v>1394.0603670286034</v>
      </c>
      <c r="X64">
        <f t="shared" si="10"/>
        <v>-145.46495463800989</v>
      </c>
      <c r="Y64">
        <v>-133.88444498516091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1186.2</v>
      </c>
      <c r="AE64">
        <f t="shared" si="16"/>
        <v>1176.3</v>
      </c>
      <c r="AF64">
        <f t="shared" si="17"/>
        <v>1171.95</v>
      </c>
      <c r="AG64">
        <f t="shared" si="18"/>
        <v>1167.6000000000001</v>
      </c>
    </row>
    <row r="65" spans="1:33" x14ac:dyDescent="0.25">
      <c r="A65" t="s">
        <v>5</v>
      </c>
      <c r="B65" s="1">
        <v>42947</v>
      </c>
      <c r="C65">
        <v>1193.7</v>
      </c>
      <c r="D65">
        <v>1207.5</v>
      </c>
      <c r="E65">
        <v>1180.0999999999999</v>
      </c>
      <c r="F65">
        <v>1193.2</v>
      </c>
      <c r="G65">
        <f>_xll.TA_TYPPRICE(D65,E65,F65)</f>
        <v>1193.6000000000001</v>
      </c>
      <c r="H65">
        <v>1183.6634794779363</v>
      </c>
      <c r="I65" t="str">
        <f t="shared" si="0"/>
        <v>UP</v>
      </c>
      <c r="J65">
        <v>1213.1145195519694</v>
      </c>
      <c r="K65">
        <v>1189.2469713036528</v>
      </c>
      <c r="L65" t="str">
        <f t="shared" si="1"/>
        <v>No Confirmation</v>
      </c>
      <c r="M65" t="str">
        <f t="shared" si="2"/>
        <v>No Trend</v>
      </c>
      <c r="N65">
        <v>41.672062733947548</v>
      </c>
      <c r="O65" t="str">
        <f t="shared" si="3"/>
        <v>No Momentum</v>
      </c>
      <c r="P65" t="str">
        <f t="shared" si="4"/>
        <v>No Trend + Momentum</v>
      </c>
      <c r="Q65">
        <f t="shared" si="5"/>
        <v>13.100000000000136</v>
      </c>
      <c r="R65">
        <f t="shared" si="6"/>
        <v>27.400000000000091</v>
      </c>
      <c r="S65">
        <f t="shared" si="7"/>
        <v>0.47810218978102531</v>
      </c>
      <c r="T65" t="str">
        <f t="shared" si="8"/>
        <v>No Indication</v>
      </c>
      <c r="U65" t="str">
        <f t="shared" si="9"/>
        <v>No T+M+I</v>
      </c>
      <c r="V65">
        <v>1240.073041253579</v>
      </c>
      <c r="W65">
        <v>1379.1818213227809</v>
      </c>
      <c r="X65">
        <f t="shared" si="10"/>
        <v>-139.10878006920188</v>
      </c>
      <c r="Y65">
        <v>-134.92931200196909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1198.25</v>
      </c>
      <c r="D66">
        <v>1198.25</v>
      </c>
      <c r="E66">
        <v>1171.7</v>
      </c>
      <c r="F66">
        <v>1186.7</v>
      </c>
      <c r="G66">
        <f>_xll.TA_TYPPRICE(D66,E66,F66)</f>
        <v>1185.55</v>
      </c>
      <c r="H66">
        <v>1184.6067397389681</v>
      </c>
      <c r="I66" t="str">
        <f t="shared" si="0"/>
        <v>UP</v>
      </c>
      <c r="J66">
        <v>1209.8112929848651</v>
      </c>
      <c r="K66">
        <v>1185.3476443472855</v>
      </c>
      <c r="L66" t="str">
        <f t="shared" si="1"/>
        <v>No Confirmation</v>
      </c>
      <c r="M66" t="str">
        <f t="shared" si="2"/>
        <v>No Trend</v>
      </c>
      <c r="N66">
        <v>38.894819794057071</v>
      </c>
      <c r="O66" t="str">
        <f t="shared" si="3"/>
        <v>DOWN</v>
      </c>
      <c r="P66" t="str">
        <f t="shared" si="4"/>
        <v>No Trend + Momentum</v>
      </c>
      <c r="Q66">
        <f t="shared" si="5"/>
        <v>15</v>
      </c>
      <c r="R66">
        <f t="shared" si="6"/>
        <v>26.549999999999955</v>
      </c>
      <c r="S66">
        <f t="shared" si="7"/>
        <v>0.56497175141243039</v>
      </c>
      <c r="T66" t="str">
        <f t="shared" si="8"/>
        <v>No Indication</v>
      </c>
      <c r="U66" t="str">
        <f t="shared" si="9"/>
        <v>No T+M+I</v>
      </c>
      <c r="V66">
        <v>1231.8618041376437</v>
      </c>
      <c r="W66">
        <v>1364.9239086322045</v>
      </c>
      <c r="X66">
        <f t="shared" si="10"/>
        <v>-133.0621044945608</v>
      </c>
      <c r="Y66">
        <v>-134.55587050048743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</v>
      </c>
      <c r="D67">
        <v>1191.8499999999999</v>
      </c>
      <c r="E67">
        <v>1172.5</v>
      </c>
      <c r="F67">
        <v>1175.05</v>
      </c>
      <c r="G67">
        <f>_xll.TA_TYPPRICE(D67,E67,F67)</f>
        <v>1179.8</v>
      </c>
      <c r="H67">
        <v>1182.203369869484</v>
      </c>
      <c r="I67" t="str">
        <f t="shared" ref="I67:I127" si="20">IF(F67&gt;H67,"UP","DOWN")</f>
        <v>DOWN</v>
      </c>
      <c r="J67">
        <v>1205.8198945437839</v>
      </c>
      <c r="K67">
        <v>1182.4926122701108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33.841861651993725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2.5499999999999545</v>
      </c>
      <c r="R67">
        <f t="shared" ref="R67:R127" si="26">D67-E67</f>
        <v>19.349999999999909</v>
      </c>
      <c r="S67">
        <f t="shared" ref="S67:S127" si="27">Q67/R67</f>
        <v>0.13178294573643237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1223.1215265780063</v>
      </c>
      <c r="W67">
        <v>1350.8591746594486</v>
      </c>
      <c r="X67">
        <f t="shared" ref="X67:X127" si="30">V67-W67</f>
        <v>-127.73764808144233</v>
      </c>
      <c r="Y67">
        <v>-133.1922260166784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1184.6500000000001</v>
      </c>
      <c r="E68">
        <v>1167.6500000000001</v>
      </c>
      <c r="F68">
        <v>1173</v>
      </c>
      <c r="G68">
        <f>_xll.TA_TYPPRICE(D68,E68,F68)</f>
        <v>1175.1000000000001</v>
      </c>
      <c r="H68">
        <v>1178.6516849347422</v>
      </c>
      <c r="I68" t="str">
        <f t="shared" si="20"/>
        <v>DOWN</v>
      </c>
      <c r="J68">
        <v>1201.1154735340542</v>
      </c>
      <c r="K68">
        <v>1179.1942539878639</v>
      </c>
      <c r="L68" t="str">
        <f t="shared" si="21"/>
        <v>DOWN</v>
      </c>
      <c r="M68" t="str">
        <f t="shared" si="22"/>
        <v>DOWN</v>
      </c>
      <c r="N68">
        <v>32.901683813163046</v>
      </c>
      <c r="O68" t="str">
        <f t="shared" si="23"/>
        <v>DOWN</v>
      </c>
      <c r="P68" t="str">
        <f t="shared" si="24"/>
        <v>DOWN</v>
      </c>
      <c r="Q68">
        <f t="shared" si="25"/>
        <v>5.3499999999999091</v>
      </c>
      <c r="R68">
        <f t="shared" si="26"/>
        <v>17</v>
      </c>
      <c r="S68">
        <f t="shared" si="27"/>
        <v>0.31470588235293584</v>
      </c>
      <c r="T68" t="str">
        <f t="shared" si="28"/>
        <v>No Indication</v>
      </c>
      <c r="U68" t="str">
        <f t="shared" si="29"/>
        <v>No T+M+I</v>
      </c>
      <c r="V68">
        <v>1215.4105224890823</v>
      </c>
      <c r="W68">
        <v>1337.684420980971</v>
      </c>
      <c r="X68">
        <f t="shared" si="30"/>
        <v>-122.27389849188876</v>
      </c>
      <c r="Y68">
        <v>-131.00856051172048</v>
      </c>
      <c r="Z68" t="str">
        <f t="shared" si="31"/>
        <v>UP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1174</v>
      </c>
      <c r="D69">
        <v>1181.95</v>
      </c>
      <c r="E69">
        <v>1169.7</v>
      </c>
      <c r="F69">
        <v>1176.7</v>
      </c>
      <c r="G69">
        <f>_xll.TA_TYPPRICE(D69,E69,F69)</f>
        <v>1176.1166666666668</v>
      </c>
      <c r="H69">
        <v>1177.3841758007045</v>
      </c>
      <c r="I69" t="str">
        <f t="shared" si="20"/>
        <v>DOWN</v>
      </c>
      <c r="J69">
        <v>1196.8564794153756</v>
      </c>
      <c r="K69">
        <v>1177.0844197683386</v>
      </c>
      <c r="L69" t="str">
        <f t="shared" si="21"/>
        <v>DOWN</v>
      </c>
      <c r="M69" t="str">
        <f t="shared" si="22"/>
        <v>DOWN</v>
      </c>
      <c r="N69">
        <v>36.859208752533547</v>
      </c>
      <c r="O69" t="str">
        <f t="shared" si="23"/>
        <v>DOWN</v>
      </c>
      <c r="P69" t="str">
        <f t="shared" si="24"/>
        <v>DOWN</v>
      </c>
      <c r="Q69">
        <f t="shared" si="25"/>
        <v>7</v>
      </c>
      <c r="R69">
        <f t="shared" si="26"/>
        <v>12.25</v>
      </c>
      <c r="S69">
        <f t="shared" si="27"/>
        <v>0.5714285714285714</v>
      </c>
      <c r="T69" t="str">
        <f t="shared" si="28"/>
        <v>No Indication</v>
      </c>
      <c r="U69" t="str">
        <f t="shared" si="29"/>
        <v>No T+M+I</v>
      </c>
      <c r="V69">
        <v>1209.4550574907619</v>
      </c>
      <c r="W69">
        <v>1325.7596490564547</v>
      </c>
      <c r="X69">
        <f t="shared" si="30"/>
        <v>-116.30459156569282</v>
      </c>
      <c r="Y69">
        <v>-128.06776672251493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1176.7</v>
      </c>
      <c r="D70">
        <v>1184.5999999999999</v>
      </c>
      <c r="E70">
        <v>1172</v>
      </c>
      <c r="F70">
        <v>1180.2</v>
      </c>
      <c r="G70">
        <f>_xll.TA_TYPPRICE(D70,E70,F70)</f>
        <v>1178.9333333333334</v>
      </c>
      <c r="H70">
        <v>1178.1587545670191</v>
      </c>
      <c r="I70" t="str">
        <f t="shared" si="20"/>
        <v>UP</v>
      </c>
      <c r="J70">
        <v>1194.13281732307</v>
      </c>
      <c r="K70">
        <v>1175.9545487087078</v>
      </c>
      <c r="L70" t="str">
        <f t="shared" si="21"/>
        <v>No Confirmation</v>
      </c>
      <c r="M70" t="str">
        <f t="shared" si="22"/>
        <v>No Trend</v>
      </c>
      <c r="N70">
        <v>40.975629299567089</v>
      </c>
      <c r="O70" t="str">
        <f t="shared" si="23"/>
        <v>No Momentum</v>
      </c>
      <c r="P70" t="str">
        <f t="shared" si="24"/>
        <v>No Trend + Momentum</v>
      </c>
      <c r="Q70">
        <f t="shared" si="25"/>
        <v>8.2000000000000455</v>
      </c>
      <c r="R70">
        <f t="shared" si="26"/>
        <v>12.599999999999909</v>
      </c>
      <c r="S70">
        <f t="shared" si="27"/>
        <v>0.65079365079365914</v>
      </c>
      <c r="T70" t="str">
        <f t="shared" si="28"/>
        <v>No Indication</v>
      </c>
      <c r="U70" t="str">
        <f t="shared" si="29"/>
        <v>No T+M+I</v>
      </c>
      <c r="V70">
        <v>1204.9542794152601</v>
      </c>
      <c r="W70">
        <v>1314.9774528300507</v>
      </c>
      <c r="X70">
        <f t="shared" si="30"/>
        <v>-110.02317341479056</v>
      </c>
      <c r="Y70">
        <v>-124.45884806097006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1180</v>
      </c>
      <c r="D71">
        <v>1186</v>
      </c>
      <c r="E71">
        <v>1164</v>
      </c>
      <c r="F71">
        <v>1168.4000000000001</v>
      </c>
      <c r="G71">
        <f>_xll.TA_TYPPRICE(D71,E71,F71)</f>
        <v>1172.8</v>
      </c>
      <c r="H71">
        <v>1175.4793772835096</v>
      </c>
      <c r="I71" t="str">
        <f t="shared" si="20"/>
        <v>DOWN</v>
      </c>
      <c r="J71">
        <v>1192.3255245846099</v>
      </c>
      <c r="K71">
        <v>1173.297982328995</v>
      </c>
      <c r="L71" t="str">
        <f t="shared" si="21"/>
        <v>DOWN</v>
      </c>
      <c r="M71" t="str">
        <f t="shared" si="22"/>
        <v>DOWN</v>
      </c>
      <c r="N71">
        <v>32.144115159163171</v>
      </c>
      <c r="O71" t="str">
        <f t="shared" si="23"/>
        <v>DOWN</v>
      </c>
      <c r="P71" t="str">
        <f t="shared" si="24"/>
        <v>DOWN</v>
      </c>
      <c r="Q71">
        <f t="shared" si="25"/>
        <v>4.4000000000000909</v>
      </c>
      <c r="R71">
        <f t="shared" si="26"/>
        <v>22</v>
      </c>
      <c r="S71">
        <f t="shared" si="27"/>
        <v>0.20000000000000415</v>
      </c>
      <c r="T71" t="str">
        <f t="shared" si="28"/>
        <v>No Indication</v>
      </c>
      <c r="U71" t="str">
        <f t="shared" si="29"/>
        <v>No T+M+I</v>
      </c>
      <c r="V71">
        <v>1199.3305441206046</v>
      </c>
      <c r="W71">
        <v>1304.1198637315283</v>
      </c>
      <c r="X71">
        <f t="shared" si="30"/>
        <v>-104.78931961092371</v>
      </c>
      <c r="Y71">
        <v>-120.52494237096079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1171</v>
      </c>
      <c r="D72">
        <v>1171</v>
      </c>
      <c r="E72">
        <v>1148</v>
      </c>
      <c r="F72">
        <v>1153</v>
      </c>
      <c r="G72">
        <f>_xll.TA_TYPPRICE(D72,E72,F72)</f>
        <v>1157.3333333333333</v>
      </c>
      <c r="H72">
        <v>1166.4063553084216</v>
      </c>
      <c r="I72" t="str">
        <f t="shared" si="20"/>
        <v>DOWN</v>
      </c>
      <c r="J72">
        <v>1187.5865191213632</v>
      </c>
      <c r="K72">
        <v>1167.6762084781071</v>
      </c>
      <c r="L72" t="str">
        <f t="shared" si="21"/>
        <v>DOWN</v>
      </c>
      <c r="M72" t="str">
        <f t="shared" si="22"/>
        <v>DOWN</v>
      </c>
      <c r="N72">
        <v>23.782135422375131</v>
      </c>
      <c r="O72" t="str">
        <f t="shared" si="23"/>
        <v>DOWN</v>
      </c>
      <c r="P72" t="str">
        <f t="shared" si="24"/>
        <v>DOWN</v>
      </c>
      <c r="Q72">
        <f t="shared" si="25"/>
        <v>5</v>
      </c>
      <c r="R72">
        <f t="shared" si="26"/>
        <v>23</v>
      </c>
      <c r="S72">
        <f t="shared" si="27"/>
        <v>0.21739130434782608</v>
      </c>
      <c r="T72" t="str">
        <f t="shared" si="28"/>
        <v>No Indication</v>
      </c>
      <c r="U72" t="str">
        <f t="shared" si="29"/>
        <v>No T+M+I</v>
      </c>
      <c r="V72">
        <v>1192.20276810205</v>
      </c>
      <c r="W72">
        <v>1292.9257997514151</v>
      </c>
      <c r="X72">
        <f t="shared" si="30"/>
        <v>-100.72303164936511</v>
      </c>
      <c r="Y72">
        <v>-116.56456022664165</v>
      </c>
      <c r="Z72" t="str">
        <f t="shared" si="31"/>
        <v>UP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1151</v>
      </c>
      <c r="D73">
        <v>1166.9000000000001</v>
      </c>
      <c r="E73">
        <v>1140</v>
      </c>
      <c r="F73">
        <v>1166</v>
      </c>
      <c r="G73">
        <f>_xll.TA_TYPPRICE(D73,E73,F73)</f>
        <v>1157.6333333333334</v>
      </c>
      <c r="H73">
        <v>1162.0198443208774</v>
      </c>
      <c r="I73" t="str">
        <f t="shared" si="20"/>
        <v>UP</v>
      </c>
      <c r="J73">
        <v>1182.9895148721714</v>
      </c>
      <c r="K73">
        <v>1161.5259399274166</v>
      </c>
      <c r="L73" t="str">
        <f t="shared" si="21"/>
        <v>No Confirmation</v>
      </c>
      <c r="M73" t="str">
        <f t="shared" si="22"/>
        <v>No Trend</v>
      </c>
      <c r="N73">
        <v>40.197769497617593</v>
      </c>
      <c r="O73" t="str">
        <f t="shared" si="23"/>
        <v>No Momentum</v>
      </c>
      <c r="P73" t="str">
        <f t="shared" si="24"/>
        <v>No Trend + Momentum</v>
      </c>
      <c r="Q73">
        <f t="shared" si="25"/>
        <v>26</v>
      </c>
      <c r="R73">
        <f t="shared" si="26"/>
        <v>26.900000000000091</v>
      </c>
      <c r="S73">
        <f t="shared" si="27"/>
        <v>0.96654275092936481</v>
      </c>
      <c r="T73" t="str">
        <f t="shared" si="28"/>
        <v>UP</v>
      </c>
      <c r="U73" t="str">
        <f t="shared" si="29"/>
        <v>No T+M+I</v>
      </c>
      <c r="V73">
        <v>1188.171573009427</v>
      </c>
      <c r="W73">
        <v>1283.5238886587176</v>
      </c>
      <c r="X73">
        <f t="shared" si="30"/>
        <v>-95.352315649290631</v>
      </c>
      <c r="Y73">
        <v>-112.32211131117144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1138</v>
      </c>
      <c r="D74">
        <v>1144.05</v>
      </c>
      <c r="E74">
        <v>1125.2</v>
      </c>
      <c r="F74">
        <v>1134</v>
      </c>
      <c r="G74">
        <f>_xll.TA_TYPPRICE(D74,E74,F74)</f>
        <v>1134.4166666666667</v>
      </c>
      <c r="H74">
        <v>1148.2182554937722</v>
      </c>
      <c r="I74" t="str">
        <f t="shared" si="20"/>
        <v>DOWN</v>
      </c>
      <c r="J74">
        <v>1174.3362893450221</v>
      </c>
      <c r="K74">
        <v>1153.4535088324351</v>
      </c>
      <c r="L74" t="str">
        <f t="shared" si="21"/>
        <v>DOWN</v>
      </c>
      <c r="M74" t="str">
        <f t="shared" si="22"/>
        <v>DOWN</v>
      </c>
      <c r="N74">
        <v>24.176188761216348</v>
      </c>
      <c r="O74" t="str">
        <f t="shared" si="23"/>
        <v>DOWN</v>
      </c>
      <c r="P74" t="str">
        <f t="shared" si="24"/>
        <v>DOWN</v>
      </c>
      <c r="Q74">
        <f t="shared" si="25"/>
        <v>8.7999999999999545</v>
      </c>
      <c r="R74">
        <f t="shared" si="26"/>
        <v>18.849999999999909</v>
      </c>
      <c r="S74">
        <f t="shared" si="27"/>
        <v>0.46684350132625979</v>
      </c>
      <c r="T74" t="str">
        <f t="shared" si="28"/>
        <v>No Indication</v>
      </c>
      <c r="U74" t="str">
        <f t="shared" si="29"/>
        <v>No T+M+I</v>
      </c>
      <c r="V74">
        <v>1179.8374848541305</v>
      </c>
      <c r="W74">
        <v>1272.4480450543681</v>
      </c>
      <c r="X74">
        <f t="shared" si="30"/>
        <v>-92.610560200237614</v>
      </c>
      <c r="Y74">
        <v>-108.37980108898468</v>
      </c>
      <c r="Z74" t="str">
        <f t="shared" si="31"/>
        <v>UP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1143.25</v>
      </c>
      <c r="D75">
        <v>1153</v>
      </c>
      <c r="E75">
        <v>1119</v>
      </c>
      <c r="F75">
        <v>1145.0999999999999</v>
      </c>
      <c r="G75">
        <f>_xll.TA_TYPPRICE(D75,E75,F75)</f>
        <v>1139.0333333333333</v>
      </c>
      <c r="H75">
        <v>1143.6257944135527</v>
      </c>
      <c r="I75" t="str">
        <f t="shared" si="20"/>
        <v>UP</v>
      </c>
      <c r="J75">
        <v>1169.5948917127951</v>
      </c>
      <c r="K75">
        <v>1145.7971735363385</v>
      </c>
      <c r="L75" t="str">
        <f t="shared" si="21"/>
        <v>DOWN</v>
      </c>
      <c r="M75" t="str">
        <f t="shared" si="22"/>
        <v>No Trend</v>
      </c>
      <c r="N75">
        <v>35.348982579191016</v>
      </c>
      <c r="O75" t="str">
        <f t="shared" si="23"/>
        <v>DOWN</v>
      </c>
      <c r="P75" t="str">
        <f t="shared" si="24"/>
        <v>No Trend + Momentum</v>
      </c>
      <c r="Q75">
        <f t="shared" si="25"/>
        <v>26.099999999999909</v>
      </c>
      <c r="R75">
        <f t="shared" si="26"/>
        <v>34</v>
      </c>
      <c r="S75">
        <f t="shared" si="27"/>
        <v>0.76764705882352668</v>
      </c>
      <c r="T75" t="str">
        <f t="shared" si="28"/>
        <v>No Indication</v>
      </c>
      <c r="U75" t="str">
        <f t="shared" si="29"/>
        <v>No T+M+I</v>
      </c>
      <c r="V75">
        <v>1174.4932564150336</v>
      </c>
      <c r="W75">
        <v>1263.0148565318223</v>
      </c>
      <c r="X75">
        <f t="shared" si="30"/>
        <v>-88.521600116788704</v>
      </c>
      <c r="Y75">
        <v>-104.40816089454549</v>
      </c>
      <c r="Z75" t="str">
        <f t="shared" si="31"/>
        <v>UP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1149</v>
      </c>
      <c r="D76">
        <v>1152.4000000000001</v>
      </c>
      <c r="E76">
        <v>1123.25</v>
      </c>
      <c r="F76">
        <v>1141.5</v>
      </c>
      <c r="G76">
        <f>_xll.TA_TYPPRICE(D76,E76,F76)</f>
        <v>1139.05</v>
      </c>
      <c r="H76">
        <v>1141.3378972067762</v>
      </c>
      <c r="I76" t="str">
        <f t="shared" si="20"/>
        <v>UP</v>
      </c>
      <c r="J76">
        <v>1165.7738046655072</v>
      </c>
      <c r="K76">
        <v>1140.7866905282633</v>
      </c>
      <c r="L76" t="str">
        <f t="shared" si="21"/>
        <v>No Confirmation</v>
      </c>
      <c r="M76" t="str">
        <f t="shared" si="22"/>
        <v>No Trend</v>
      </c>
      <c r="N76">
        <v>33.356362968535521</v>
      </c>
      <c r="O76" t="str">
        <f t="shared" si="23"/>
        <v>DOWN</v>
      </c>
      <c r="P76" t="str">
        <f t="shared" si="24"/>
        <v>No Trend + Momentum</v>
      </c>
      <c r="Q76">
        <f t="shared" si="25"/>
        <v>18.25</v>
      </c>
      <c r="R76">
        <f t="shared" si="26"/>
        <v>29.150000000000091</v>
      </c>
      <c r="S76">
        <f t="shared" si="27"/>
        <v>0.62607204116637882</v>
      </c>
      <c r="T76" t="str">
        <f t="shared" si="28"/>
        <v>No Indication</v>
      </c>
      <c r="U76" t="str">
        <f t="shared" si="29"/>
        <v>No T+M+I</v>
      </c>
      <c r="V76">
        <v>1169.4173708127207</v>
      </c>
      <c r="W76">
        <v>1254.0137560479836</v>
      </c>
      <c r="X76">
        <f t="shared" si="30"/>
        <v>-84.596385235262915</v>
      </c>
      <c r="Y76">
        <v>-100.44580576268898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1145</v>
      </c>
      <c r="D77">
        <v>1157</v>
      </c>
      <c r="E77">
        <v>1131.05</v>
      </c>
      <c r="F77">
        <v>1134.8</v>
      </c>
      <c r="G77">
        <f>_xll.TA_TYPPRICE(D77,E77,F77)</f>
        <v>1140.95</v>
      </c>
      <c r="H77">
        <v>1141.1439486033883</v>
      </c>
      <c r="I77" t="str">
        <f t="shared" si="20"/>
        <v>DOWN</v>
      </c>
      <c r="J77">
        <v>1163.8240702953944</v>
      </c>
      <c r="K77">
        <v>1138.6229815219826</v>
      </c>
      <c r="L77" t="str">
        <f t="shared" si="21"/>
        <v>DOWN</v>
      </c>
      <c r="M77" t="str">
        <f t="shared" si="22"/>
        <v>DOWN</v>
      </c>
      <c r="N77">
        <v>29.489197533400848</v>
      </c>
      <c r="O77" t="str">
        <f t="shared" si="23"/>
        <v>DOWN</v>
      </c>
      <c r="P77" t="str">
        <f t="shared" si="24"/>
        <v>DOWN</v>
      </c>
      <c r="Q77">
        <f t="shared" si="25"/>
        <v>3.75</v>
      </c>
      <c r="R77">
        <f t="shared" si="26"/>
        <v>25.950000000000045</v>
      </c>
      <c r="S77">
        <f t="shared" si="27"/>
        <v>0.14450867052023095</v>
      </c>
      <c r="T77" t="str">
        <f t="shared" si="28"/>
        <v>DOWN</v>
      </c>
      <c r="U77" t="str">
        <f t="shared" si="29"/>
        <v>DOWN</v>
      </c>
      <c r="V77">
        <v>1164.0916214569174</v>
      </c>
      <c r="W77">
        <v>1245.1831074518368</v>
      </c>
      <c r="X77">
        <f t="shared" si="30"/>
        <v>-81.091485994919367</v>
      </c>
      <c r="Y77">
        <v>-96.574941809135055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1124</v>
      </c>
      <c r="D78">
        <v>1137.6500000000001</v>
      </c>
      <c r="E78">
        <v>1123</v>
      </c>
      <c r="F78">
        <v>1131.5</v>
      </c>
      <c r="G78">
        <f>_xll.TA_TYPPRICE(D78,E78,F78)</f>
        <v>1130.7166666666667</v>
      </c>
      <c r="H78">
        <v>1135.9303076350275</v>
      </c>
      <c r="I78" t="str">
        <f t="shared" si="20"/>
        <v>DOWN</v>
      </c>
      <c r="J78">
        <v>1158.0076102297512</v>
      </c>
      <c r="K78">
        <v>1135.1512078504309</v>
      </c>
      <c r="L78" t="str">
        <f t="shared" si="21"/>
        <v>DOWN</v>
      </c>
      <c r="M78" t="str">
        <f t="shared" si="22"/>
        <v>DOWN</v>
      </c>
      <c r="N78">
        <v>27.524555106417214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14.650000000000091</v>
      </c>
      <c r="S78">
        <f t="shared" si="27"/>
        <v>0.58020477815699301</v>
      </c>
      <c r="T78" t="str">
        <f t="shared" si="28"/>
        <v>No Indication</v>
      </c>
      <c r="U78" t="str">
        <f t="shared" si="29"/>
        <v>No T+M+I</v>
      </c>
      <c r="V78">
        <v>1159.0775258481608</v>
      </c>
      <c r="W78">
        <v>1236.7621365294785</v>
      </c>
      <c r="X78">
        <f t="shared" si="30"/>
        <v>-77.684610681317736</v>
      </c>
      <c r="Y78">
        <v>-92.796875583571591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1133.45</v>
      </c>
      <c r="D79">
        <v>1140</v>
      </c>
      <c r="E79">
        <v>1124.5999999999999</v>
      </c>
      <c r="F79">
        <v>1126</v>
      </c>
      <c r="G79">
        <f>_xll.TA_TYPPRICE(D79,E79,F79)</f>
        <v>1130.2</v>
      </c>
      <c r="H79">
        <v>1133.0651538175139</v>
      </c>
      <c r="I79" t="str">
        <f t="shared" si="20"/>
        <v>DOWN</v>
      </c>
      <c r="J79">
        <v>1154.0059190675843</v>
      </c>
      <c r="K79">
        <v>1132.8064949947795</v>
      </c>
      <c r="L79" t="str">
        <f t="shared" si="21"/>
        <v>DOWN</v>
      </c>
      <c r="M79" t="str">
        <f t="shared" si="22"/>
        <v>DOWN</v>
      </c>
      <c r="N79">
        <v>24.169857244654764</v>
      </c>
      <c r="O79" t="str">
        <f t="shared" si="23"/>
        <v>DOWN</v>
      </c>
      <c r="P79" t="str">
        <f t="shared" si="24"/>
        <v>DOWN</v>
      </c>
      <c r="Q79">
        <f t="shared" si="25"/>
        <v>1.4000000000000909</v>
      </c>
      <c r="R79">
        <f t="shared" si="26"/>
        <v>15.400000000000091</v>
      </c>
      <c r="S79">
        <f t="shared" si="27"/>
        <v>9.0909090909096282E-2</v>
      </c>
      <c r="T79" t="str">
        <f t="shared" si="28"/>
        <v>DOWN</v>
      </c>
      <c r="U79" t="str">
        <f t="shared" si="29"/>
        <v>DOWN</v>
      </c>
      <c r="V79">
        <v>1153.9886757176746</v>
      </c>
      <c r="W79">
        <v>1228.5575338235913</v>
      </c>
      <c r="X79">
        <f t="shared" si="30"/>
        <v>-74.568858105916661</v>
      </c>
      <c r="Y79">
        <v>-89.151272088040599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1132</v>
      </c>
      <c r="D80">
        <v>1135</v>
      </c>
      <c r="E80">
        <v>1113.05</v>
      </c>
      <c r="F80">
        <v>1120.75</v>
      </c>
      <c r="G80">
        <f>_xll.TA_TYPPRICE(D80,E80,F80)</f>
        <v>1122.9333333333334</v>
      </c>
      <c r="H80">
        <v>1127.9992435754236</v>
      </c>
      <c r="I80" t="str">
        <f t="shared" si="20"/>
        <v>DOWN</v>
      </c>
      <c r="J80">
        <v>1149.78238149701</v>
      </c>
      <c r="K80">
        <v>1128.4161627737174</v>
      </c>
      <c r="L80" t="str">
        <f t="shared" si="21"/>
        <v>DOWN</v>
      </c>
      <c r="M80" t="str">
        <f t="shared" si="22"/>
        <v>DOWN</v>
      </c>
      <c r="N80">
        <v>21.10120923926571</v>
      </c>
      <c r="O80" t="str">
        <f t="shared" si="23"/>
        <v>DOWN</v>
      </c>
      <c r="P80" t="str">
        <f t="shared" si="24"/>
        <v>DOWN</v>
      </c>
      <c r="Q80">
        <f t="shared" si="25"/>
        <v>7.7000000000000455</v>
      </c>
      <c r="R80">
        <f t="shared" si="26"/>
        <v>21.950000000000045</v>
      </c>
      <c r="S80">
        <f t="shared" si="27"/>
        <v>0.35079726651480775</v>
      </c>
      <c r="T80" t="str">
        <f t="shared" si="28"/>
        <v>No Indication</v>
      </c>
      <c r="U80" t="str">
        <f t="shared" si="29"/>
        <v>No T+M+I</v>
      </c>
      <c r="V80">
        <v>1148.8750332995708</v>
      </c>
      <c r="W80">
        <v>1220.5717905773993</v>
      </c>
      <c r="X80">
        <f t="shared" si="30"/>
        <v>-71.69675727782851</v>
      </c>
      <c r="Y80">
        <v>-85.660369125998187</v>
      </c>
      <c r="Z80" t="str">
        <f t="shared" si="31"/>
        <v>UP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1128.8499999999999</v>
      </c>
      <c r="E81">
        <v>1114.4000000000001</v>
      </c>
      <c r="F81">
        <v>1125</v>
      </c>
      <c r="G81">
        <f>_xll.TA_TYPPRICE(D81,E81,F81)</f>
        <v>1122.75</v>
      </c>
      <c r="H81">
        <v>1125.3746217877119</v>
      </c>
      <c r="I81" t="str">
        <f t="shared" si="20"/>
        <v>DOWN</v>
      </c>
      <c r="J81">
        <v>1145.1307411643411</v>
      </c>
      <c r="K81">
        <v>1125.3014599351136</v>
      </c>
      <c r="L81" t="str">
        <f t="shared" si="21"/>
        <v>DOWN</v>
      </c>
      <c r="M81" t="str">
        <f t="shared" si="22"/>
        <v>DOWN</v>
      </c>
      <c r="N81">
        <v>30.083595293758549</v>
      </c>
      <c r="O81" t="str">
        <f t="shared" si="23"/>
        <v>DOWN</v>
      </c>
      <c r="P81" t="str">
        <f t="shared" si="24"/>
        <v>DOWN</v>
      </c>
      <c r="Q81">
        <f t="shared" si="25"/>
        <v>10.599999999999909</v>
      </c>
      <c r="R81">
        <f t="shared" si="26"/>
        <v>14.449999999999818</v>
      </c>
      <c r="S81">
        <f t="shared" si="27"/>
        <v>0.73356401384083336</v>
      </c>
      <c r="T81" t="str">
        <f t="shared" si="28"/>
        <v>No Indication</v>
      </c>
      <c r="U81" t="str">
        <f t="shared" si="29"/>
        <v>No T+M+I</v>
      </c>
      <c r="V81">
        <v>1145.201951253483</v>
      </c>
      <c r="W81">
        <v>1213.4923986827771</v>
      </c>
      <c r="X81">
        <f t="shared" si="30"/>
        <v>-68.29044742929409</v>
      </c>
      <c r="Y81">
        <v>-82.186384786657371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1130</v>
      </c>
      <c r="D82">
        <v>1135.8</v>
      </c>
      <c r="E82">
        <v>1126</v>
      </c>
      <c r="F82">
        <v>1134.7</v>
      </c>
      <c r="G82">
        <f>_xll.TA_TYPPRICE(D82,E82,F82)</f>
        <v>1132.1666666666667</v>
      </c>
      <c r="H82">
        <v>1128.7706442271892</v>
      </c>
      <c r="I82" t="str">
        <f t="shared" si="20"/>
        <v>UP</v>
      </c>
      <c r="J82">
        <v>1143.0572431278208</v>
      </c>
      <c r="K82">
        <v>1125.4566910606438</v>
      </c>
      <c r="L82" t="str">
        <f t="shared" si="21"/>
        <v>No Confirmation</v>
      </c>
      <c r="M82" t="str">
        <f t="shared" si="22"/>
        <v>No Trend</v>
      </c>
      <c r="N82">
        <v>47.224881429889429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8.7000000000000455</v>
      </c>
      <c r="R82">
        <f t="shared" si="26"/>
        <v>9.7999999999999545</v>
      </c>
      <c r="S82">
        <f t="shared" si="27"/>
        <v>0.88775510204082508</v>
      </c>
      <c r="T82" t="str">
        <f t="shared" si="28"/>
        <v>UP</v>
      </c>
      <c r="U82" t="str">
        <f t="shared" si="29"/>
        <v>No T+M+I</v>
      </c>
      <c r="V82">
        <v>1143.5862664452548</v>
      </c>
      <c r="W82">
        <v>1207.6559247062751</v>
      </c>
      <c r="X82">
        <f t="shared" si="30"/>
        <v>-64.069658261020322</v>
      </c>
      <c r="Y82">
        <v>-78.563039481529955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1134.7</v>
      </c>
      <c r="D83">
        <v>1155</v>
      </c>
      <c r="E83">
        <v>1128.8</v>
      </c>
      <c r="F83">
        <v>1138</v>
      </c>
      <c r="G83">
        <f>_xll.TA_TYPPRICE(D83,E83,F83)</f>
        <v>1140.6000000000001</v>
      </c>
      <c r="H83">
        <v>1134.6853221135948</v>
      </c>
      <c r="I83" t="str">
        <f t="shared" si="20"/>
        <v>UP</v>
      </c>
      <c r="J83">
        <v>1145.7111890994163</v>
      </c>
      <c r="K83">
        <v>1126.1996486027231</v>
      </c>
      <c r="L83" t="str">
        <f t="shared" si="21"/>
        <v>No Confirmation</v>
      </c>
      <c r="M83" t="str">
        <f t="shared" si="22"/>
        <v>No Trend</v>
      </c>
      <c r="N83">
        <v>52.207693689988922</v>
      </c>
      <c r="O83" t="str">
        <f t="shared" si="23"/>
        <v>No Momentum</v>
      </c>
      <c r="P83" t="str">
        <f t="shared" si="24"/>
        <v>No Trend + Momentum</v>
      </c>
      <c r="Q83">
        <f t="shared" si="25"/>
        <v>9.2000000000000455</v>
      </c>
      <c r="R83">
        <f t="shared" si="26"/>
        <v>26.200000000000045</v>
      </c>
      <c r="S83">
        <f t="shared" si="27"/>
        <v>0.35114503816794007</v>
      </c>
      <c r="T83" t="str">
        <f t="shared" si="28"/>
        <v>No Indication</v>
      </c>
      <c r="U83" t="str">
        <f t="shared" si="29"/>
        <v>No T+M+I</v>
      </c>
      <c r="V83">
        <v>1142.7268408382924</v>
      </c>
      <c r="W83">
        <v>1202.4962265798843</v>
      </c>
      <c r="X83">
        <f t="shared" si="30"/>
        <v>-59.769385741591805</v>
      </c>
      <c r="Y83">
        <v>-74.804308733542328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1135.6500000000001</v>
      </c>
      <c r="D84">
        <v>1138.75</v>
      </c>
      <c r="E84">
        <v>1123.3499999999999</v>
      </c>
      <c r="F84">
        <v>1129</v>
      </c>
      <c r="G84">
        <f>_xll.TA_TYPPRICE(D84,E84,F84)</f>
        <v>1130.3666666666666</v>
      </c>
      <c r="H84">
        <v>1132.5259943901306</v>
      </c>
      <c r="I84" t="str">
        <f t="shared" si="20"/>
        <v>DOWN</v>
      </c>
      <c r="J84">
        <v>1144.1642581884348</v>
      </c>
      <c r="K84">
        <v>1125.5663933576734</v>
      </c>
      <c r="L84" t="str">
        <f t="shared" si="21"/>
        <v>No Confirmation</v>
      </c>
      <c r="M84" t="str">
        <f t="shared" si="22"/>
        <v>No Trend</v>
      </c>
      <c r="N84">
        <v>39.495256329009607</v>
      </c>
      <c r="O84" t="str">
        <f t="shared" si="23"/>
        <v>DOWN</v>
      </c>
      <c r="P84" t="str">
        <f t="shared" si="24"/>
        <v>No Trend + Momentum</v>
      </c>
      <c r="Q84">
        <f t="shared" si="25"/>
        <v>5.6500000000000909</v>
      </c>
      <c r="R84">
        <f t="shared" si="26"/>
        <v>15.400000000000091</v>
      </c>
      <c r="S84">
        <f t="shared" si="27"/>
        <v>0.36688311688312064</v>
      </c>
      <c r="T84" t="str">
        <f t="shared" si="28"/>
        <v>No Indication</v>
      </c>
      <c r="U84" t="str">
        <f t="shared" si="29"/>
        <v>No T+M+I</v>
      </c>
      <c r="V84">
        <v>1140.6150191708628</v>
      </c>
      <c r="W84">
        <v>1197.052061648041</v>
      </c>
      <c r="X84">
        <f t="shared" si="30"/>
        <v>-56.437042477178238</v>
      </c>
      <c r="Y84">
        <v>-71.13085548226951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1140</v>
      </c>
      <c r="D85">
        <v>1145.9000000000001</v>
      </c>
      <c r="E85">
        <v>1133</v>
      </c>
      <c r="F85">
        <v>1139.3499999999999</v>
      </c>
      <c r="G85">
        <f>_xll.TA_TYPPRICE(D85,E85,F85)</f>
        <v>1139.4166666666667</v>
      </c>
      <c r="H85">
        <v>1135.9713305283985</v>
      </c>
      <c r="I85" t="str">
        <f t="shared" si="20"/>
        <v>UP</v>
      </c>
      <c r="J85">
        <v>1144.5499785910049</v>
      </c>
      <c r="K85">
        <v>1127.2183059448571</v>
      </c>
      <c r="L85" t="str">
        <f t="shared" si="21"/>
        <v>No Confirmation</v>
      </c>
      <c r="M85" t="str">
        <f t="shared" si="22"/>
        <v>No Trend</v>
      </c>
      <c r="N85">
        <v>55.182584431473771</v>
      </c>
      <c r="O85" t="str">
        <f t="shared" si="23"/>
        <v>No Momentum</v>
      </c>
      <c r="P85" t="str">
        <f t="shared" si="24"/>
        <v>No Trend + Momentum</v>
      </c>
      <c r="Q85">
        <f t="shared" si="25"/>
        <v>6.3499999999999091</v>
      </c>
      <c r="R85">
        <f t="shared" si="26"/>
        <v>12.900000000000091</v>
      </c>
      <c r="S85">
        <f t="shared" si="27"/>
        <v>0.49224806201549337</v>
      </c>
      <c r="T85" t="str">
        <f t="shared" si="28"/>
        <v>No Indication</v>
      </c>
      <c r="U85" t="str">
        <f t="shared" si="29"/>
        <v>No T+M+I</v>
      </c>
      <c r="V85">
        <v>1140.4204008368838</v>
      </c>
      <c r="W85">
        <v>1192.7778348592972</v>
      </c>
      <c r="X85">
        <f t="shared" si="30"/>
        <v>-52.357434022413372</v>
      </c>
      <c r="Y85">
        <v>-67.37617119029828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1144</v>
      </c>
      <c r="D86">
        <v>1145</v>
      </c>
      <c r="E86">
        <v>1130.5</v>
      </c>
      <c r="F86">
        <v>1134.95</v>
      </c>
      <c r="G86">
        <f>_xll.TA_TYPPRICE(D86,E86,F86)</f>
        <v>1136.8166666666666</v>
      </c>
      <c r="H86">
        <v>1136.3939985975326</v>
      </c>
      <c r="I86" t="str">
        <f t="shared" si="20"/>
        <v>DOWN</v>
      </c>
      <c r="J86">
        <v>1144.6499833485593</v>
      </c>
      <c r="K86">
        <v>1127.9475712904443</v>
      </c>
      <c r="L86" t="str">
        <f t="shared" si="21"/>
        <v>No Confirmation</v>
      </c>
      <c r="M86" t="str">
        <f t="shared" si="22"/>
        <v>No Trend</v>
      </c>
      <c r="N86">
        <v>48.500281584026958</v>
      </c>
      <c r="O86" t="str">
        <f t="shared" si="23"/>
        <v>No Momentum</v>
      </c>
      <c r="P86" t="str">
        <f t="shared" si="24"/>
        <v>No Trend + Momentum</v>
      </c>
      <c r="Q86">
        <f t="shared" si="25"/>
        <v>4.4500000000000455</v>
      </c>
      <c r="R86">
        <f t="shared" si="26"/>
        <v>14.5</v>
      </c>
      <c r="S86">
        <f t="shared" si="27"/>
        <v>0.30689655172414104</v>
      </c>
      <c r="T86" t="str">
        <f t="shared" si="28"/>
        <v>No Indication</v>
      </c>
      <c r="U86" t="str">
        <f t="shared" si="29"/>
        <v>No T+M+I</v>
      </c>
      <c r="V86">
        <v>1139.5788007081323</v>
      </c>
      <c r="W86">
        <v>1188.4942915363863</v>
      </c>
      <c r="X86">
        <f t="shared" si="30"/>
        <v>-48.915490828253951</v>
      </c>
      <c r="Y86">
        <v>-63.684035117889415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1134.95</v>
      </c>
      <c r="D87">
        <v>1144.4000000000001</v>
      </c>
      <c r="E87">
        <v>1131.55</v>
      </c>
      <c r="F87">
        <v>1140</v>
      </c>
      <c r="G87">
        <f>_xll.TA_TYPPRICE(D87,E87,F87)</f>
        <v>1138.6499999999999</v>
      </c>
      <c r="H87">
        <v>1137.5219992987663</v>
      </c>
      <c r="I87" t="str">
        <f t="shared" si="20"/>
        <v>UP</v>
      </c>
      <c r="J87">
        <v>1144.594431493324</v>
      </c>
      <c r="K87">
        <v>1128.748111003679</v>
      </c>
      <c r="L87" t="str">
        <f t="shared" si="21"/>
        <v>No Confirmation</v>
      </c>
      <c r="M87" t="str">
        <f t="shared" si="22"/>
        <v>No Trend</v>
      </c>
      <c r="N87">
        <v>56.122998224398337</v>
      </c>
      <c r="O87" t="str">
        <f t="shared" si="23"/>
        <v>No Momentum</v>
      </c>
      <c r="P87" t="str">
        <f t="shared" si="24"/>
        <v>No Trend + Momentum</v>
      </c>
      <c r="Q87">
        <f t="shared" si="25"/>
        <v>8.4500000000000455</v>
      </c>
      <c r="R87">
        <f t="shared" si="26"/>
        <v>12.850000000000136</v>
      </c>
      <c r="S87">
        <f t="shared" si="27"/>
        <v>0.65758754863812885</v>
      </c>
      <c r="T87" t="str">
        <f t="shared" si="28"/>
        <v>No Indication</v>
      </c>
      <c r="U87" t="str">
        <f t="shared" si="29"/>
        <v>No T+M+I</v>
      </c>
      <c r="V87">
        <v>1139.6436005991889</v>
      </c>
      <c r="W87">
        <v>1184.9021217929503</v>
      </c>
      <c r="X87">
        <f t="shared" si="30"/>
        <v>-45.258521193761453</v>
      </c>
      <c r="Y87">
        <v>-59.99893233306382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1127.95</v>
      </c>
      <c r="D88">
        <v>1138.95</v>
      </c>
      <c r="E88">
        <v>1122</v>
      </c>
      <c r="F88">
        <v>1128</v>
      </c>
      <c r="G88">
        <f>_xll.TA_TYPPRICE(D88,E88,F88)</f>
        <v>1129.6499999999999</v>
      </c>
      <c r="H88">
        <v>1133.5859996493832</v>
      </c>
      <c r="I88" t="str">
        <f t="shared" si="20"/>
        <v>DOWN</v>
      </c>
      <c r="J88">
        <v>1143.3401133836965</v>
      </c>
      <c r="K88">
        <v>1127.2485307806392</v>
      </c>
      <c r="L88" t="str">
        <f t="shared" si="21"/>
        <v>No Confirmation</v>
      </c>
      <c r="M88" t="str">
        <f t="shared" si="22"/>
        <v>No Trend</v>
      </c>
      <c r="N88">
        <v>38.983841910277086</v>
      </c>
      <c r="O88" t="str">
        <f t="shared" si="23"/>
        <v>DOWN</v>
      </c>
      <c r="P88" t="str">
        <f t="shared" si="24"/>
        <v>No Trend + Momentum</v>
      </c>
      <c r="Q88">
        <f t="shared" si="25"/>
        <v>6</v>
      </c>
      <c r="R88">
        <f t="shared" si="26"/>
        <v>16.950000000000045</v>
      </c>
      <c r="S88">
        <f t="shared" si="27"/>
        <v>0.3539823008849548</v>
      </c>
      <c r="T88" t="str">
        <f t="shared" si="28"/>
        <v>No Indication</v>
      </c>
      <c r="U88" t="str">
        <f t="shared" si="29"/>
        <v>No T+M+I</v>
      </c>
      <c r="V88">
        <v>1137.8522774300829</v>
      </c>
      <c r="W88">
        <v>1180.6871498082874</v>
      </c>
      <c r="X88">
        <f t="shared" si="30"/>
        <v>-42.834872378204409</v>
      </c>
      <c r="Y88">
        <v>-56.566120342091935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1131.1500000000001</v>
      </c>
      <c r="D89">
        <v>1139</v>
      </c>
      <c r="E89">
        <v>1122.3</v>
      </c>
      <c r="F89">
        <v>1126.45</v>
      </c>
      <c r="G89">
        <f>_xll.TA_TYPPRICE(D89,E89,F89)</f>
        <v>1129.25</v>
      </c>
      <c r="H89">
        <v>1131.4179998246916</v>
      </c>
      <c r="I89" t="str">
        <f t="shared" si="20"/>
        <v>DOWN</v>
      </c>
      <c r="J89">
        <v>1142.3756437428751</v>
      </c>
      <c r="K89">
        <v>1126.1488572738303</v>
      </c>
      <c r="L89" t="str">
        <f t="shared" si="21"/>
        <v>No Confirmation</v>
      </c>
      <c r="M89" t="str">
        <f t="shared" si="22"/>
        <v>No Trend</v>
      </c>
      <c r="N89">
        <v>37.151986943979828</v>
      </c>
      <c r="O89" t="str">
        <f t="shared" si="23"/>
        <v>DOWN</v>
      </c>
      <c r="P89" t="str">
        <f t="shared" si="24"/>
        <v>No Trend + Momentum</v>
      </c>
      <c r="Q89">
        <f t="shared" si="25"/>
        <v>4.1500000000000909</v>
      </c>
      <c r="R89">
        <f t="shared" si="26"/>
        <v>16.700000000000045</v>
      </c>
      <c r="S89">
        <f t="shared" si="27"/>
        <v>0.24850299401198081</v>
      </c>
      <c r="T89" t="str">
        <f t="shared" si="28"/>
        <v>No Indication</v>
      </c>
      <c r="U89" t="str">
        <f t="shared" si="29"/>
        <v>No T+M+I</v>
      </c>
      <c r="V89">
        <v>1136.0980809023779</v>
      </c>
      <c r="W89">
        <v>1176.6695831558216</v>
      </c>
      <c r="X89">
        <f t="shared" si="30"/>
        <v>-40.571502253443668</v>
      </c>
      <c r="Y89">
        <v>-53.36719672436228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1122</v>
      </c>
      <c r="D90">
        <v>1126.0999999999999</v>
      </c>
      <c r="E90">
        <v>1115.9000000000001</v>
      </c>
      <c r="F90">
        <v>1118.5</v>
      </c>
      <c r="G90">
        <f>_xll.TA_TYPPRICE(D90,E90,F90)</f>
        <v>1120.1666666666667</v>
      </c>
      <c r="H90">
        <v>1125.7923332456792</v>
      </c>
      <c r="I90" t="str">
        <f t="shared" si="20"/>
        <v>DOWN</v>
      </c>
      <c r="J90">
        <v>1138.7588340222362</v>
      </c>
      <c r="K90">
        <v>1123.8713334352014</v>
      </c>
      <c r="L90" t="str">
        <f t="shared" si="21"/>
        <v>DOWN</v>
      </c>
      <c r="M90" t="str">
        <f t="shared" si="22"/>
        <v>DOWN</v>
      </c>
      <c r="N90">
        <v>28.550620597789521</v>
      </c>
      <c r="O90" t="str">
        <f t="shared" si="23"/>
        <v>DOWN</v>
      </c>
      <c r="P90" t="str">
        <f t="shared" si="24"/>
        <v>DOWN</v>
      </c>
      <c r="Q90">
        <f t="shared" si="25"/>
        <v>2.5999999999999091</v>
      </c>
      <c r="R90">
        <f t="shared" si="26"/>
        <v>10.199999999999818</v>
      </c>
      <c r="S90">
        <f t="shared" si="27"/>
        <v>0.25490196078430938</v>
      </c>
      <c r="T90" t="str">
        <f t="shared" si="28"/>
        <v>No Indication</v>
      </c>
      <c r="U90" t="str">
        <f t="shared" si="29"/>
        <v>No T+M+I</v>
      </c>
      <c r="V90">
        <v>1133.3906838404737</v>
      </c>
      <c r="W90">
        <v>1172.3607251442793</v>
      </c>
      <c r="X90">
        <f t="shared" si="30"/>
        <v>-38.970041303805601</v>
      </c>
      <c r="Y90">
        <v>-50.487765640250942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1121.0999999999999</v>
      </c>
      <c r="D91">
        <v>1130.95</v>
      </c>
      <c r="E91">
        <v>1118.25</v>
      </c>
      <c r="F91">
        <v>1129.7</v>
      </c>
      <c r="G91">
        <f>_xll.TA_TYPPRICE(D91,E91,F91)</f>
        <v>1126.3</v>
      </c>
      <c r="H91">
        <v>1126.0461666228396</v>
      </c>
      <c r="I91" t="str">
        <f t="shared" si="20"/>
        <v>UP</v>
      </c>
      <c r="J91">
        <v>1137.0235375728505</v>
      </c>
      <c r="K91">
        <v>1122.6221482273788</v>
      </c>
      <c r="L91" t="str">
        <f t="shared" si="21"/>
        <v>No Confirmation</v>
      </c>
      <c r="M91" t="str">
        <f t="shared" si="22"/>
        <v>No Trend</v>
      </c>
      <c r="N91">
        <v>49.244077014253982</v>
      </c>
      <c r="O91" t="str">
        <f t="shared" si="23"/>
        <v>No Momentum</v>
      </c>
      <c r="P91" t="str">
        <f t="shared" si="24"/>
        <v>No Trend + Momentum</v>
      </c>
      <c r="Q91">
        <f t="shared" si="25"/>
        <v>11.450000000000045</v>
      </c>
      <c r="R91">
        <f t="shared" si="26"/>
        <v>12.700000000000045</v>
      </c>
      <c r="S91">
        <f t="shared" si="27"/>
        <v>0.9015748031496067</v>
      </c>
      <c r="T91" t="str">
        <f t="shared" si="28"/>
        <v>UP</v>
      </c>
      <c r="U91" t="str">
        <f t="shared" si="29"/>
        <v>No T+M+I</v>
      </c>
      <c r="V91">
        <v>1132.8228863265547</v>
      </c>
      <c r="W91">
        <v>1169.2006714298882</v>
      </c>
      <c r="X91">
        <f t="shared" si="30"/>
        <v>-36.377785103333508</v>
      </c>
      <c r="Y91">
        <v>-47.665769532867458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1137.5</v>
      </c>
      <c r="D92">
        <v>1182</v>
      </c>
      <c r="E92">
        <v>1134.05</v>
      </c>
      <c r="F92">
        <v>1171.7</v>
      </c>
      <c r="G92">
        <f>_xll.TA_TYPPRICE(D92,E92,F92)</f>
        <v>1162.5833333333333</v>
      </c>
      <c r="H92">
        <v>1144.3147499780864</v>
      </c>
      <c r="I92" t="str">
        <f t="shared" si="20"/>
        <v>UP</v>
      </c>
      <c r="J92">
        <v>1147.018307001106</v>
      </c>
      <c r="K92">
        <v>1125.161670843517</v>
      </c>
      <c r="L92" t="str">
        <f t="shared" si="21"/>
        <v>UP</v>
      </c>
      <c r="M92" t="str">
        <f t="shared" si="22"/>
        <v>UP</v>
      </c>
      <c r="N92">
        <v>78.471474396297808</v>
      </c>
      <c r="O92" t="str">
        <f t="shared" si="23"/>
        <v>UP</v>
      </c>
      <c r="P92" t="str">
        <f t="shared" si="24"/>
        <v>UP</v>
      </c>
      <c r="Q92">
        <f t="shared" si="25"/>
        <v>37.650000000000091</v>
      </c>
      <c r="R92">
        <f t="shared" si="26"/>
        <v>47.950000000000045</v>
      </c>
      <c r="S92">
        <f t="shared" si="27"/>
        <v>0.78519290928050167</v>
      </c>
      <c r="T92" t="str">
        <f t="shared" si="28"/>
        <v>No Indication</v>
      </c>
      <c r="U92" t="str">
        <f t="shared" si="29"/>
        <v>No T+M+I</v>
      </c>
      <c r="V92">
        <v>1138.8039807378539</v>
      </c>
      <c r="W92">
        <v>1169.3858068795262</v>
      </c>
      <c r="X92">
        <f t="shared" si="30"/>
        <v>-30.581826141672309</v>
      </c>
      <c r="Y92">
        <v>-44.248980854628428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1180</v>
      </c>
      <c r="D93">
        <v>1225</v>
      </c>
      <c r="E93">
        <v>1152.55</v>
      </c>
      <c r="F93">
        <v>1216</v>
      </c>
      <c r="G93">
        <f>_xll.TA_TYPPRICE(D93,E93,F93)</f>
        <v>1197.8500000000001</v>
      </c>
      <c r="H93">
        <v>1171.0823749890433</v>
      </c>
      <c r="I93" t="str">
        <f t="shared" si="20"/>
        <v>UP</v>
      </c>
      <c r="J93">
        <v>1164.3475721119714</v>
      </c>
      <c r="K93">
        <v>1131.2479662116243</v>
      </c>
      <c r="L93" t="str">
        <f t="shared" si="21"/>
        <v>UP</v>
      </c>
      <c r="M93" t="str">
        <f t="shared" si="22"/>
        <v>UP</v>
      </c>
      <c r="N93">
        <v>87.762462440494659</v>
      </c>
      <c r="O93" t="str">
        <f t="shared" si="23"/>
        <v>UP</v>
      </c>
      <c r="P93" t="str">
        <f t="shared" si="24"/>
        <v>UP</v>
      </c>
      <c r="Q93">
        <f t="shared" si="25"/>
        <v>63.450000000000045</v>
      </c>
      <c r="R93">
        <f t="shared" si="26"/>
        <v>72.450000000000045</v>
      </c>
      <c r="S93">
        <f t="shared" si="27"/>
        <v>0.87577639751552805</v>
      </c>
      <c r="T93" t="str">
        <f t="shared" si="28"/>
        <v>UP</v>
      </c>
      <c r="U93" t="str">
        <f t="shared" si="29"/>
        <v>UP</v>
      </c>
      <c r="V93">
        <v>1150.6802913935687</v>
      </c>
      <c r="W93">
        <v>1172.8387100736354</v>
      </c>
      <c r="X93">
        <f t="shared" si="30"/>
        <v>-22.158418680066688</v>
      </c>
      <c r="Y93">
        <v>-39.830868419716083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1160.8</v>
      </c>
      <c r="AE93">
        <f t="shared" si="36"/>
        <v>1180.25</v>
      </c>
      <c r="AF93">
        <f t="shared" si="37"/>
        <v>1188.8</v>
      </c>
      <c r="AG93">
        <f t="shared" si="38"/>
        <v>1197.3</v>
      </c>
    </row>
    <row r="94" spans="1:33" x14ac:dyDescent="0.25">
      <c r="A94" t="s">
        <v>5</v>
      </c>
      <c r="B94" s="1">
        <v>42990</v>
      </c>
      <c r="C94">
        <v>1219.5</v>
      </c>
      <c r="D94">
        <v>1234</v>
      </c>
      <c r="E94">
        <v>1219.5</v>
      </c>
      <c r="F94">
        <v>1227.2</v>
      </c>
      <c r="G94">
        <f>_xll.TA_TYPPRICE(D94,E94,F94)</f>
        <v>1226.8999999999999</v>
      </c>
      <c r="H94">
        <v>1198.9911874945215</v>
      </c>
      <c r="I94" t="str">
        <f t="shared" si="20"/>
        <v>UP</v>
      </c>
      <c r="J94">
        <v>1179.8258894204223</v>
      </c>
      <c r="K94">
        <v>1150.8595292757077</v>
      </c>
      <c r="L94" t="str">
        <f t="shared" si="21"/>
        <v>UP</v>
      </c>
      <c r="M94" t="str">
        <f t="shared" si="22"/>
        <v>UP</v>
      </c>
      <c r="N94">
        <v>89.231185218173977</v>
      </c>
      <c r="O94" t="str">
        <f t="shared" si="23"/>
        <v>UP</v>
      </c>
      <c r="P94" t="str">
        <f t="shared" si="24"/>
        <v>UP</v>
      </c>
      <c r="Q94">
        <f t="shared" si="25"/>
        <v>7.7000000000000455</v>
      </c>
      <c r="R94">
        <f t="shared" si="26"/>
        <v>14.5</v>
      </c>
      <c r="S94">
        <f t="shared" si="27"/>
        <v>0.53103448275862386</v>
      </c>
      <c r="T94" t="str">
        <f t="shared" si="28"/>
        <v>No Indication</v>
      </c>
      <c r="U94" t="str">
        <f t="shared" si="29"/>
        <v>No T+M+I</v>
      </c>
      <c r="V94">
        <v>1162.4525542560966</v>
      </c>
      <c r="W94">
        <v>1176.8654722904032</v>
      </c>
      <c r="X94">
        <f t="shared" si="30"/>
        <v>-14.412918034306585</v>
      </c>
      <c r="Y94">
        <v>-34.747278342634182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1222</v>
      </c>
      <c r="D95">
        <v>1229</v>
      </c>
      <c r="E95">
        <v>1207.5</v>
      </c>
      <c r="F95">
        <v>1223.55</v>
      </c>
      <c r="G95">
        <f>_xll.TA_TYPPRICE(D95,E95,F95)</f>
        <v>1220.0166666666667</v>
      </c>
      <c r="H95">
        <v>1209.5039270805942</v>
      </c>
      <c r="I95" t="str">
        <f t="shared" si="20"/>
        <v>UP</v>
      </c>
      <c r="J95">
        <v>1190.7534695492172</v>
      </c>
      <c r="K95">
        <v>1163.4463005477726</v>
      </c>
      <c r="L95" t="str">
        <f t="shared" si="21"/>
        <v>UP</v>
      </c>
      <c r="M95" t="str">
        <f t="shared" si="22"/>
        <v>UP</v>
      </c>
      <c r="N95">
        <v>85.071917557752244</v>
      </c>
      <c r="O95" t="str">
        <f t="shared" si="23"/>
        <v>UP</v>
      </c>
      <c r="P95" t="str">
        <f t="shared" si="24"/>
        <v>UP</v>
      </c>
      <c r="Q95">
        <f t="shared" si="25"/>
        <v>16.049999999999955</v>
      </c>
      <c r="R95">
        <f t="shared" si="26"/>
        <v>21.5</v>
      </c>
      <c r="S95">
        <f t="shared" si="27"/>
        <v>0.74651162790697467</v>
      </c>
      <c r="T95" t="str">
        <f t="shared" si="28"/>
        <v>No Indication</v>
      </c>
      <c r="U95" t="str">
        <f t="shared" si="29"/>
        <v>No T+M+I</v>
      </c>
      <c r="V95">
        <v>1171.8521612936202</v>
      </c>
      <c r="W95">
        <v>1180.3235854540771</v>
      </c>
      <c r="X95">
        <f t="shared" si="30"/>
        <v>-8.4714241604569906</v>
      </c>
      <c r="Y95">
        <v>-29.492107506198742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1223.55</v>
      </c>
      <c r="D96">
        <v>1234</v>
      </c>
      <c r="E96">
        <v>1211.5</v>
      </c>
      <c r="F96">
        <v>1214.0999999999999</v>
      </c>
      <c r="G96">
        <f>_xll.TA_TYPPRICE(D96,E96,F96)</f>
        <v>1219.8666666666666</v>
      </c>
      <c r="H96">
        <v>1214.6852968736303</v>
      </c>
      <c r="I96" t="str">
        <f t="shared" si="20"/>
        <v>DOWN</v>
      </c>
      <c r="J96">
        <v>1200.3638096493912</v>
      </c>
      <c r="K96">
        <v>1174.1249004260453</v>
      </c>
      <c r="L96" t="str">
        <f t="shared" si="21"/>
        <v>UP</v>
      </c>
      <c r="M96" t="str">
        <f t="shared" si="22"/>
        <v>No Trend</v>
      </c>
      <c r="N96">
        <v>73.920857363463895</v>
      </c>
      <c r="O96" t="str">
        <f t="shared" si="23"/>
        <v>UP</v>
      </c>
      <c r="P96" t="str">
        <f t="shared" si="24"/>
        <v>No Trend + Momentum</v>
      </c>
      <c r="Q96">
        <f t="shared" si="25"/>
        <v>2.5999999999999091</v>
      </c>
      <c r="R96">
        <f t="shared" si="26"/>
        <v>22.5</v>
      </c>
      <c r="S96">
        <f t="shared" si="27"/>
        <v>0.11555555555555151</v>
      </c>
      <c r="T96" t="str">
        <f t="shared" si="28"/>
        <v>DOWN</v>
      </c>
      <c r="U96" t="str">
        <f t="shared" si="29"/>
        <v>No T+M+I</v>
      </c>
      <c r="V96">
        <v>1178.3518287869094</v>
      </c>
      <c r="W96">
        <v>1182.8255420871085</v>
      </c>
      <c r="X96">
        <f t="shared" si="30"/>
        <v>-4.4737133001990514</v>
      </c>
      <c r="Y96">
        <v>-24.488428664998803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1214</v>
      </c>
      <c r="D97">
        <v>1221.6500000000001</v>
      </c>
      <c r="E97">
        <v>1202.05</v>
      </c>
      <c r="F97">
        <v>1208.3499999999999</v>
      </c>
      <c r="G97">
        <f>_xll.TA_TYPPRICE(D97,E97,F97)</f>
        <v>1210.6833333333332</v>
      </c>
      <c r="H97">
        <v>1212.6843151034818</v>
      </c>
      <c r="I97" t="str">
        <f t="shared" si="20"/>
        <v>DOWN</v>
      </c>
      <c r="J97">
        <v>1205.0940741717488</v>
      </c>
      <c r="K97">
        <v>1180.3304781091463</v>
      </c>
      <c r="L97" t="str">
        <f t="shared" si="21"/>
        <v>UP</v>
      </c>
      <c r="M97" t="str">
        <f t="shared" si="22"/>
        <v>No Trend</v>
      </c>
      <c r="N97">
        <v>67.21938091574107</v>
      </c>
      <c r="O97" t="str">
        <f t="shared" si="23"/>
        <v>UP</v>
      </c>
      <c r="P97" t="str">
        <f t="shared" si="24"/>
        <v>No Trend + Momentum</v>
      </c>
      <c r="Q97">
        <f t="shared" si="25"/>
        <v>6.2999999999999545</v>
      </c>
      <c r="R97">
        <f t="shared" si="26"/>
        <v>19.600000000000136</v>
      </c>
      <c r="S97">
        <f t="shared" si="27"/>
        <v>0.32142857142856684</v>
      </c>
      <c r="T97" t="str">
        <f t="shared" si="28"/>
        <v>No Indication</v>
      </c>
      <c r="U97" t="str">
        <f t="shared" si="29"/>
        <v>No T+M+I</v>
      </c>
      <c r="V97">
        <v>1182.9669320504618</v>
      </c>
      <c r="W97">
        <v>1184.7162426732486</v>
      </c>
      <c r="X97">
        <f t="shared" si="30"/>
        <v>-1.7493106227868793</v>
      </c>
      <c r="Y97">
        <v>-19.940605056556418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1218.55</v>
      </c>
      <c r="D98">
        <v>1246</v>
      </c>
      <c r="E98">
        <v>1218.55</v>
      </c>
      <c r="F98">
        <v>1237.5</v>
      </c>
      <c r="G98">
        <f>_xll.TA_TYPPRICE(D98,E98,F98)</f>
        <v>1234.0166666666667</v>
      </c>
      <c r="H98">
        <v>1223.3504908850741</v>
      </c>
      <c r="I98" t="str">
        <f t="shared" si="20"/>
        <v>UP</v>
      </c>
      <c r="J98">
        <v>1214.1842799113601</v>
      </c>
      <c r="K98">
        <v>1188.8237051960027</v>
      </c>
      <c r="L98" t="str">
        <f t="shared" si="21"/>
        <v>UP</v>
      </c>
      <c r="M98" t="str">
        <f t="shared" si="22"/>
        <v>UP</v>
      </c>
      <c r="N98">
        <v>79.180197542226111</v>
      </c>
      <c r="O98" t="str">
        <f t="shared" si="23"/>
        <v>UP</v>
      </c>
      <c r="P98" t="str">
        <f t="shared" si="24"/>
        <v>UP</v>
      </c>
      <c r="Q98">
        <f t="shared" si="25"/>
        <v>18.950000000000045</v>
      </c>
      <c r="R98">
        <f t="shared" si="26"/>
        <v>27.450000000000045</v>
      </c>
      <c r="S98">
        <f t="shared" si="27"/>
        <v>0.69034608378870721</v>
      </c>
      <c r="T98" t="str">
        <f t="shared" si="28"/>
        <v>No Indication</v>
      </c>
      <c r="U98" t="str">
        <f t="shared" si="29"/>
        <v>No T+M+I</v>
      </c>
      <c r="V98">
        <v>1191.3566348119291</v>
      </c>
      <c r="W98">
        <v>1188.6261506233784</v>
      </c>
      <c r="X98">
        <f t="shared" si="30"/>
        <v>2.7304841885506903</v>
      </c>
      <c r="Y98">
        <v>-15.406387207534996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1235</v>
      </c>
      <c r="D99">
        <v>1237.8</v>
      </c>
      <c r="E99">
        <v>1220.5</v>
      </c>
      <c r="F99">
        <v>1227.3</v>
      </c>
      <c r="G99">
        <f>_xll.TA_TYPPRICE(D99,E99,F99)</f>
        <v>1228.5333333333335</v>
      </c>
      <c r="H99">
        <v>1225.9419121092037</v>
      </c>
      <c r="I99" t="str">
        <f t="shared" si="20"/>
        <v>UP</v>
      </c>
      <c r="J99">
        <v>1219.4322177088357</v>
      </c>
      <c r="K99">
        <v>1195.8628818191132</v>
      </c>
      <c r="L99" t="str">
        <f t="shared" si="21"/>
        <v>UP</v>
      </c>
      <c r="M99" t="str">
        <f t="shared" si="22"/>
        <v>UP</v>
      </c>
      <c r="N99">
        <v>68.282717045131989</v>
      </c>
      <c r="O99" t="str">
        <f t="shared" si="23"/>
        <v>UP</v>
      </c>
      <c r="P99" t="str">
        <f t="shared" si="24"/>
        <v>UP</v>
      </c>
      <c r="Q99">
        <f t="shared" si="25"/>
        <v>6.7999999999999545</v>
      </c>
      <c r="R99">
        <f t="shared" si="26"/>
        <v>17.299999999999955</v>
      </c>
      <c r="S99">
        <f t="shared" si="27"/>
        <v>0.39306358381502732</v>
      </c>
      <c r="T99" t="str">
        <f t="shared" si="28"/>
        <v>No Indication</v>
      </c>
      <c r="U99" t="str">
        <f t="shared" si="29"/>
        <v>No T+M+I</v>
      </c>
      <c r="V99">
        <v>1196.8863833024016</v>
      </c>
      <c r="W99">
        <v>1191.4908802068319</v>
      </c>
      <c r="X99">
        <f t="shared" si="30"/>
        <v>5.3955030955696657</v>
      </c>
      <c r="Y99">
        <v>-11.246009146914062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1228.1500000000001</v>
      </c>
      <c r="D100">
        <v>1250.5</v>
      </c>
      <c r="E100">
        <v>1228.1500000000001</v>
      </c>
      <c r="F100">
        <v>1236</v>
      </c>
      <c r="G100">
        <f>_xll.TA_TYPPRICE(D100,E100,F100)</f>
        <v>1238.2166666666667</v>
      </c>
      <c r="H100">
        <v>1232.0792893879352</v>
      </c>
      <c r="I100" t="str">
        <f t="shared" si="20"/>
        <v>UP</v>
      </c>
      <c r="J100">
        <v>1226.3361693290944</v>
      </c>
      <c r="K100">
        <v>1203.0377969704214</v>
      </c>
      <c r="L100" t="str">
        <f t="shared" si="21"/>
        <v>UP</v>
      </c>
      <c r="M100" t="str">
        <f t="shared" si="22"/>
        <v>UP</v>
      </c>
      <c r="N100">
        <v>72.34126699555496</v>
      </c>
      <c r="O100" t="str">
        <f t="shared" si="23"/>
        <v>UP</v>
      </c>
      <c r="P100" t="str">
        <f t="shared" si="24"/>
        <v>UP</v>
      </c>
      <c r="Q100">
        <f t="shared" si="25"/>
        <v>7.8499999999999091</v>
      </c>
      <c r="R100">
        <f t="shared" si="26"/>
        <v>22.349999999999909</v>
      </c>
      <c r="S100">
        <f t="shared" si="27"/>
        <v>0.35123042505592578</v>
      </c>
      <c r="T100" t="str">
        <f t="shared" si="28"/>
        <v>No Indication</v>
      </c>
      <c r="U100" t="str">
        <f t="shared" si="29"/>
        <v>No T+M+I</v>
      </c>
      <c r="V100">
        <v>1202.9038627943398</v>
      </c>
      <c r="W100">
        <v>1194.7878520433628</v>
      </c>
      <c r="X100">
        <f t="shared" si="30"/>
        <v>8.1160107509770114</v>
      </c>
      <c r="Y100">
        <v>-7.3736051673358478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1236.9000000000001</v>
      </c>
      <c r="D101">
        <v>1240</v>
      </c>
      <c r="E101">
        <v>1208.75</v>
      </c>
      <c r="F101">
        <v>1228.4000000000001</v>
      </c>
      <c r="G101">
        <f>_xll.TA_TYPPRICE(D101,E101,F101)</f>
        <v>1225.7166666666667</v>
      </c>
      <c r="H101">
        <v>1228.897978027301</v>
      </c>
      <c r="I101" t="str">
        <f t="shared" si="20"/>
        <v>DOWN</v>
      </c>
      <c r="J101">
        <v>1229.3725761448513</v>
      </c>
      <c r="K101">
        <v>1204.3071754214388</v>
      </c>
      <c r="L101" t="str">
        <f t="shared" si="21"/>
        <v>No Confirmation</v>
      </c>
      <c r="M101" t="str">
        <f t="shared" si="22"/>
        <v>No Trend</v>
      </c>
      <c r="N101">
        <v>63.47247078261956</v>
      </c>
      <c r="O101" t="str">
        <f t="shared" si="23"/>
        <v>UP</v>
      </c>
      <c r="P101" t="str">
        <f t="shared" si="24"/>
        <v>No Trend + Momentum</v>
      </c>
      <c r="Q101">
        <f t="shared" si="25"/>
        <v>19.650000000000091</v>
      </c>
      <c r="R101">
        <f t="shared" si="26"/>
        <v>31.25</v>
      </c>
      <c r="S101">
        <f t="shared" si="27"/>
        <v>0.62880000000000291</v>
      </c>
      <c r="T101" t="str">
        <f t="shared" si="28"/>
        <v>No Indication</v>
      </c>
      <c r="U101" t="str">
        <f t="shared" si="29"/>
        <v>No T+M+I</v>
      </c>
      <c r="V101">
        <v>1206.8263454413645</v>
      </c>
      <c r="W101">
        <v>1197.2776407808915</v>
      </c>
      <c r="X101">
        <f t="shared" si="30"/>
        <v>9.5487046604730494</v>
      </c>
      <c r="Y101">
        <v>-3.9891432017740684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1228.05</v>
      </c>
      <c r="D102">
        <v>1229.1500000000001</v>
      </c>
      <c r="E102">
        <v>1176.05</v>
      </c>
      <c r="F102">
        <v>1187</v>
      </c>
      <c r="G102">
        <f>_xll.TA_TYPPRICE(D102,E102,F102)</f>
        <v>1197.3999999999999</v>
      </c>
      <c r="H102">
        <v>1213.1489890136504</v>
      </c>
      <c r="I102" t="str">
        <f t="shared" si="20"/>
        <v>DOWN</v>
      </c>
      <c r="J102">
        <v>1229.3231147793288</v>
      </c>
      <c r="K102">
        <v>1198.0278031055636</v>
      </c>
      <c r="L102" t="str">
        <f t="shared" si="21"/>
        <v>DOWN</v>
      </c>
      <c r="M102" t="str">
        <f t="shared" si="22"/>
        <v>DOWN</v>
      </c>
      <c r="N102">
        <v>34.593930566310327</v>
      </c>
      <c r="O102" t="str">
        <f t="shared" si="23"/>
        <v>DOWN</v>
      </c>
      <c r="P102" t="str">
        <f t="shared" si="24"/>
        <v>DOWN</v>
      </c>
      <c r="Q102">
        <f t="shared" si="25"/>
        <v>10.950000000000045</v>
      </c>
      <c r="R102">
        <f t="shared" si="26"/>
        <v>53.100000000000136</v>
      </c>
      <c r="S102">
        <f t="shared" si="27"/>
        <v>0.20621468926553704</v>
      </c>
      <c r="T102" t="str">
        <f t="shared" si="28"/>
        <v>No Indication</v>
      </c>
      <c r="U102" t="str">
        <f t="shared" si="29"/>
        <v>No T+M+I</v>
      </c>
      <c r="V102">
        <v>1203.7761384503854</v>
      </c>
      <c r="W102">
        <v>1196.5163340563811</v>
      </c>
      <c r="X102">
        <f t="shared" si="30"/>
        <v>7.2598043940042771</v>
      </c>
      <c r="Y102">
        <v>-1.7393536826183995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1187</v>
      </c>
      <c r="D103">
        <v>1187</v>
      </c>
      <c r="E103">
        <v>1145</v>
      </c>
      <c r="F103">
        <v>1163.25</v>
      </c>
      <c r="G103">
        <f>_xll.TA_TYPPRICE(D103,E103,F103)</f>
        <v>1165.0833333333333</v>
      </c>
      <c r="H103">
        <v>1189.1161611734919</v>
      </c>
      <c r="I103" t="str">
        <f t="shared" si="20"/>
        <v>DOWN</v>
      </c>
      <c r="J103">
        <v>1219.9179781617001</v>
      </c>
      <c r="K103">
        <v>1186.2438468598828</v>
      </c>
      <c r="L103" t="str">
        <f t="shared" si="21"/>
        <v>DOWN</v>
      </c>
      <c r="M103" t="str">
        <f t="shared" si="22"/>
        <v>DOWN</v>
      </c>
      <c r="N103">
        <v>26.083833154212112</v>
      </c>
      <c r="O103" t="str">
        <f t="shared" si="23"/>
        <v>DOWN</v>
      </c>
      <c r="P103" t="str">
        <f t="shared" si="24"/>
        <v>DOWN</v>
      </c>
      <c r="Q103">
        <f t="shared" si="25"/>
        <v>18.25</v>
      </c>
      <c r="R103">
        <f t="shared" si="26"/>
        <v>42</v>
      </c>
      <c r="S103">
        <f t="shared" si="27"/>
        <v>0.43452380952380953</v>
      </c>
      <c r="T103" t="str">
        <f t="shared" si="28"/>
        <v>No Indication</v>
      </c>
      <c r="U103" t="str">
        <f t="shared" si="29"/>
        <v>No T+M+I</v>
      </c>
      <c r="V103">
        <v>1197.5413479195568</v>
      </c>
      <c r="W103">
        <v>1194.0521611633158</v>
      </c>
      <c r="X103">
        <f t="shared" si="30"/>
        <v>3.4891867562409971</v>
      </c>
      <c r="Y103">
        <v>-0.69364559484652011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1151</v>
      </c>
      <c r="D104">
        <v>1170</v>
      </c>
      <c r="E104">
        <v>1151</v>
      </c>
      <c r="F104">
        <v>1157</v>
      </c>
      <c r="G104">
        <f>_xll.TA_TYPPRICE(D104,E104,F104)</f>
        <v>1159.3333333333333</v>
      </c>
      <c r="H104">
        <v>1174.2247472534127</v>
      </c>
      <c r="I104" t="str">
        <f t="shared" si="20"/>
        <v>DOWN</v>
      </c>
      <c r="J104">
        <v>1208.8250941257668</v>
      </c>
      <c r="K104">
        <v>1178.41188089102</v>
      </c>
      <c r="L104" t="str">
        <f t="shared" si="21"/>
        <v>DOWN</v>
      </c>
      <c r="M104" t="str">
        <f t="shared" si="22"/>
        <v>DOWN</v>
      </c>
      <c r="N104">
        <v>24.131119726292134</v>
      </c>
      <c r="O104" t="str">
        <f t="shared" si="23"/>
        <v>DOWN</v>
      </c>
      <c r="P104" t="str">
        <f t="shared" si="24"/>
        <v>DOWN</v>
      </c>
      <c r="Q104">
        <f t="shared" si="25"/>
        <v>6</v>
      </c>
      <c r="R104">
        <f t="shared" si="26"/>
        <v>19</v>
      </c>
      <c r="S104">
        <f t="shared" si="27"/>
        <v>0.31578947368421051</v>
      </c>
      <c r="T104" t="str">
        <f t="shared" si="28"/>
        <v>No Indication</v>
      </c>
      <c r="U104" t="str">
        <f t="shared" si="29"/>
        <v>No T+M+I</v>
      </c>
      <c r="V104">
        <v>1191.3042174703942</v>
      </c>
      <c r="W104">
        <v>1191.3075566326997</v>
      </c>
      <c r="X104">
        <f t="shared" si="30"/>
        <v>-3.3391623055649688E-3</v>
      </c>
      <c r="Y104">
        <v>-0.55558430833832906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1172.9000000000001</v>
      </c>
      <c r="D105">
        <v>1172.9000000000001</v>
      </c>
      <c r="E105">
        <v>1131.5</v>
      </c>
      <c r="F105">
        <v>1137.05</v>
      </c>
      <c r="G105">
        <f>_xll.TA_TYPPRICE(D105,E105,F105)</f>
        <v>1147.1499999999999</v>
      </c>
      <c r="H105">
        <v>1160.6873736267062</v>
      </c>
      <c r="I105" t="str">
        <f t="shared" si="20"/>
        <v>DOWN</v>
      </c>
      <c r="J105">
        <v>1200.8417398755964</v>
      </c>
      <c r="K105">
        <v>1167.9870184707934</v>
      </c>
      <c r="L105" t="str">
        <f t="shared" si="21"/>
        <v>DOWN</v>
      </c>
      <c r="M105" t="str">
        <f t="shared" si="22"/>
        <v>DOWN</v>
      </c>
      <c r="N105">
        <v>18.58093380966481</v>
      </c>
      <c r="O105" t="str">
        <f t="shared" si="23"/>
        <v>DOWN</v>
      </c>
      <c r="P105" t="str">
        <f t="shared" si="24"/>
        <v>DOWN</v>
      </c>
      <c r="Q105">
        <f t="shared" si="25"/>
        <v>5.5499999999999545</v>
      </c>
      <c r="R105">
        <f t="shared" si="26"/>
        <v>41.400000000000091</v>
      </c>
      <c r="S105">
        <f t="shared" si="27"/>
        <v>0.13405797101449135</v>
      </c>
      <c r="T105" t="str">
        <f t="shared" si="28"/>
        <v>DOWN</v>
      </c>
      <c r="U105" t="str">
        <f t="shared" si="29"/>
        <v>DOWN</v>
      </c>
      <c r="V105">
        <v>1182.9574147826413</v>
      </c>
      <c r="W105">
        <v>1187.2884783636109</v>
      </c>
      <c r="X105">
        <f t="shared" si="30"/>
        <v>-4.3310635809696123</v>
      </c>
      <c r="Y105">
        <v>-1.3106801628645859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1168.2</v>
      </c>
      <c r="AE105">
        <f t="shared" si="36"/>
        <v>1157.1000000000001</v>
      </c>
      <c r="AF105">
        <f t="shared" si="37"/>
        <v>1152.2</v>
      </c>
      <c r="AG105">
        <f t="shared" si="38"/>
        <v>1147.3</v>
      </c>
    </row>
    <row r="106" spans="1:33" x14ac:dyDescent="0.25">
      <c r="A106" t="s">
        <v>5</v>
      </c>
      <c r="B106" s="1">
        <v>43006</v>
      </c>
      <c r="C106">
        <v>1140.3499999999999</v>
      </c>
      <c r="D106">
        <v>1143.7</v>
      </c>
      <c r="E106">
        <v>1128</v>
      </c>
      <c r="F106">
        <v>1133</v>
      </c>
      <c r="G106">
        <f>_xll.TA_TYPPRICE(D106,E106,F106)</f>
        <v>1134.8999999999999</v>
      </c>
      <c r="H106">
        <v>1147.7936868133529</v>
      </c>
      <c r="I106" t="str">
        <f t="shared" si="20"/>
        <v>DOWN</v>
      </c>
      <c r="J106">
        <v>1188.1435754587972</v>
      </c>
      <c r="K106">
        <v>1159.1010143661726</v>
      </c>
      <c r="L106" t="str">
        <f t="shared" si="21"/>
        <v>DOWN</v>
      </c>
      <c r="M106" t="str">
        <f t="shared" si="22"/>
        <v>DOWN</v>
      </c>
      <c r="N106">
        <v>17.556263208193716</v>
      </c>
      <c r="O106" t="str">
        <f t="shared" si="23"/>
        <v>DOWN</v>
      </c>
      <c r="P106" t="str">
        <f t="shared" si="24"/>
        <v>DOWN</v>
      </c>
      <c r="Q106">
        <f t="shared" si="25"/>
        <v>5</v>
      </c>
      <c r="R106">
        <f t="shared" si="26"/>
        <v>15.700000000000045</v>
      </c>
      <c r="S106">
        <f t="shared" si="27"/>
        <v>0.31847133757961693</v>
      </c>
      <c r="T106" t="str">
        <f t="shared" si="28"/>
        <v>No Indication</v>
      </c>
      <c r="U106" t="str">
        <f t="shared" si="29"/>
        <v>No T+M+I</v>
      </c>
      <c r="V106">
        <v>1175.271658662235</v>
      </c>
      <c r="W106">
        <v>1183.2671095959361</v>
      </c>
      <c r="X106">
        <f t="shared" si="30"/>
        <v>-7.9954509337010222</v>
      </c>
      <c r="Y106">
        <v>-2.6476343170318732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1139.95</v>
      </c>
      <c r="D107">
        <v>1154.05</v>
      </c>
      <c r="E107">
        <v>1131.05</v>
      </c>
      <c r="F107">
        <v>1145</v>
      </c>
      <c r="G107">
        <f>_xll.TA_TYPPRICE(D107,E107,F107)</f>
        <v>1143.3666666666666</v>
      </c>
      <c r="H107">
        <v>1145.5801767400098</v>
      </c>
      <c r="I107" t="str">
        <f t="shared" si="20"/>
        <v>DOWN</v>
      </c>
      <c r="J107">
        <v>1180.5672253568423</v>
      </c>
      <c r="K107">
        <v>1152.8674556181343</v>
      </c>
      <c r="L107" t="str">
        <f t="shared" si="21"/>
        <v>DOWN</v>
      </c>
      <c r="M107" t="str">
        <f t="shared" si="22"/>
        <v>DOWN</v>
      </c>
      <c r="N107">
        <v>31.539107788976846</v>
      </c>
      <c r="O107" t="str">
        <f t="shared" si="23"/>
        <v>DOWN</v>
      </c>
      <c r="P107" t="str">
        <f t="shared" si="24"/>
        <v>DOWN</v>
      </c>
      <c r="Q107">
        <f t="shared" si="25"/>
        <v>13.950000000000045</v>
      </c>
      <c r="R107">
        <f t="shared" si="26"/>
        <v>23</v>
      </c>
      <c r="S107">
        <f t="shared" si="27"/>
        <v>0.60652173913043672</v>
      </c>
      <c r="T107" t="str">
        <f t="shared" si="28"/>
        <v>No Indication</v>
      </c>
      <c r="U107" t="str">
        <f t="shared" si="29"/>
        <v>No T+M+I</v>
      </c>
      <c r="V107">
        <v>1170.6144804065066</v>
      </c>
      <c r="W107">
        <v>1180.432508885126</v>
      </c>
      <c r="X107">
        <f t="shared" si="30"/>
        <v>-9.8180284786194534</v>
      </c>
      <c r="Y107">
        <v>-4.0817131493493894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1155.55</v>
      </c>
      <c r="D108">
        <v>1157.75</v>
      </c>
      <c r="E108">
        <v>1128.05</v>
      </c>
      <c r="F108">
        <v>1133</v>
      </c>
      <c r="G108">
        <f>_xll.TA_TYPPRICE(D108,E108,F108)</f>
        <v>1139.6000000000001</v>
      </c>
      <c r="H108">
        <v>1142.5900883700051</v>
      </c>
      <c r="I108" t="str">
        <f t="shared" si="20"/>
        <v>DOWN</v>
      </c>
      <c r="J108">
        <v>1175.4967308330995</v>
      </c>
      <c r="K108">
        <v>1147.3524654807711</v>
      </c>
      <c r="L108" t="str">
        <f t="shared" si="21"/>
        <v>DOWN</v>
      </c>
      <c r="M108" t="str">
        <f t="shared" si="22"/>
        <v>DOWN</v>
      </c>
      <c r="N108">
        <v>26.02224023973433</v>
      </c>
      <c r="O108" t="str">
        <f t="shared" si="23"/>
        <v>DOWN</v>
      </c>
      <c r="P108" t="str">
        <f t="shared" si="24"/>
        <v>DOWN</v>
      </c>
      <c r="Q108">
        <f t="shared" si="25"/>
        <v>4.9500000000000455</v>
      </c>
      <c r="R108">
        <f t="shared" si="26"/>
        <v>29.700000000000045</v>
      </c>
      <c r="S108">
        <f t="shared" si="27"/>
        <v>0.16666666666666793</v>
      </c>
      <c r="T108" t="str">
        <f t="shared" si="28"/>
        <v>DOWN</v>
      </c>
      <c r="U108" t="str">
        <f t="shared" si="29"/>
        <v>DOWN</v>
      </c>
      <c r="V108">
        <v>1164.8276372670441</v>
      </c>
      <c r="W108">
        <v>1176.91898970845</v>
      </c>
      <c r="X108">
        <f t="shared" si="30"/>
        <v>-12.091352441405888</v>
      </c>
      <c r="Y108">
        <v>-5.6836410077606896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1154.3500000000001</v>
      </c>
      <c r="AE108">
        <f t="shared" si="36"/>
        <v>1146.4000000000001</v>
      </c>
      <c r="AF108">
        <f t="shared" si="37"/>
        <v>1142.9000000000001</v>
      </c>
      <c r="AG108">
        <f t="shared" si="38"/>
        <v>1139.4000000000001</v>
      </c>
    </row>
    <row r="109" spans="1:33" x14ac:dyDescent="0.25">
      <c r="A109" t="s">
        <v>5</v>
      </c>
      <c r="B109" s="1">
        <v>43012</v>
      </c>
      <c r="C109">
        <v>1135</v>
      </c>
      <c r="D109">
        <v>1143.8499999999999</v>
      </c>
      <c r="E109">
        <v>1133.3499999999999</v>
      </c>
      <c r="F109">
        <v>1139.2</v>
      </c>
      <c r="G109">
        <f>_xll.TA_TYPPRICE(D109,E109,F109)</f>
        <v>1138.8</v>
      </c>
      <c r="H109">
        <v>1140.6950441850026</v>
      </c>
      <c r="I109" t="str">
        <f t="shared" si="20"/>
        <v>DOWN</v>
      </c>
      <c r="J109">
        <v>1168.4641239812995</v>
      </c>
      <c r="K109">
        <v>1144.2408064850442</v>
      </c>
      <c r="L109" t="str">
        <f t="shared" si="21"/>
        <v>DOWN</v>
      </c>
      <c r="M109" t="str">
        <f t="shared" si="22"/>
        <v>DOWN</v>
      </c>
      <c r="N109">
        <v>33.53122597061364</v>
      </c>
      <c r="O109" t="str">
        <f t="shared" si="23"/>
        <v>DOWN</v>
      </c>
      <c r="P109" t="str">
        <f t="shared" si="24"/>
        <v>DOWN</v>
      </c>
      <c r="Q109">
        <f t="shared" si="25"/>
        <v>5.8500000000001364</v>
      </c>
      <c r="R109">
        <f t="shared" si="26"/>
        <v>10.5</v>
      </c>
      <c r="S109">
        <f t="shared" si="27"/>
        <v>0.55714285714287015</v>
      </c>
      <c r="T109" t="str">
        <f t="shared" si="28"/>
        <v>No Indication</v>
      </c>
      <c r="U109" t="str">
        <f t="shared" si="29"/>
        <v>No T+M+I</v>
      </c>
      <c r="V109">
        <v>1160.884923841345</v>
      </c>
      <c r="W109">
        <v>1174.124990470787</v>
      </c>
      <c r="X109">
        <f t="shared" si="30"/>
        <v>-13.240066629442026</v>
      </c>
      <c r="Y109">
        <v>-7.1949261320969571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1142</v>
      </c>
      <c r="D110">
        <v>1145.8</v>
      </c>
      <c r="E110">
        <v>1128.5</v>
      </c>
      <c r="F110">
        <v>1131.1500000000001</v>
      </c>
      <c r="G110">
        <f>_xll.TA_TYPPRICE(D110,E110,F110)</f>
        <v>1135.1500000000001</v>
      </c>
      <c r="H110">
        <v>1137.9225220925014</v>
      </c>
      <c r="I110" t="str">
        <f t="shared" si="20"/>
        <v>DOWN</v>
      </c>
      <c r="J110">
        <v>1163.4276519854552</v>
      </c>
      <c r="K110">
        <v>1140.7428494883677</v>
      </c>
      <c r="L110" t="str">
        <f t="shared" si="21"/>
        <v>DOWN</v>
      </c>
      <c r="M110" t="str">
        <f t="shared" si="22"/>
        <v>DOWN</v>
      </c>
      <c r="N110">
        <v>28.788637712416403</v>
      </c>
      <c r="O110" t="str">
        <f t="shared" si="23"/>
        <v>DOWN</v>
      </c>
      <c r="P110" t="str">
        <f t="shared" si="24"/>
        <v>DOWN</v>
      </c>
      <c r="Q110">
        <f t="shared" si="25"/>
        <v>2.6500000000000909</v>
      </c>
      <c r="R110">
        <f t="shared" si="26"/>
        <v>17.299999999999955</v>
      </c>
      <c r="S110">
        <f t="shared" si="27"/>
        <v>0.15317919075145076</v>
      </c>
      <c r="T110" t="str">
        <f t="shared" si="28"/>
        <v>DOWN</v>
      </c>
      <c r="U110" t="str">
        <f t="shared" si="29"/>
        <v>DOWN</v>
      </c>
      <c r="V110">
        <v>1156.3103201734457</v>
      </c>
      <c r="W110">
        <v>1170.9416578433213</v>
      </c>
      <c r="X110">
        <f t="shared" si="30"/>
        <v>-14.63133766987562</v>
      </c>
      <c r="Y110">
        <v>-8.6822084396526904</v>
      </c>
      <c r="Z110" t="str">
        <f t="shared" si="31"/>
        <v>DOWN</v>
      </c>
      <c r="AA110" t="str">
        <f t="shared" si="32"/>
        <v>DOWN</v>
      </c>
      <c r="AB110" t="str">
        <f t="shared" si="33"/>
        <v>DOWN</v>
      </c>
      <c r="AC110" t="str">
        <f t="shared" si="34"/>
        <v>DOWN</v>
      </c>
      <c r="AD110">
        <f t="shared" si="35"/>
        <v>1143.8500000000001</v>
      </c>
      <c r="AE110">
        <f t="shared" si="36"/>
        <v>1139.2</v>
      </c>
      <c r="AF110">
        <f t="shared" si="37"/>
        <v>1137.1500000000001</v>
      </c>
      <c r="AG110">
        <f t="shared" si="38"/>
        <v>1135.1000000000001</v>
      </c>
    </row>
    <row r="111" spans="1:33" x14ac:dyDescent="0.25">
      <c r="A111" t="s">
        <v>5</v>
      </c>
      <c r="B111" s="1">
        <v>43014</v>
      </c>
      <c r="C111">
        <v>1135</v>
      </c>
      <c r="D111">
        <v>1144.95</v>
      </c>
      <c r="E111">
        <v>1135</v>
      </c>
      <c r="F111">
        <v>1143</v>
      </c>
      <c r="G111">
        <f>_xll.TA_TYPPRICE(D111,E111,F111)</f>
        <v>1140.9833333333333</v>
      </c>
      <c r="H111">
        <v>1139.4529277129172</v>
      </c>
      <c r="I111" t="str">
        <f t="shared" si="20"/>
        <v>UP</v>
      </c>
      <c r="J111">
        <v>1159.3215070997985</v>
      </c>
      <c r="K111">
        <v>1139.4666607131749</v>
      </c>
      <c r="L111" t="str">
        <f t="shared" si="21"/>
        <v>No Confirmation</v>
      </c>
      <c r="M111" t="str">
        <f t="shared" si="22"/>
        <v>No Trend</v>
      </c>
      <c r="N111">
        <v>43.49446506503439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8</v>
      </c>
      <c r="R111">
        <f t="shared" si="26"/>
        <v>9.9500000000000455</v>
      </c>
      <c r="S111">
        <f t="shared" si="27"/>
        <v>0.80402010050250894</v>
      </c>
      <c r="T111" t="str">
        <f t="shared" si="28"/>
        <v>UP</v>
      </c>
      <c r="U111" t="str">
        <f t="shared" si="29"/>
        <v>No T+M+I</v>
      </c>
      <c r="V111">
        <v>1154.2625786083001</v>
      </c>
      <c r="W111">
        <v>1168.8719054104827</v>
      </c>
      <c r="X111">
        <f t="shared" si="30"/>
        <v>-14.609326802182522</v>
      </c>
      <c r="Y111">
        <v>-9.8676321121586561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1142</v>
      </c>
      <c r="D112">
        <v>1158.25</v>
      </c>
      <c r="E112">
        <v>1138.8499999999999</v>
      </c>
      <c r="F112">
        <v>1143</v>
      </c>
      <c r="G112">
        <f>_xll.TA_TYPPRICE(D112,E112,F112)</f>
        <v>1146.7</v>
      </c>
      <c r="H112">
        <v>1143.0764638564588</v>
      </c>
      <c r="I112" t="str">
        <f t="shared" si="20"/>
        <v>DOWN</v>
      </c>
      <c r="J112">
        <v>1159.0833944109545</v>
      </c>
      <c r="K112">
        <v>1139.3296249991361</v>
      </c>
      <c r="L112" t="str">
        <f t="shared" si="21"/>
        <v>No Confirmation</v>
      </c>
      <c r="M112" t="str">
        <f t="shared" si="22"/>
        <v>No Trend</v>
      </c>
      <c r="N112">
        <v>43.49446506503439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4.1500000000000909</v>
      </c>
      <c r="R112">
        <f t="shared" si="26"/>
        <v>19.400000000000091</v>
      </c>
      <c r="S112">
        <f t="shared" si="27"/>
        <v>0.21391752577319956</v>
      </c>
      <c r="T112" t="str">
        <f t="shared" si="28"/>
        <v>No Indication</v>
      </c>
      <c r="U112" t="str">
        <f t="shared" si="29"/>
        <v>No T+M+I</v>
      </c>
      <c r="V112">
        <v>1152.5298742070231</v>
      </c>
      <c r="W112">
        <v>1166.9554679726691</v>
      </c>
      <c r="X112">
        <f t="shared" si="30"/>
        <v>-14.425593765645999</v>
      </c>
      <c r="Y112">
        <v>-10.779224442856124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1154</v>
      </c>
      <c r="D113">
        <v>1155.25</v>
      </c>
      <c r="E113">
        <v>1138.25</v>
      </c>
      <c r="F113">
        <v>1142.05</v>
      </c>
      <c r="G113">
        <f>_xll.TA_TYPPRICE(D113,E113,F113)</f>
        <v>1145.1833333333334</v>
      </c>
      <c r="H113">
        <v>1144.1298985948961</v>
      </c>
      <c r="I113" t="str">
        <f t="shared" si="20"/>
        <v>DOWN</v>
      </c>
      <c r="J113">
        <v>1158.2315289862979</v>
      </c>
      <c r="K113">
        <v>1139.0897083326613</v>
      </c>
      <c r="L113" t="str">
        <f t="shared" si="21"/>
        <v>No Confirmation</v>
      </c>
      <c r="M113" t="str">
        <f t="shared" si="22"/>
        <v>No Trend</v>
      </c>
      <c r="N113">
        <v>42.397714428061171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3.7999999999999545</v>
      </c>
      <c r="R113">
        <f t="shared" si="26"/>
        <v>17</v>
      </c>
      <c r="S113">
        <f t="shared" si="27"/>
        <v>0.2235294117647032</v>
      </c>
      <c r="T113" t="str">
        <f t="shared" si="28"/>
        <v>No Indication</v>
      </c>
      <c r="U113" t="str">
        <f t="shared" si="29"/>
        <v>No T+M+I</v>
      </c>
      <c r="V113">
        <v>1150.9175858674812</v>
      </c>
      <c r="W113">
        <v>1165.1106184932121</v>
      </c>
      <c r="X113">
        <f t="shared" si="30"/>
        <v>-14.193032625730893</v>
      </c>
      <c r="Y113">
        <v>-11.461986079431078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1147.4000000000001</v>
      </c>
      <c r="D114">
        <v>1151.5</v>
      </c>
      <c r="E114">
        <v>1127.3499999999999</v>
      </c>
      <c r="F114">
        <v>1132</v>
      </c>
      <c r="G114">
        <f>_xll.TA_TYPPRICE(D114,E114,F114)</f>
        <v>1136.95</v>
      </c>
      <c r="H114">
        <v>1140.5399492974479</v>
      </c>
      <c r="I114" t="str">
        <f t="shared" si="20"/>
        <v>DOWN</v>
      </c>
      <c r="J114">
        <v>1156.7356336560094</v>
      </c>
      <c r="K114">
        <v>1136.4808842587365</v>
      </c>
      <c r="L114" t="str">
        <f t="shared" si="21"/>
        <v>DOWN</v>
      </c>
      <c r="M114" t="str">
        <f t="shared" si="22"/>
        <v>DOWN</v>
      </c>
      <c r="N114">
        <v>31.795583368264698</v>
      </c>
      <c r="O114" t="str">
        <f t="shared" si="23"/>
        <v>DOWN</v>
      </c>
      <c r="P114" t="str">
        <f t="shared" si="24"/>
        <v>DOWN</v>
      </c>
      <c r="Q114">
        <f t="shared" si="25"/>
        <v>4.6500000000000909</v>
      </c>
      <c r="R114">
        <f t="shared" si="26"/>
        <v>24.150000000000091</v>
      </c>
      <c r="S114">
        <f t="shared" si="27"/>
        <v>0.1925465838509347</v>
      </c>
      <c r="T114" t="str">
        <f t="shared" si="28"/>
        <v>DOWN</v>
      </c>
      <c r="U114" t="str">
        <f t="shared" si="29"/>
        <v>DOWN</v>
      </c>
      <c r="V114">
        <v>1148.0071880417149</v>
      </c>
      <c r="W114">
        <v>1162.6579800863076</v>
      </c>
      <c r="X114">
        <f t="shared" si="30"/>
        <v>-14.650792044592663</v>
      </c>
      <c r="Y114">
        <v>-12.099747272463395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1142</v>
      </c>
      <c r="D115">
        <v>1146.0999999999999</v>
      </c>
      <c r="E115">
        <v>1134.25</v>
      </c>
      <c r="F115">
        <v>1143</v>
      </c>
      <c r="G115">
        <f>_xll.TA_TYPPRICE(D115,E115,F115)</f>
        <v>1141.1166666666666</v>
      </c>
      <c r="H115">
        <v>1140.8283079820571</v>
      </c>
      <c r="I115" t="str">
        <f t="shared" si="20"/>
        <v>UP</v>
      </c>
      <c r="J115">
        <v>1154.3721595102295</v>
      </c>
      <c r="K115">
        <v>1135.9851322012396</v>
      </c>
      <c r="L115" t="str">
        <f t="shared" si="21"/>
        <v>No Confirmation</v>
      </c>
      <c r="M115" t="str">
        <f t="shared" si="22"/>
        <v>No Trend</v>
      </c>
      <c r="N115">
        <v>49.181846266666504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8.75</v>
      </c>
      <c r="R115">
        <f t="shared" si="26"/>
        <v>11.849999999999909</v>
      </c>
      <c r="S115">
        <f t="shared" si="27"/>
        <v>0.73839662447257948</v>
      </c>
      <c r="T115" t="str">
        <f t="shared" si="28"/>
        <v>No Indication</v>
      </c>
      <c r="U115" t="str">
        <f t="shared" si="29"/>
        <v>No T+M+I</v>
      </c>
      <c r="V115">
        <v>1147.2368514199127</v>
      </c>
      <c r="W115">
        <v>1161.2018334132479</v>
      </c>
      <c r="X115">
        <f t="shared" si="30"/>
        <v>-13.964981993335186</v>
      </c>
      <c r="Y115">
        <v>-12.472794216637753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1143.6500000000001</v>
      </c>
      <c r="D116">
        <v>1150</v>
      </c>
      <c r="E116">
        <v>1136.1500000000001</v>
      </c>
      <c r="F116">
        <v>1138</v>
      </c>
      <c r="G116">
        <f>_xll.TA_TYPPRICE(D116,E116,F116)</f>
        <v>1141.3833333333334</v>
      </c>
      <c r="H116">
        <v>1141.1058206576954</v>
      </c>
      <c r="I116" t="str">
        <f t="shared" si="20"/>
        <v>DOWN</v>
      </c>
      <c r="J116">
        <v>1153.4005685079562</v>
      </c>
      <c r="K116">
        <v>1136.0217694898531</v>
      </c>
      <c r="L116" t="str">
        <f t="shared" si="21"/>
        <v>No Confirmation</v>
      </c>
      <c r="M116" t="str">
        <f t="shared" si="22"/>
        <v>No Trend</v>
      </c>
      <c r="N116">
        <v>42.959673723163299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1.8499999999999091</v>
      </c>
      <c r="R116">
        <f t="shared" si="26"/>
        <v>13.849999999999909</v>
      </c>
      <c r="S116">
        <f t="shared" si="27"/>
        <v>0.13357400722021093</v>
      </c>
      <c r="T116" t="str">
        <f t="shared" si="28"/>
        <v>DOWN</v>
      </c>
      <c r="U116" t="str">
        <f t="shared" si="29"/>
        <v>No T+M+I</v>
      </c>
      <c r="V116">
        <v>1145.8157973553107</v>
      </c>
      <c r="W116">
        <v>1159.4831790863407</v>
      </c>
      <c r="X116">
        <f t="shared" si="30"/>
        <v>-13.667381731029991</v>
      </c>
      <c r="Y116">
        <v>-12.711711719516201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1143</v>
      </c>
      <c r="D117">
        <v>1150.95</v>
      </c>
      <c r="E117">
        <v>1140.6500000000001</v>
      </c>
      <c r="F117">
        <v>1145.5</v>
      </c>
      <c r="G117">
        <f>_xll.TA_TYPPRICE(D117,E117,F117)</f>
        <v>1145.7</v>
      </c>
      <c r="H117">
        <v>1143.4029103288476</v>
      </c>
      <c r="I117" t="str">
        <f t="shared" si="20"/>
        <v>UP</v>
      </c>
      <c r="J117">
        <v>1152.8559977284103</v>
      </c>
      <c r="K117">
        <v>1137.0502651587747</v>
      </c>
      <c r="L117" t="str">
        <f t="shared" si="21"/>
        <v>No Confirmation</v>
      </c>
      <c r="M117" t="str">
        <f t="shared" si="22"/>
        <v>No Trend</v>
      </c>
      <c r="N117">
        <v>53.896114840347074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4.8499999999999091</v>
      </c>
      <c r="R117">
        <f t="shared" si="26"/>
        <v>10.299999999999955</v>
      </c>
      <c r="S117">
        <f t="shared" si="27"/>
        <v>0.47087378640776023</v>
      </c>
      <c r="T117" t="str">
        <f t="shared" si="28"/>
        <v>No Indication</v>
      </c>
      <c r="U117" t="str">
        <f t="shared" si="29"/>
        <v>No T+M+I</v>
      </c>
      <c r="V117">
        <v>1145.7672131468014</v>
      </c>
      <c r="W117">
        <v>1158.447388042908</v>
      </c>
      <c r="X117">
        <f t="shared" si="30"/>
        <v>-12.680174896106564</v>
      </c>
      <c r="Y117">
        <v>-12.705404354834274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1142</v>
      </c>
      <c r="D118">
        <v>1155</v>
      </c>
      <c r="E118">
        <v>1140</v>
      </c>
      <c r="F118">
        <v>1150.0999999999999</v>
      </c>
      <c r="G118">
        <f>_xll.TA_TYPPRICE(D118,E118,F118)</f>
        <v>1148.3666666666666</v>
      </c>
      <c r="H118">
        <v>1145.8847884977572</v>
      </c>
      <c r="I118" t="str">
        <f t="shared" si="20"/>
        <v>UP</v>
      </c>
      <c r="J118">
        <v>1153.3324426776526</v>
      </c>
      <c r="K118">
        <v>1137.705761790158</v>
      </c>
      <c r="L118" t="str">
        <f t="shared" si="21"/>
        <v>No Confirmation</v>
      </c>
      <c r="M118" t="str">
        <f t="shared" si="22"/>
        <v>No Trend</v>
      </c>
      <c r="N118">
        <v>59.804609548971563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10.099999999999909</v>
      </c>
      <c r="R118">
        <f t="shared" si="26"/>
        <v>15</v>
      </c>
      <c r="S118">
        <f t="shared" si="27"/>
        <v>0.67333333333332723</v>
      </c>
      <c r="T118" t="str">
        <f t="shared" si="28"/>
        <v>No Indication</v>
      </c>
      <c r="U118" t="str">
        <f t="shared" si="29"/>
        <v>No T+M+I</v>
      </c>
      <c r="V118">
        <v>1146.4337957396012</v>
      </c>
      <c r="W118">
        <v>1157.8290630026925</v>
      </c>
      <c r="X118">
        <f t="shared" si="30"/>
        <v>-11.395267263091228</v>
      </c>
      <c r="Y118">
        <v>-12.443376936485665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1150</v>
      </c>
      <c r="D119">
        <v>1156.9000000000001</v>
      </c>
      <c r="E119">
        <v>1138.0999999999999</v>
      </c>
      <c r="F119">
        <v>1143.5</v>
      </c>
      <c r="G119">
        <f>_xll.TA_TYPPRICE(D119,E119,F119)</f>
        <v>1146.1666666666667</v>
      </c>
      <c r="H119">
        <v>1146.0257275822119</v>
      </c>
      <c r="I119" t="str">
        <f t="shared" si="20"/>
        <v>DOWN</v>
      </c>
      <c r="J119">
        <v>1154.1252331937299</v>
      </c>
      <c r="K119">
        <v>1137.793370281234</v>
      </c>
      <c r="L119" t="str">
        <f t="shared" si="21"/>
        <v>No Confirmation</v>
      </c>
      <c r="M119" t="str">
        <f t="shared" si="22"/>
        <v>No Trend</v>
      </c>
      <c r="N119">
        <v>48.627753666816375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5.4000000000000909</v>
      </c>
      <c r="R119">
        <f t="shared" si="26"/>
        <v>18.800000000000182</v>
      </c>
      <c r="S119">
        <f t="shared" si="27"/>
        <v>0.28723404255319357</v>
      </c>
      <c r="T119" t="str">
        <f t="shared" si="28"/>
        <v>No Indication</v>
      </c>
      <c r="U119" t="str">
        <f t="shared" si="29"/>
        <v>No T+M+I</v>
      </c>
      <c r="V119">
        <v>1145.9824425488935</v>
      </c>
      <c r="W119">
        <v>1156.767650928419</v>
      </c>
      <c r="X119">
        <f t="shared" si="30"/>
        <v>-10.785208379525557</v>
      </c>
      <c r="Y119">
        <v>-12.111743225093644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1143</v>
      </c>
      <c r="D120">
        <v>1147.05</v>
      </c>
      <c r="E120">
        <v>1137</v>
      </c>
      <c r="F120">
        <v>1138.2</v>
      </c>
      <c r="G120">
        <f>_xll.TA_TYPPRICE(D120,E120,F120)</f>
        <v>1140.75</v>
      </c>
      <c r="H120">
        <v>1143.3878637911059</v>
      </c>
      <c r="I120" t="str">
        <f t="shared" si="20"/>
        <v>DOWN</v>
      </c>
      <c r="J120">
        <v>1152.5529591506788</v>
      </c>
      <c r="K120">
        <v>1137.6170657742932</v>
      </c>
      <c r="L120" t="str">
        <f t="shared" si="21"/>
        <v>No Confirmation</v>
      </c>
      <c r="M120" t="str">
        <f t="shared" si="22"/>
        <v>No Trend</v>
      </c>
      <c r="N120">
        <v>40.946326993645179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1.2000000000000455</v>
      </c>
      <c r="R120">
        <f t="shared" si="26"/>
        <v>10.049999999999955</v>
      </c>
      <c r="S120">
        <f t="shared" si="27"/>
        <v>0.11940298507463193</v>
      </c>
      <c r="T120" t="str">
        <f t="shared" si="28"/>
        <v>DOWN</v>
      </c>
      <c r="U120" t="str">
        <f t="shared" si="29"/>
        <v>No T+M+I</v>
      </c>
      <c r="V120">
        <v>1144.7851436952176</v>
      </c>
      <c r="W120">
        <v>1155.3922693781658</v>
      </c>
      <c r="X120">
        <f t="shared" si="30"/>
        <v>-10.607125682948208</v>
      </c>
      <c r="Y120">
        <v>-11.810819716664557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1143</v>
      </c>
      <c r="D121">
        <v>1152</v>
      </c>
      <c r="E121">
        <v>1123.2</v>
      </c>
      <c r="F121">
        <v>1135.75</v>
      </c>
      <c r="G121">
        <f>_xll.TA_TYPPRICE(D121,E121,F121)</f>
        <v>1136.9833333333333</v>
      </c>
      <c r="H121">
        <v>1140.1855985622196</v>
      </c>
      <c r="I121" t="str">
        <f t="shared" si="20"/>
        <v>DOWN</v>
      </c>
      <c r="J121">
        <v>1152.4300793394168</v>
      </c>
      <c r="K121">
        <v>1134.4132733800059</v>
      </c>
      <c r="L121" t="str">
        <f t="shared" si="21"/>
        <v>No Confirmation</v>
      </c>
      <c r="M121" t="str">
        <f t="shared" si="22"/>
        <v>No Trend</v>
      </c>
      <c r="N121">
        <v>37.521503881143168</v>
      </c>
      <c r="O121" t="str">
        <f t="shared" si="23"/>
        <v>DOWN</v>
      </c>
      <c r="P121" t="str">
        <f t="shared" si="24"/>
        <v>No Trend + Momentum</v>
      </c>
      <c r="Q121">
        <f t="shared" si="25"/>
        <v>12.549999999999955</v>
      </c>
      <c r="R121">
        <f t="shared" si="26"/>
        <v>28.799999999999955</v>
      </c>
      <c r="S121">
        <f t="shared" si="27"/>
        <v>0.43576388888888801</v>
      </c>
      <c r="T121" t="str">
        <f t="shared" si="28"/>
        <v>No Indication</v>
      </c>
      <c r="U121" t="str">
        <f t="shared" si="29"/>
        <v>No T+M+I</v>
      </c>
      <c r="V121">
        <v>1143.395121588261</v>
      </c>
      <c r="W121">
        <v>1153.9372864612646</v>
      </c>
      <c r="X121">
        <f t="shared" si="30"/>
        <v>-10.542164873003685</v>
      </c>
      <c r="Y121">
        <v>-11.557088747932383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1139</v>
      </c>
      <c r="D122">
        <v>1145.4000000000001</v>
      </c>
      <c r="E122">
        <v>1126.0999999999999</v>
      </c>
      <c r="F122">
        <v>1141.8499999999999</v>
      </c>
      <c r="G122">
        <f>_xll.TA_TYPPRICE(D122,E122,F122)</f>
        <v>1137.7833333333333</v>
      </c>
      <c r="H122">
        <v>1138.9844659477765</v>
      </c>
      <c r="I122" t="str">
        <f t="shared" si="20"/>
        <v>UP</v>
      </c>
      <c r="J122">
        <v>1150.8678394862131</v>
      </c>
      <c r="K122">
        <v>1132.5658792955601</v>
      </c>
      <c r="L122" t="str">
        <f t="shared" si="21"/>
        <v>No Confirmation</v>
      </c>
      <c r="M122" t="str">
        <f t="shared" si="22"/>
        <v>No Trend</v>
      </c>
      <c r="N122">
        <v>50.426232704113438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15.75</v>
      </c>
      <c r="R122">
        <f t="shared" si="26"/>
        <v>19.300000000000182</v>
      </c>
      <c r="S122">
        <f t="shared" si="27"/>
        <v>0.81606217616579546</v>
      </c>
      <c r="T122" t="str">
        <f t="shared" si="28"/>
        <v>UP</v>
      </c>
      <c r="U122" t="str">
        <f t="shared" si="29"/>
        <v>No T+M+I</v>
      </c>
      <c r="V122">
        <v>1143.1574105746824</v>
      </c>
      <c r="W122">
        <v>1153.0419319085784</v>
      </c>
      <c r="X122">
        <f t="shared" si="30"/>
        <v>-9.8845213338959184</v>
      </c>
      <c r="Y122">
        <v>-11.222575265125091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1150.0999999999999</v>
      </c>
      <c r="D123">
        <v>1215</v>
      </c>
      <c r="E123">
        <v>1150.0999999999999</v>
      </c>
      <c r="F123">
        <v>1203.5</v>
      </c>
      <c r="G123">
        <f>_xll.TA_TYPPRICE(D123,E123,F123)</f>
        <v>1189.5333333333333</v>
      </c>
      <c r="H123">
        <v>1164.2588996405548</v>
      </c>
      <c r="I123" t="str">
        <f t="shared" si="20"/>
        <v>UP</v>
      </c>
      <c r="J123">
        <v>1165.119430711499</v>
      </c>
      <c r="K123">
        <v>1136.4623505632135</v>
      </c>
      <c r="L123" t="str">
        <f t="shared" si="21"/>
        <v>UP</v>
      </c>
      <c r="M123" t="str">
        <f t="shared" si="22"/>
        <v>UP</v>
      </c>
      <c r="N123">
        <v>86.265164041624203</v>
      </c>
      <c r="O123" t="str">
        <f t="shared" si="23"/>
        <v>UP</v>
      </c>
      <c r="P123" t="str">
        <f t="shared" si="24"/>
        <v>UP</v>
      </c>
      <c r="Q123">
        <f t="shared" si="25"/>
        <v>53.400000000000091</v>
      </c>
      <c r="R123">
        <f t="shared" si="26"/>
        <v>64.900000000000091</v>
      </c>
      <c r="S123">
        <f t="shared" si="27"/>
        <v>0.82280431432973833</v>
      </c>
      <c r="T123" t="str">
        <f t="shared" si="28"/>
        <v>UP</v>
      </c>
      <c r="U123" t="str">
        <f t="shared" si="29"/>
        <v>UP</v>
      </c>
      <c r="V123">
        <v>1152.440885870885</v>
      </c>
      <c r="W123">
        <v>1156.779566582017</v>
      </c>
      <c r="X123">
        <f t="shared" si="30"/>
        <v>-4.3386807111319285</v>
      </c>
      <c r="Y123">
        <v>-9.8457963543264579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1209.95</v>
      </c>
      <c r="D124">
        <v>1243.5</v>
      </c>
      <c r="E124">
        <v>1209.1500000000001</v>
      </c>
      <c r="F124">
        <v>1221.95</v>
      </c>
      <c r="G124">
        <f>_xll.TA_TYPPRICE(D124,E124,F124)</f>
        <v>1224.8666666666668</v>
      </c>
      <c r="H124">
        <v>1194.5627831536108</v>
      </c>
      <c r="I124" t="str">
        <f t="shared" si="20"/>
        <v>UP</v>
      </c>
      <c r="J124">
        <v>1182.5373349978327</v>
      </c>
      <c r="K124">
        <v>1152.615161549166</v>
      </c>
      <c r="L124" t="str">
        <f t="shared" si="21"/>
        <v>UP</v>
      </c>
      <c r="M124" t="str">
        <f t="shared" si="22"/>
        <v>UP</v>
      </c>
      <c r="N124">
        <v>89.188943269049659</v>
      </c>
      <c r="O124" t="str">
        <f t="shared" si="23"/>
        <v>UP</v>
      </c>
      <c r="P124" t="str">
        <f t="shared" si="24"/>
        <v>UP</v>
      </c>
      <c r="Q124">
        <f t="shared" si="25"/>
        <v>12.799999999999955</v>
      </c>
      <c r="R124">
        <f t="shared" si="26"/>
        <v>34.349999999999909</v>
      </c>
      <c r="S124">
        <f t="shared" si="27"/>
        <v>0.37263464337700114</v>
      </c>
      <c r="T124" t="str">
        <f t="shared" si="28"/>
        <v>No Indication</v>
      </c>
      <c r="U124" t="str">
        <f t="shared" si="29"/>
        <v>No T+M+I</v>
      </c>
      <c r="V124">
        <v>1163.1345957369028</v>
      </c>
      <c r="W124">
        <v>1161.6070060944601</v>
      </c>
      <c r="X124">
        <f t="shared" si="30"/>
        <v>1.5275896424427629</v>
      </c>
      <c r="Y124">
        <v>-7.5711191549726138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1232.95</v>
      </c>
      <c r="D125">
        <v>1242</v>
      </c>
      <c r="E125">
        <v>1220.4000000000001</v>
      </c>
      <c r="F125">
        <v>1223</v>
      </c>
      <c r="G125">
        <f>_xll.TA_TYPPRICE(D125,E125,F125)</f>
        <v>1228.4666666666667</v>
      </c>
      <c r="H125">
        <v>1211.5147249101387</v>
      </c>
      <c r="I125" t="str">
        <f t="shared" si="20"/>
        <v>UP</v>
      </c>
      <c r="J125">
        <v>1195.7512605538698</v>
      </c>
      <c r="K125">
        <v>1167.6784589826848</v>
      </c>
      <c r="L125" t="str">
        <f t="shared" si="21"/>
        <v>UP</v>
      </c>
      <c r="M125" t="str">
        <f t="shared" si="22"/>
        <v>UP</v>
      </c>
      <c r="N125">
        <v>89.35021742673284</v>
      </c>
      <c r="O125" t="str">
        <f t="shared" si="23"/>
        <v>UP</v>
      </c>
      <c r="P125" t="str">
        <f t="shared" si="24"/>
        <v>UP</v>
      </c>
      <c r="Q125">
        <f t="shared" si="25"/>
        <v>2.5999999999999091</v>
      </c>
      <c r="R125">
        <f t="shared" si="26"/>
        <v>21.599999999999909</v>
      </c>
      <c r="S125">
        <f t="shared" si="27"/>
        <v>0.12037037037036667</v>
      </c>
      <c r="T125" t="str">
        <f t="shared" si="28"/>
        <v>DOWN</v>
      </c>
      <c r="U125" t="str">
        <f t="shared" si="29"/>
        <v>No T+M+I</v>
      </c>
      <c r="V125">
        <v>1172.3446579312256</v>
      </c>
      <c r="W125">
        <v>1166.1546352726482</v>
      </c>
      <c r="X125">
        <f t="shared" si="30"/>
        <v>6.1900226585773908</v>
      </c>
      <c r="Y125">
        <v>-4.8188907922626125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1228</v>
      </c>
      <c r="D126">
        <v>1239.9000000000001</v>
      </c>
      <c r="E126">
        <v>1224.1500000000001</v>
      </c>
      <c r="F126">
        <v>1234.95</v>
      </c>
      <c r="G126">
        <f>_xll.TA_TYPPRICE(D126,E126,F126)</f>
        <v>1233</v>
      </c>
      <c r="H126">
        <v>1222.2573624550694</v>
      </c>
      <c r="I126" t="str">
        <f t="shared" si="20"/>
        <v>UP</v>
      </c>
      <c r="J126">
        <v>1205.5620915418988</v>
      </c>
      <c r="K126">
        <v>1180.227690319866</v>
      </c>
      <c r="L126" t="str">
        <f t="shared" si="21"/>
        <v>UP</v>
      </c>
      <c r="M126" t="str">
        <f t="shared" si="22"/>
        <v>UP</v>
      </c>
      <c r="N126">
        <v>91.214641647286726</v>
      </c>
      <c r="O126" t="str">
        <f t="shared" si="23"/>
        <v>UP</v>
      </c>
      <c r="P126" t="str">
        <f t="shared" si="24"/>
        <v>UP</v>
      </c>
      <c r="Q126">
        <f t="shared" si="25"/>
        <v>10.799999999999955</v>
      </c>
      <c r="R126">
        <f t="shared" si="26"/>
        <v>15.75</v>
      </c>
      <c r="S126">
        <f t="shared" si="27"/>
        <v>0.68571428571428283</v>
      </c>
      <c r="T126" t="str">
        <f t="shared" si="28"/>
        <v>No Indication</v>
      </c>
      <c r="U126" t="str">
        <f t="shared" si="29"/>
        <v>No T+M+I</v>
      </c>
      <c r="V126">
        <v>1181.9762490187293</v>
      </c>
      <c r="W126">
        <v>1171.2505882154151</v>
      </c>
      <c r="X126">
        <f t="shared" si="30"/>
        <v>10.725660803314213</v>
      </c>
      <c r="Y126">
        <v>-1.7099804731472474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1237</v>
      </c>
      <c r="D127">
        <v>1238.2</v>
      </c>
      <c r="E127">
        <v>1210.8</v>
      </c>
      <c r="F127">
        <v>1223.4000000000001</v>
      </c>
      <c r="G127">
        <f>_xll.TA_TYPPRICE(D127,E127,F127)</f>
        <v>1224.1333333333334</v>
      </c>
      <c r="H127">
        <v>1223.1953478942014</v>
      </c>
      <c r="I127" t="str">
        <f t="shared" si="20"/>
        <v>UP</v>
      </c>
      <c r="J127">
        <v>1212.8149600881436</v>
      </c>
      <c r="K127">
        <v>1187.0215369154514</v>
      </c>
      <c r="L127" t="str">
        <f t="shared" si="21"/>
        <v>UP</v>
      </c>
      <c r="M127" t="str">
        <f t="shared" si="22"/>
        <v>UP</v>
      </c>
      <c r="N127">
        <v>75.290129665650767</v>
      </c>
      <c r="O127" t="str">
        <f t="shared" si="23"/>
        <v>UP</v>
      </c>
      <c r="P127" t="str">
        <f t="shared" si="24"/>
        <v>UP</v>
      </c>
      <c r="Q127">
        <f t="shared" si="25"/>
        <v>12.600000000000136</v>
      </c>
      <c r="R127">
        <f t="shared" si="26"/>
        <v>27.400000000000091</v>
      </c>
      <c r="S127">
        <f t="shared" si="27"/>
        <v>0.45985401459854358</v>
      </c>
      <c r="T127" t="str">
        <f t="shared" si="28"/>
        <v>No Indication</v>
      </c>
      <c r="U127" t="str">
        <f t="shared" si="29"/>
        <v>No T+M+I</v>
      </c>
      <c r="V127">
        <v>1188.3491337850787</v>
      </c>
      <c r="W127">
        <v>1175.1135076068658</v>
      </c>
      <c r="X127">
        <f t="shared" si="30"/>
        <v>13.235626178212897</v>
      </c>
      <c r="Y127">
        <v>1.2791408571247818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2017-07-05T06:04:37Z</dcterms:created>
  <dcterms:modified xsi:type="dcterms:W3CDTF">2017-11-01T04:18:50Z</dcterms:modified>
</cp:coreProperties>
</file>