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6" i="1"/>
  <c r="W10" i="1"/>
  <c r="W14" i="1"/>
  <c r="W18" i="1"/>
  <c r="W22" i="1"/>
  <c r="W26" i="1"/>
  <c r="W30" i="1"/>
  <c r="W34" i="1"/>
  <c r="W38" i="1"/>
  <c r="W42" i="1"/>
  <c r="W46" i="1"/>
  <c r="W54" i="1"/>
  <c r="W58" i="1"/>
  <c r="W62" i="1"/>
  <c r="W66" i="1"/>
  <c r="W70" i="1"/>
  <c r="W78" i="1"/>
  <c r="W82" i="1"/>
  <c r="W86" i="1"/>
  <c r="W94" i="1"/>
  <c r="W98" i="1"/>
  <c r="W106" i="1"/>
  <c r="W114" i="1"/>
  <c r="W118" i="1"/>
  <c r="W126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50" i="1"/>
  <c r="W74" i="1"/>
  <c r="W90" i="1"/>
  <c r="W102" i="1"/>
  <c r="W110" i="1"/>
  <c r="W122" i="1"/>
  <c r="W7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N5" i="1"/>
  <c r="N9" i="1"/>
  <c r="N13" i="1"/>
  <c r="N17" i="1"/>
  <c r="N21" i="1"/>
  <c r="N25" i="1"/>
  <c r="N29" i="1"/>
  <c r="N33" i="1"/>
  <c r="N37" i="1"/>
  <c r="N41" i="1"/>
  <c r="N49" i="1"/>
  <c r="N53" i="1"/>
  <c r="N69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5" i="1"/>
  <c r="N57" i="1"/>
  <c r="N61" i="1"/>
  <c r="N65" i="1"/>
  <c r="N73" i="1"/>
  <c r="N77" i="1"/>
  <c r="N81" i="1"/>
  <c r="N85" i="1"/>
  <c r="N89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7" i="1"/>
  <c r="K4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22" i="1"/>
  <c r="K103" i="1"/>
  <c r="K107" i="1"/>
  <c r="K115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81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77" i="1"/>
  <c r="J85" i="1"/>
  <c r="J93" i="1"/>
  <c r="J97" i="1"/>
  <c r="J101" i="1"/>
  <c r="J105" i="1"/>
  <c r="J113" i="1"/>
  <c r="J117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63" i="1"/>
  <c r="G79" i="1"/>
  <c r="G95" i="1"/>
  <c r="G111" i="1"/>
  <c r="G72" i="1"/>
  <c r="G88" i="1"/>
  <c r="G100" i="1"/>
  <c r="G112" i="1"/>
  <c r="G124" i="1"/>
  <c r="G97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80" i="1"/>
  <c r="G108" i="1"/>
  <c r="G109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10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59" i="1"/>
  <c r="G67" i="1"/>
  <c r="G71" i="1"/>
  <c r="G75" i="1"/>
  <c r="G83" i="1"/>
  <c r="G87" i="1"/>
  <c r="G91" i="1"/>
  <c r="G99" i="1"/>
  <c r="G103" i="1"/>
  <c r="G107" i="1"/>
  <c r="G115" i="1"/>
  <c r="G119" i="1"/>
  <c r="G123" i="1"/>
  <c r="G68" i="1"/>
  <c r="G76" i="1"/>
  <c r="G84" i="1"/>
  <c r="G92" i="1"/>
  <c r="G96" i="1"/>
  <c r="G104" i="1"/>
  <c r="G116" i="1"/>
  <c r="G120" i="1"/>
  <c r="G93" i="1"/>
  <c r="G101" i="1"/>
  <c r="G113" i="1"/>
  <c r="G121" i="1"/>
  <c r="G2" i="1"/>
  <c r="H5" i="1" l="1"/>
  <c r="H9" i="1"/>
  <c r="H13" i="1"/>
  <c r="H17" i="1"/>
  <c r="H21" i="1"/>
  <c r="H33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2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9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98" i="1"/>
  <c r="H106" i="1"/>
  <c r="H110" i="1"/>
  <c r="H114" i="1"/>
  <c r="H118" i="1"/>
  <c r="H122" i="1"/>
  <c r="H126" i="1"/>
  <c r="H75" i="1"/>
  <c r="H83" i="1"/>
  <c r="H87" i="1"/>
  <c r="H95" i="1"/>
  <c r="H99" i="1"/>
  <c r="H103" i="1"/>
  <c r="H107" i="1"/>
  <c r="H115" i="1"/>
  <c r="H123" i="1"/>
  <c r="AH56" i="1" l="1"/>
  <c r="AH51" i="1"/>
  <c r="AH50" i="1"/>
  <c r="AH12" i="1"/>
  <c r="AH21" i="1"/>
  <c r="AH39" i="1"/>
  <c r="AH55" i="1"/>
  <c r="AH30" i="1"/>
  <c r="AH54" i="1"/>
  <c r="AH15" i="1"/>
  <c r="AH25" i="1"/>
  <c r="AH16" i="1"/>
  <c r="AH32" i="1"/>
  <c r="AH9" i="1"/>
  <c r="AH27" i="1"/>
  <c r="AH43" i="1"/>
  <c r="AH26" i="1"/>
  <c r="AH42" i="1"/>
  <c r="AH11" i="1"/>
  <c r="AH22" i="1"/>
  <c r="AH7" i="1"/>
  <c r="AH33" i="1"/>
  <c r="AH49" i="1"/>
  <c r="AH36" i="1"/>
  <c r="AH18" i="1"/>
  <c r="AH13" i="1"/>
  <c r="AH31" i="1"/>
  <c r="AH44" i="1"/>
  <c r="AH4" i="1"/>
  <c r="AH20" i="1"/>
  <c r="AH41" i="1"/>
  <c r="AH52" i="1"/>
  <c r="AH53" i="1"/>
  <c r="AH5" i="1"/>
  <c r="AH23" i="1"/>
  <c r="AH2" i="1"/>
  <c r="AH8" i="1"/>
  <c r="AH35" i="1" l="1"/>
  <c r="AH14" i="1"/>
  <c r="AH6" i="1"/>
  <c r="AH19" i="1"/>
  <c r="AH17" i="1"/>
  <c r="AH38" i="1"/>
  <c r="AH24" i="1"/>
  <c r="AH46" i="1"/>
  <c r="AH3" i="1"/>
  <c r="AH34" i="1"/>
  <c r="AH40" i="1"/>
  <c r="AH47" i="1"/>
  <c r="AH10" i="1"/>
  <c r="AH29" i="1"/>
  <c r="AH28" i="1"/>
  <c r="AH48" i="1"/>
  <c r="AH37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<sst xmlns="http://schemas.openxmlformats.org/spreadsheetml/2006/main" count="159" uniqueCount="35">
  <si>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</si>
  <si>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</si>
  <si>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</si>
  <si>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</si>
  <si>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</si>
  <si>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MAHINDCIE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</si>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</sst>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245.05</v>
      </c>
      <c r="D2">
        <v>246.9</v>
      </c>
      <c r="E2">
        <v>233</v>
      </c>
      <c r="F2">
        <v>240</v>
      </c>
      <c r="G2">
        <f>_xll.TA_TYPPRICE(D2,E2,F2)</f>
        <v>239.96666666666667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13.900000000000006</v>
      </c>
      <c r="S2">
        <f>Q2/R2</f>
        <v>0.50359712230215803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</v>
      </c>
      <c r="D3">
        <v>243</v>
      </c>
      <c r="E3">
        <v>236.8</v>
      </c>
      <c r="F3">
        <v>242</v>
      </c>
      <c r="G3">
        <f>_xll.TA_TYPPRICE(D3,E3,F3)</f>
        <v>240.6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5.1999999999999886</v>
      </c>
      <c r="R3">
        <f t="shared" ref="R3:R66" si="6">D3-E3</f>
        <v>6.1999999999999886</v>
      </c>
      <c r="S3">
        <f t="shared" ref="S3:S66" si="7">Q3/R3</f>
        <v>0.83870967741935454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244</v>
      </c>
      <c r="D4">
        <v>257</v>
      </c>
      <c r="E4">
        <v>241.1</v>
      </c>
      <c r="F4">
        <v>251</v>
      </c>
      <c r="G4">
        <f>_xll.TA_TYPPRICE(D4,E4,F4)</f>
        <v>249.70000000000002</v>
      </c>
      <c r="H4">
        <v>243.42222222222222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9.9000000000000057</v>
      </c>
      <c r="R4">
        <f t="shared" si="6"/>
        <v>15.900000000000006</v>
      </c>
      <c r="S4">
        <f t="shared" si="7"/>
        <v>0.62264150943396235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250</v>
      </c>
      <c r="D5">
        <v>250.8</v>
      </c>
      <c r="E5">
        <v>241.5</v>
      </c>
      <c r="F5">
        <v>244</v>
      </c>
      <c r="G5">
        <f>_xll.TA_TYPPRICE(D5,E5,F5)</f>
        <v>245.43333333333331</v>
      </c>
      <c r="H5">
        <v>244.42777777777775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9.3000000000000114</v>
      </c>
      <c r="S5">
        <f t="shared" si="7"/>
        <v>0.26881720430107492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244.4</v>
      </c>
      <c r="D6">
        <v>249.7</v>
      </c>
      <c r="E6">
        <v>244.4</v>
      </c>
      <c r="F6">
        <v>246</v>
      </c>
      <c r="G6">
        <f>_xll.TA_TYPPRICE(D6,E6,F6)</f>
        <v>246.70000000000002</v>
      </c>
      <c r="H6">
        <v>245.56388888888887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1.5999999999999943</v>
      </c>
      <c r="R6">
        <f t="shared" si="6"/>
        <v>5.2999999999999829</v>
      </c>
      <c r="S6">
        <f t="shared" si="7"/>
        <v>0.30188679245283007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244</v>
      </c>
      <c r="D7">
        <v>249</v>
      </c>
      <c r="E7">
        <v>244</v>
      </c>
      <c r="F7">
        <v>244</v>
      </c>
      <c r="G7">
        <f>_xll.TA_TYPPRICE(D7,E7,F7)</f>
        <v>245.66666666666666</v>
      </c>
      <c r="H7">
        <v>245.61527777777775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59.090909090909079</v>
      </c>
      <c r="O7" t="str">
        <f t="shared" si="3"/>
        <v>No Momentum</v>
      </c>
      <c r="P7" t="e">
        <f t="shared" si="4"/>
        <v>#N/A</v>
      </c>
      <c r="Q7">
        <f t="shared" si="5"/>
        <v>0</v>
      </c>
      <c r="R7">
        <f t="shared" si="6"/>
        <v>5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246</v>
      </c>
      <c r="D8">
        <v>251.9</v>
      </c>
      <c r="E8">
        <v>245.05</v>
      </c>
      <c r="F8">
        <v>245</v>
      </c>
      <c r="G8">
        <f>_xll.TA_TYPPRICE(D8,E8,F8)</f>
        <v>247.31666666666669</v>
      </c>
      <c r="H8">
        <v>246.46597222222221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-5.0000000000011369E-2</v>
      </c>
      <c r="R8">
        <f t="shared" si="6"/>
        <v>6.8499999999999943</v>
      </c>
      <c r="S8">
        <f t="shared" si="7"/>
        <v>-7.2992700729943667E-3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246</v>
      </c>
      <c r="D9">
        <v>248.4</v>
      </c>
      <c r="E9">
        <v>241</v>
      </c>
      <c r="F9">
        <v>242</v>
      </c>
      <c r="G9">
        <f>_xll.TA_TYPPRICE(D9,E9,F9)</f>
        <v>243.79999999999998</v>
      </c>
      <c r="H9">
        <v>245.13298611111111</v>
      </c>
      <c r="I9" t="str">
        <f t="shared" si="0"/>
        <v>DOWN</v>
      </c>
      <c r="J9">
        <v>249.58750000000003</v>
      </c>
      <c r="K9">
        <v>240.85624999999999</v>
      </c>
      <c r="L9" t="str">
        <f t="shared" si="1"/>
        <v>No Confirmation</v>
      </c>
      <c r="M9" t="str">
        <f t="shared" si="2"/>
        <v>No Trend</v>
      </c>
      <c r="N9">
        <v>51.006711409395976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7.4000000000000057</v>
      </c>
      <c r="S9">
        <f t="shared" si="7"/>
        <v>0.13513513513513503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241.55</v>
      </c>
      <c r="D10">
        <v>244.4</v>
      </c>
      <c r="E10">
        <v>238.6</v>
      </c>
      <c r="F10">
        <v>239</v>
      </c>
      <c r="G10">
        <f>_xll.TA_TYPPRICE(D10,E10,F10)</f>
        <v>240.66666666666666</v>
      </c>
      <c r="H10">
        <v>242.89982638888887</v>
      </c>
      <c r="I10" t="str">
        <f t="shared" si="0"/>
        <v>DOWN</v>
      </c>
      <c r="J10">
        <v>248.43472222222226</v>
      </c>
      <c r="K10">
        <v>240.35486111111109</v>
      </c>
      <c r="L10" t="str">
        <f t="shared" si="1"/>
        <v>DOWN</v>
      </c>
      <c r="M10" t="str">
        <f t="shared" si="2"/>
        <v>DOWN</v>
      </c>
      <c r="N10">
        <v>42.163661581137319</v>
      </c>
      <c r="O10" t="str">
        <f t="shared" si="3"/>
        <v>No Momentum</v>
      </c>
      <c r="P10" t="str">
        <f t="shared" si="4"/>
        <v>No Trend + Momentum</v>
      </c>
      <c r="Q10">
        <f t="shared" si="5"/>
        <v>0.40000000000000568</v>
      </c>
      <c r="R10">
        <f t="shared" si="6"/>
        <v>5.8000000000000114</v>
      </c>
      <c r="S10">
        <f t="shared" si="7"/>
        <v>6.8965517241380156E-2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241.95</v>
      </c>
      <c r="D11">
        <v>248.4</v>
      </c>
      <c r="E11">
        <v>239.45</v>
      </c>
      <c r="F11">
        <v>245</v>
      </c>
      <c r="G11">
        <f>_xll.TA_TYPPRICE(D11,E11,F11)</f>
        <v>244.28333333333333</v>
      </c>
      <c r="H11">
        <v>243.59157986111109</v>
      </c>
      <c r="I11" t="str">
        <f t="shared" si="0"/>
        <v>UP</v>
      </c>
      <c r="J11">
        <v>248.42700617283953</v>
      </c>
      <c r="K11">
        <v>240.1537808641975</v>
      </c>
      <c r="L11" t="str">
        <f t="shared" si="1"/>
        <v>No Confirmation</v>
      </c>
      <c r="M11" t="str">
        <f t="shared" si="2"/>
        <v>No Trend</v>
      </c>
      <c r="N11">
        <v>59.651669085631355</v>
      </c>
      <c r="O11" t="str">
        <f t="shared" si="3"/>
        <v>No Momentum</v>
      </c>
      <c r="P11" t="str">
        <f t="shared" si="4"/>
        <v>No Trend + Momentum</v>
      </c>
      <c r="Q11">
        <f t="shared" si="5"/>
        <v>5.5500000000000114</v>
      </c>
      <c r="R11">
        <f t="shared" si="6"/>
        <v>8.9500000000000171</v>
      </c>
      <c r="S11">
        <f t="shared" si="7"/>
        <v>0.62011173184357549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246</v>
      </c>
      <c r="D12">
        <v>250.6</v>
      </c>
      <c r="E12">
        <v>242.85</v>
      </c>
      <c r="F12">
        <v>248</v>
      </c>
      <c r="G12">
        <f>_xll.TA_TYPPRICE(D12,E12,F12)</f>
        <v>247.15</v>
      </c>
      <c r="H12">
        <v>245.37078993055553</v>
      </c>
      <c r="I12" t="str">
        <f t="shared" si="0"/>
        <v>UP</v>
      </c>
      <c r="J12">
        <v>248.90989368998629</v>
      </c>
      <c r="K12">
        <v>240.75294067215361</v>
      </c>
      <c r="L12" t="str">
        <f t="shared" si="1"/>
        <v>No Confirmation</v>
      </c>
      <c r="M12" t="str">
        <f t="shared" si="2"/>
        <v>No Trend</v>
      </c>
      <c r="N12">
        <v>66.064798331722713</v>
      </c>
      <c r="O12" t="str">
        <f t="shared" si="3"/>
        <v>UP</v>
      </c>
      <c r="P12" t="str">
        <f t="shared" si="4"/>
        <v>No Trend + Momentum</v>
      </c>
      <c r="Q12">
        <f t="shared" si="5"/>
        <v>5.1500000000000057</v>
      </c>
      <c r="R12">
        <f t="shared" si="6"/>
        <v>7.75</v>
      </c>
      <c r="S12">
        <f t="shared" si="7"/>
        <v>0.66451612903225876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246.35</v>
      </c>
      <c r="D13">
        <v>251</v>
      </c>
      <c r="E13">
        <v>243.05</v>
      </c>
      <c r="F13">
        <v>244</v>
      </c>
      <c r="G13">
        <f>_xll.TA_TYPPRICE(D13,E13,F13)</f>
        <v>246.01666666666665</v>
      </c>
      <c r="H13">
        <v>245.69372829861109</v>
      </c>
      <c r="I13" t="str">
        <f t="shared" si="0"/>
        <v>DOWN</v>
      </c>
      <c r="J13">
        <v>249.37436175887822</v>
      </c>
      <c r="K13">
        <v>241.26339830056392</v>
      </c>
      <c r="L13" t="str">
        <f t="shared" si="1"/>
        <v>No Confirmation</v>
      </c>
      <c r="M13" t="str">
        <f t="shared" si="2"/>
        <v>No Trend</v>
      </c>
      <c r="N13">
        <v>52.228983487025523</v>
      </c>
      <c r="O13" t="str">
        <f t="shared" si="3"/>
        <v>No Momentum</v>
      </c>
      <c r="P13" t="str">
        <f t="shared" si="4"/>
        <v>No Trend + Momentum</v>
      </c>
      <c r="Q13">
        <f t="shared" si="5"/>
        <v>0.94999999999998863</v>
      </c>
      <c r="R13">
        <f t="shared" si="6"/>
        <v>7.9499999999999886</v>
      </c>
      <c r="S13">
        <f t="shared" si="7"/>
        <v>0.11949685534591069</v>
      </c>
      <c r="T13" t="str">
        <f t="shared" si="8"/>
        <v>DOWN</v>
      </c>
      <c r="U13" t="str">
        <f t="shared" si="9"/>
        <v>No T+M+I</v>
      </c>
      <c r="V13">
        <v>244.16666666666666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242</v>
      </c>
      <c r="D14">
        <v>246.6</v>
      </c>
      <c r="E14">
        <v>240.5</v>
      </c>
      <c r="F14">
        <v>245</v>
      </c>
      <c r="G14">
        <f>_xll.TA_TYPPRICE(D14,E14,F14)</f>
        <v>244.03333333333333</v>
      </c>
      <c r="H14">
        <v>244.86353081597221</v>
      </c>
      <c r="I14" t="str">
        <f t="shared" si="0"/>
        <v>UP</v>
      </c>
      <c r="J14">
        <v>248.75783692357194</v>
      </c>
      <c r="K14">
        <v>241.09375423377193</v>
      </c>
      <c r="L14" t="str">
        <f t="shared" si="1"/>
        <v>No Confirmation</v>
      </c>
      <c r="M14" t="str">
        <f t="shared" si="2"/>
        <v>No Trend</v>
      </c>
      <c r="N14">
        <v>55.163371867660814</v>
      </c>
      <c r="O14" t="str">
        <f t="shared" si="3"/>
        <v>No Momentum</v>
      </c>
      <c r="P14" t="str">
        <f t="shared" si="4"/>
        <v>No Trend + Momentum</v>
      </c>
      <c r="Q14">
        <f t="shared" si="5"/>
        <v>4.5</v>
      </c>
      <c r="R14">
        <f t="shared" si="6"/>
        <v>6.0999999999999943</v>
      </c>
      <c r="S14">
        <f t="shared" si="7"/>
        <v>0.73770491803278759</v>
      </c>
      <c r="T14" t="str">
        <f t="shared" si="8"/>
        <v>No Indication</v>
      </c>
      <c r="U14" t="str">
        <f t="shared" si="9"/>
        <v>No T+M+I</v>
      </c>
      <c r="V14">
        <v>244.2948717948718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244</v>
      </c>
      <c r="D15">
        <v>253.5</v>
      </c>
      <c r="E15">
        <v>244</v>
      </c>
      <c r="F15">
        <v>247</v>
      </c>
      <c r="G15">
        <f>_xll.TA_TYPPRICE(D15,E15,F15)</f>
        <v>248.16666666666666</v>
      </c>
      <c r="H15">
        <v>246.51509874131943</v>
      </c>
      <c r="I15" t="str">
        <f t="shared" si="0"/>
        <v>UP</v>
      </c>
      <c r="J15">
        <v>249.81165094055595</v>
      </c>
      <c r="K15">
        <v>241.73958662626706</v>
      </c>
      <c r="L15" t="str">
        <f t="shared" si="1"/>
        <v>No Confirmation</v>
      </c>
      <c r="M15" t="str">
        <f t="shared" si="2"/>
        <v>No Trend</v>
      </c>
      <c r="N15">
        <v>61.132128583994096</v>
      </c>
      <c r="O15" t="str">
        <f t="shared" si="3"/>
        <v>UP</v>
      </c>
      <c r="P15" t="str">
        <f t="shared" si="4"/>
        <v>No Trend + Momentum</v>
      </c>
      <c r="Q15">
        <f t="shared" si="5"/>
        <v>3</v>
      </c>
      <c r="R15">
        <f t="shared" si="6"/>
        <v>9.5</v>
      </c>
      <c r="S15">
        <f t="shared" si="7"/>
        <v>0.31578947368421051</v>
      </c>
      <c r="T15" t="str">
        <f t="shared" si="8"/>
        <v>No Indication</v>
      </c>
      <c r="U15" t="str">
        <f t="shared" si="9"/>
        <v>No T+M+I</v>
      </c>
      <c r="V15">
        <v>244.71104536489153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244</v>
      </c>
      <c r="D16">
        <v>247.9</v>
      </c>
      <c r="E16">
        <v>234.8</v>
      </c>
      <c r="F16">
        <v>235</v>
      </c>
      <c r="G16">
        <f>_xll.TA_TYPPRICE(D16,E16,F16)</f>
        <v>239.23333333333335</v>
      </c>
      <c r="H16">
        <v>242.87421603732639</v>
      </c>
      <c r="I16" t="str">
        <f t="shared" si="0"/>
        <v>DOWN</v>
      </c>
      <c r="J16">
        <v>249.3868396204324</v>
      </c>
      <c r="K16">
        <v>240.19745626487438</v>
      </c>
      <c r="L16" t="str">
        <f t="shared" si="1"/>
        <v>DOWN</v>
      </c>
      <c r="M16" t="str">
        <f t="shared" si="2"/>
        <v>DOWN</v>
      </c>
      <c r="N16">
        <v>30.59026843111085</v>
      </c>
      <c r="O16" t="str">
        <f t="shared" si="3"/>
        <v>DOWN</v>
      </c>
      <c r="P16" t="str">
        <f t="shared" si="4"/>
        <v>DOWN</v>
      </c>
      <c r="Q16">
        <f t="shared" si="5"/>
        <v>0.19999999999998863</v>
      </c>
      <c r="R16">
        <f t="shared" si="6"/>
        <v>13.099999999999994</v>
      </c>
      <c r="S16">
        <f t="shared" si="7"/>
        <v>1.5267175572518223E-2</v>
      </c>
      <c r="T16" t="str">
        <f t="shared" si="8"/>
        <v>DOWN</v>
      </c>
      <c r="U16" t="str">
        <f t="shared" si="9"/>
        <v>DOWN</v>
      </c>
      <c r="V16">
        <v>243.21703838567745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238.1</v>
      </c>
      <c r="D17">
        <v>242</v>
      </c>
      <c r="E17">
        <v>225.3</v>
      </c>
      <c r="F17">
        <v>239</v>
      </c>
      <c r="G17">
        <f>_xll.TA_TYPPRICE(D17,E17,F17)</f>
        <v>235.43333333333331</v>
      </c>
      <c r="H17">
        <v>239.15377468532984</v>
      </c>
      <c r="I17" t="str">
        <f t="shared" si="0"/>
        <v>DOWN</v>
      </c>
      <c r="J17">
        <v>247.74531970478074</v>
      </c>
      <c r="K17">
        <v>236.88691042823564</v>
      </c>
      <c r="L17" t="str">
        <f t="shared" si="1"/>
        <v>No Confirmation</v>
      </c>
      <c r="M17" t="str">
        <f t="shared" si="2"/>
        <v>No Trend</v>
      </c>
      <c r="N17">
        <v>42.549619936549021</v>
      </c>
      <c r="O17" t="str">
        <f t="shared" si="3"/>
        <v>No Momentum</v>
      </c>
      <c r="P17" t="str">
        <f t="shared" si="4"/>
        <v>No Trend + Momentum</v>
      </c>
      <c r="Q17">
        <f t="shared" si="5"/>
        <v>13.699999999999989</v>
      </c>
      <c r="R17">
        <f t="shared" si="6"/>
        <v>16.699999999999989</v>
      </c>
      <c r="S17">
        <f t="shared" si="7"/>
        <v>0.82035928143712566</v>
      </c>
      <c r="T17" t="str">
        <f t="shared" si="8"/>
        <v>UP</v>
      </c>
      <c r="U17" t="str">
        <f t="shared" si="9"/>
        <v>No T+M+I</v>
      </c>
      <c r="V17">
        <v>242.56826324941937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236.95</v>
      </c>
      <c r="D18">
        <v>245</v>
      </c>
      <c r="E18">
        <v>231.1</v>
      </c>
      <c r="F18">
        <v>244</v>
      </c>
      <c r="G18">
        <f>_xll.TA_TYPPRICE(D18,E18,F18)</f>
        <v>240.03333333333333</v>
      </c>
      <c r="H18">
        <v>239.59355400933157</v>
      </c>
      <c r="I18" t="str">
        <f t="shared" si="0"/>
        <v>UP</v>
      </c>
      <c r="J18">
        <v>247.13524865927391</v>
      </c>
      <c r="K18">
        <v>235.60093033307217</v>
      </c>
      <c r="L18" t="str">
        <f t="shared" si="1"/>
        <v>No Confirmation</v>
      </c>
      <c r="M18" t="str">
        <f t="shared" si="2"/>
        <v>No Trend</v>
      </c>
      <c r="N18">
        <v>54.735679512026451</v>
      </c>
      <c r="O18" t="str">
        <f t="shared" si="3"/>
        <v>No Momentum</v>
      </c>
      <c r="P18" t="str">
        <f t="shared" si="4"/>
        <v>No Trend + Momentum</v>
      </c>
      <c r="Q18">
        <f t="shared" si="5"/>
        <v>12.900000000000006</v>
      </c>
      <c r="R18">
        <f t="shared" si="6"/>
        <v>13.900000000000006</v>
      </c>
      <c r="S18">
        <f t="shared" si="7"/>
        <v>0.92805755395683454</v>
      </c>
      <c r="T18" t="str">
        <f t="shared" si="8"/>
        <v>UP</v>
      </c>
      <c r="U18" t="str">
        <f t="shared" si="9"/>
        <v>No T+M+I</v>
      </c>
      <c r="V18">
        <v>242.78853044181639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246</v>
      </c>
      <c r="D19">
        <v>246</v>
      </c>
      <c r="E19">
        <v>237.6</v>
      </c>
      <c r="F19">
        <v>239</v>
      </c>
      <c r="G19">
        <f>_xll.TA_TYPPRICE(D19,E19,F19)</f>
        <v>240.86666666666667</v>
      </c>
      <c r="H19">
        <v>240.23011033799912</v>
      </c>
      <c r="I19" t="str">
        <f t="shared" si="0"/>
        <v>DOWN</v>
      </c>
      <c r="J19">
        <v>246.88297117943526</v>
      </c>
      <c r="K19">
        <v>236.0451680368339</v>
      </c>
      <c r="L19" t="str">
        <f t="shared" si="1"/>
        <v>No Confirmation</v>
      </c>
      <c r="M19" t="str">
        <f t="shared" si="2"/>
        <v>No Trend</v>
      </c>
      <c r="N19">
        <v>43.264416137324055</v>
      </c>
      <c r="O19" t="str">
        <f t="shared" si="3"/>
        <v>No Momentum</v>
      </c>
      <c r="P19" t="str">
        <f t="shared" si="4"/>
        <v>No Trend + Momentum</v>
      </c>
      <c r="Q19">
        <f t="shared" si="5"/>
        <v>1.4000000000000057</v>
      </c>
      <c r="R19">
        <f t="shared" si="6"/>
        <v>8.4000000000000057</v>
      </c>
      <c r="S19">
        <f t="shared" si="7"/>
        <v>0.16666666666666724</v>
      </c>
      <c r="T19" t="str">
        <f t="shared" si="8"/>
        <v>DOWN</v>
      </c>
      <c r="U19" t="str">
        <f t="shared" si="9"/>
        <v>No T+M+I</v>
      </c>
      <c r="V19">
        <v>242.20567960461386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239.9</v>
      </c>
      <c r="D20">
        <v>245.6</v>
      </c>
      <c r="E20">
        <v>239.6</v>
      </c>
      <c r="F20">
        <v>245</v>
      </c>
      <c r="G20">
        <f>_xll.TA_TYPPRICE(D20,E20,F20)</f>
        <v>243.4</v>
      </c>
      <c r="H20">
        <v>241.81505516899955</v>
      </c>
      <c r="I20" t="str">
        <f t="shared" si="0"/>
        <v>UP</v>
      </c>
      <c r="J20">
        <v>246.59786647289408</v>
      </c>
      <c r="K20">
        <v>236.83513069531526</v>
      </c>
      <c r="L20" t="str">
        <f t="shared" si="1"/>
        <v>No Confirmation</v>
      </c>
      <c r="M20" t="str">
        <f t="shared" si="2"/>
        <v>No Trend</v>
      </c>
      <c r="N20">
        <v>56.834172899422654</v>
      </c>
      <c r="O20" t="str">
        <f t="shared" si="3"/>
        <v>No Momentum</v>
      </c>
      <c r="P20" t="str">
        <f t="shared" si="4"/>
        <v>No Trend + Momentum</v>
      </c>
      <c r="Q20">
        <f t="shared" si="5"/>
        <v>5.4000000000000057</v>
      </c>
      <c r="R20">
        <f t="shared" si="6"/>
        <v>6</v>
      </c>
      <c r="S20">
        <f t="shared" si="7"/>
        <v>0.90000000000000091</v>
      </c>
      <c r="T20" t="str">
        <f t="shared" si="8"/>
        <v>UP</v>
      </c>
      <c r="U20" t="str">
        <f t="shared" si="9"/>
        <v>No T+M+I</v>
      </c>
      <c r="V20">
        <v>242.63557505005789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244.9</v>
      </c>
      <c r="D21">
        <v>246</v>
      </c>
      <c r="E21">
        <v>237.6</v>
      </c>
      <c r="F21">
        <v>238</v>
      </c>
      <c r="G21">
        <f>_xll.TA_TYPPRICE(D21,E21,F21)</f>
        <v>240.53333333333333</v>
      </c>
      <c r="H21">
        <v>241.17419425116645</v>
      </c>
      <c r="I21" t="str">
        <f t="shared" si="0"/>
        <v>DOWN</v>
      </c>
      <c r="J21">
        <v>246.4650072566954</v>
      </c>
      <c r="K21">
        <v>237.00510165191187</v>
      </c>
      <c r="L21" t="str">
        <f t="shared" si="1"/>
        <v>No Confirmation</v>
      </c>
      <c r="M21" t="str">
        <f t="shared" si="2"/>
        <v>No Trend</v>
      </c>
      <c r="N21">
        <v>42.13692106587834</v>
      </c>
      <c r="O21" t="str">
        <f t="shared" si="3"/>
        <v>No Momentum</v>
      </c>
      <c r="P21" t="str">
        <f t="shared" si="4"/>
        <v>No Trend + Momentum</v>
      </c>
      <c r="Q21">
        <f t="shared" si="5"/>
        <v>0.40000000000000568</v>
      </c>
      <c r="R21">
        <f t="shared" si="6"/>
        <v>8.4000000000000057</v>
      </c>
      <c r="S21">
        <f t="shared" si="7"/>
        <v>4.7619047619048262E-2</v>
      </c>
      <c r="T21" t="str">
        <f t="shared" si="8"/>
        <v>DOWN</v>
      </c>
      <c r="U21" t="str">
        <f t="shared" si="9"/>
        <v>No T+M+I</v>
      </c>
      <c r="V21">
        <v>241.9224096577413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237.2</v>
      </c>
      <c r="D22">
        <v>240.8</v>
      </c>
      <c r="E22">
        <v>230</v>
      </c>
      <c r="F22">
        <v>238</v>
      </c>
      <c r="G22">
        <f>_xll.TA_TYPPRICE(D22,E22,F22)</f>
        <v>236.26666666666665</v>
      </c>
      <c r="H22">
        <v>238.72043045891655</v>
      </c>
      <c r="I22" t="str">
        <f t="shared" si="0"/>
        <v>DOWN</v>
      </c>
      <c r="J22">
        <v>245.20611675520755</v>
      </c>
      <c r="K22">
        <v>235.44841239593146</v>
      </c>
      <c r="L22" t="str">
        <f t="shared" si="1"/>
        <v>No Confirmation</v>
      </c>
      <c r="M22" t="str">
        <f t="shared" si="2"/>
        <v>No Trend</v>
      </c>
      <c r="N22">
        <v>42.136921065878347</v>
      </c>
      <c r="O22" t="str">
        <f t="shared" si="3"/>
        <v>No Momentum</v>
      </c>
      <c r="P22" t="str">
        <f t="shared" si="4"/>
        <v>No Trend + Momentum</v>
      </c>
      <c r="Q22">
        <f t="shared" si="5"/>
        <v>8</v>
      </c>
      <c r="R22">
        <f t="shared" si="6"/>
        <v>10.800000000000011</v>
      </c>
      <c r="S22">
        <f t="shared" si="7"/>
        <v>0.74074074074073992</v>
      </c>
      <c r="T22" t="str">
        <f t="shared" si="8"/>
        <v>No Indication</v>
      </c>
      <c r="U22" t="str">
        <f t="shared" si="9"/>
        <v>No T+M+I</v>
      </c>
      <c r="V22">
        <v>241.3189620180888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238.4</v>
      </c>
      <c r="D23">
        <v>249.8</v>
      </c>
      <c r="E23">
        <v>237</v>
      </c>
      <c r="F23">
        <v>242</v>
      </c>
      <c r="G23">
        <f>_xll.TA_TYPPRICE(D23,E23,F23)</f>
        <v>242.93333333333331</v>
      </c>
      <c r="H23">
        <v>240.82688189612492</v>
      </c>
      <c r="I23" t="str">
        <f t="shared" si="0"/>
        <v>UP</v>
      </c>
      <c r="J23">
        <v>246.22697969849477</v>
      </c>
      <c r="K23">
        <v>235.79320964128001</v>
      </c>
      <c r="L23" t="str">
        <f t="shared" si="1"/>
        <v>No Confirmation</v>
      </c>
      <c r="M23" t="str">
        <f t="shared" si="2"/>
        <v>No Trend</v>
      </c>
      <c r="N23">
        <v>52.990931089797733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12.800000000000011</v>
      </c>
      <c r="S23">
        <f t="shared" si="7"/>
        <v>0.39062499999999967</v>
      </c>
      <c r="T23" t="str">
        <f t="shared" si="8"/>
        <v>No Indication</v>
      </c>
      <c r="U23" t="str">
        <f t="shared" si="9"/>
        <v>No T+M+I</v>
      </c>
      <c r="V23">
        <v>241.42373709222898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246</v>
      </c>
      <c r="D24">
        <v>248.95</v>
      </c>
      <c r="E24">
        <v>246</v>
      </c>
      <c r="F24">
        <v>247</v>
      </c>
      <c r="G24">
        <f>_xll.TA_TYPPRICE(D24,E24,F24)</f>
        <v>247.31666666666669</v>
      </c>
      <c r="H24">
        <v>244.07177428139579</v>
      </c>
      <c r="I24" t="str">
        <f t="shared" si="0"/>
        <v>UP</v>
      </c>
      <c r="J24">
        <v>246.8320953210515</v>
      </c>
      <c r="K24">
        <v>238.06138527655114</v>
      </c>
      <c r="L24" t="str">
        <f t="shared" si="1"/>
        <v>UP</v>
      </c>
      <c r="M24" t="str">
        <f t="shared" si="2"/>
        <v>UP</v>
      </c>
      <c r="N24">
        <v>63.646088138502265</v>
      </c>
      <c r="O24" t="str">
        <f t="shared" si="3"/>
        <v>UP</v>
      </c>
      <c r="P24" t="str">
        <f t="shared" si="4"/>
        <v>UP</v>
      </c>
      <c r="Q24">
        <f t="shared" si="5"/>
        <v>1</v>
      </c>
      <c r="R24">
        <f t="shared" si="6"/>
        <v>2.9499999999999886</v>
      </c>
      <c r="S24">
        <f t="shared" si="7"/>
        <v>0.33898305084745894</v>
      </c>
      <c r="T24" t="str">
        <f t="shared" si="8"/>
        <v>No Indication</v>
      </c>
      <c r="U24" t="str">
        <f t="shared" si="9"/>
        <v>No T+M+I</v>
      </c>
      <c r="V24">
        <v>242.28162369342451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249.9</v>
      </c>
      <c r="D25">
        <v>250</v>
      </c>
      <c r="E25">
        <v>246</v>
      </c>
      <c r="F25">
        <v>248</v>
      </c>
      <c r="G25">
        <f>_xll.TA_TYPPRICE(D25,E25,F25)</f>
        <v>248</v>
      </c>
      <c r="H25">
        <v>246.03588714069789</v>
      </c>
      <c r="I25" t="str">
        <f t="shared" si="0"/>
        <v>UP</v>
      </c>
      <c r="J25">
        <v>247.53607413859561</v>
      </c>
      <c r="K25">
        <v>239.825521881762</v>
      </c>
      <c r="L25" t="str">
        <f t="shared" si="1"/>
        <v>UP</v>
      </c>
      <c r="M25" t="str">
        <f t="shared" si="2"/>
        <v>UP</v>
      </c>
      <c r="N25">
        <v>65.595626852757391</v>
      </c>
      <c r="O25" t="str">
        <f t="shared" si="3"/>
        <v>UP</v>
      </c>
      <c r="P25" t="str">
        <f t="shared" si="4"/>
        <v>UP</v>
      </c>
      <c r="Q25">
        <f t="shared" si="5"/>
        <v>2</v>
      </c>
      <c r="R25">
        <f t="shared" si="6"/>
        <v>4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243.16137389443611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249</v>
      </c>
      <c r="D26">
        <v>255.45</v>
      </c>
      <c r="E26">
        <v>247.15</v>
      </c>
      <c r="F26">
        <v>249</v>
      </c>
      <c r="G26">
        <f>_xll.TA_TYPPRICE(D26,E26,F26)</f>
        <v>250.53333333333333</v>
      </c>
      <c r="H26">
        <v>248.28461023701561</v>
      </c>
      <c r="I26" t="str">
        <f t="shared" si="0"/>
        <v>UP</v>
      </c>
      <c r="J26">
        <v>249.29472433001879</v>
      </c>
      <c r="K26">
        <v>241.45318368581488</v>
      </c>
      <c r="L26" t="str">
        <f t="shared" si="1"/>
        <v>No Confirmation</v>
      </c>
      <c r="M26" t="str">
        <f t="shared" si="2"/>
        <v>No Trend</v>
      </c>
      <c r="N26">
        <v>67.756983296569871</v>
      </c>
      <c r="O26" t="str">
        <f t="shared" si="3"/>
        <v>UP</v>
      </c>
      <c r="P26" t="str">
        <f t="shared" si="4"/>
        <v>No Trend + Momentum</v>
      </c>
      <c r="Q26">
        <f t="shared" si="5"/>
        <v>1.8499999999999943</v>
      </c>
      <c r="R26">
        <f t="shared" si="6"/>
        <v>8.2999999999999829</v>
      </c>
      <c r="S26">
        <f t="shared" si="7"/>
        <v>0.22289156626506001</v>
      </c>
      <c r="T26" t="str">
        <f t="shared" si="8"/>
        <v>No Indication</v>
      </c>
      <c r="U26" t="str">
        <f t="shared" si="9"/>
        <v>No T+M+I</v>
      </c>
      <c r="V26">
        <v>244.05962406452286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249</v>
      </c>
      <c r="D27">
        <v>259.5</v>
      </c>
      <c r="E27">
        <v>247.9</v>
      </c>
      <c r="F27">
        <v>250</v>
      </c>
      <c r="G27">
        <f>_xll.TA_TYPPRICE(D27,E27,F27)</f>
        <v>252.46666666666667</v>
      </c>
      <c r="H27">
        <v>250.37563845184116</v>
      </c>
      <c r="I27" t="str">
        <f t="shared" si="0"/>
        <v>DOWN</v>
      </c>
      <c r="J27">
        <v>251.56256336779239</v>
      </c>
      <c r="K27">
        <v>242.88580953341156</v>
      </c>
      <c r="L27" t="str">
        <f t="shared" si="1"/>
        <v>No Confirmation</v>
      </c>
      <c r="M27" t="str">
        <f t="shared" si="2"/>
        <v>No Trend</v>
      </c>
      <c r="N27">
        <v>70.104599682435492</v>
      </c>
      <c r="O27" t="str">
        <f t="shared" si="3"/>
        <v>UP</v>
      </c>
      <c r="P27" t="str">
        <f t="shared" si="4"/>
        <v>No Trend + Momentum</v>
      </c>
      <c r="Q27">
        <f t="shared" si="5"/>
        <v>2.0999999999999943</v>
      </c>
      <c r="R27">
        <f t="shared" si="6"/>
        <v>11.599999999999994</v>
      </c>
      <c r="S27">
        <f t="shared" si="7"/>
        <v>0.1810344827586203</v>
      </c>
      <c r="T27" t="str">
        <f t="shared" si="8"/>
        <v>DOWN</v>
      </c>
      <c r="U27" t="str">
        <f t="shared" si="9"/>
        <v>No T+M+I</v>
      </c>
      <c r="V27">
        <v>244.97352805459627</v>
      </c>
      <c r="W27">
        <v>243.69230769230768</v>
      </c>
      <c r="X27">
        <f t="shared" si="10"/>
        <v>1.2812203622885932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252.4</v>
      </c>
      <c r="D28">
        <v>256.89999999999998</v>
      </c>
      <c r="E28">
        <v>247.1</v>
      </c>
      <c r="F28">
        <v>248</v>
      </c>
      <c r="G28">
        <f>_xll.TA_TYPPRICE(D28,E28,F28)</f>
        <v>250.66666666666666</v>
      </c>
      <c r="H28">
        <v>250.52115255925389</v>
      </c>
      <c r="I28" t="str">
        <f t="shared" si="0"/>
        <v>DOWN</v>
      </c>
      <c r="J28">
        <v>252.74866039717185</v>
      </c>
      <c r="K28">
        <v>243.82229630376455</v>
      </c>
      <c r="L28" t="str">
        <f t="shared" si="1"/>
        <v>No Confirmation</v>
      </c>
      <c r="M28" t="str">
        <f t="shared" si="2"/>
        <v>No Trend</v>
      </c>
      <c r="N28">
        <v>59.308888494896131</v>
      </c>
      <c r="O28" t="str">
        <f t="shared" si="3"/>
        <v>No Momentum</v>
      </c>
      <c r="P28" t="str">
        <f t="shared" si="4"/>
        <v>No Trend + Momentum</v>
      </c>
      <c r="Q28">
        <f t="shared" si="5"/>
        <v>0.90000000000000568</v>
      </c>
      <c r="R28">
        <f t="shared" si="6"/>
        <v>9.7999999999999829</v>
      </c>
      <c r="S28">
        <f t="shared" si="7"/>
        <v>9.1836734693878291E-2</v>
      </c>
      <c r="T28" t="str">
        <f t="shared" si="8"/>
        <v>DOWN</v>
      </c>
      <c r="U28" t="str">
        <f t="shared" si="9"/>
        <v>No T+M+I</v>
      </c>
      <c r="V28">
        <v>245.43913912311993</v>
      </c>
      <c r="W28">
        <v>244.01139601139599</v>
      </c>
      <c r="X28">
        <f t="shared" si="10"/>
        <v>1.4277431117239416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249.55</v>
      </c>
      <c r="D29">
        <v>250.5</v>
      </c>
      <c r="E29">
        <v>244.45</v>
      </c>
      <c r="F29">
        <v>245</v>
      </c>
      <c r="G29">
        <f>_xll.TA_TYPPRICE(D29,E29,F29)</f>
        <v>246.65</v>
      </c>
      <c r="H29">
        <v>248.58557627962693</v>
      </c>
      <c r="I29" t="str">
        <f t="shared" si="0"/>
        <v>DOWN</v>
      </c>
      <c r="J29">
        <v>252.24895808668921</v>
      </c>
      <c r="K29">
        <v>243.96178601403909</v>
      </c>
      <c r="L29" t="str">
        <f t="shared" si="1"/>
        <v>No Confirmation</v>
      </c>
      <c r="M29" t="str">
        <f t="shared" si="2"/>
        <v>No Trend</v>
      </c>
      <c r="N29">
        <v>46.020855362572597</v>
      </c>
      <c r="O29" t="str">
        <f t="shared" si="3"/>
        <v>No Momentum</v>
      </c>
      <c r="P29" t="str">
        <f t="shared" si="4"/>
        <v>No Trend + Momentum</v>
      </c>
      <c r="Q29">
        <f t="shared" si="5"/>
        <v>0.55000000000001137</v>
      </c>
      <c r="R29">
        <f t="shared" si="6"/>
        <v>6.0500000000000114</v>
      </c>
      <c r="S29">
        <f t="shared" si="7"/>
        <v>9.0909090909092619E-2</v>
      </c>
      <c r="T29" t="str">
        <f t="shared" si="8"/>
        <v>DOWN</v>
      </c>
      <c r="U29" t="str">
        <f t="shared" si="9"/>
        <v>No T+M+I</v>
      </c>
      <c r="V29">
        <v>245.37157925802455</v>
      </c>
      <c r="W29">
        <v>244.08462593647778</v>
      </c>
      <c r="X29">
        <f t="shared" si="10"/>
        <v>1.2869533215467754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247.95</v>
      </c>
      <c r="D30">
        <v>248.6</v>
      </c>
      <c r="E30">
        <v>242.5</v>
      </c>
      <c r="F30">
        <v>244</v>
      </c>
      <c r="G30">
        <f>_xll.TA_TYPPRICE(D30,E30,F30)</f>
        <v>245.03333333333333</v>
      </c>
      <c r="H30">
        <v>246.80945480648012</v>
      </c>
      <c r="I30" t="str">
        <f t="shared" si="0"/>
        <v>DOWN</v>
      </c>
      <c r="J30">
        <v>251.43807851186938</v>
      </c>
      <c r="K30">
        <v>243.63694467758597</v>
      </c>
      <c r="L30" t="str">
        <f t="shared" si="1"/>
        <v>No Confirmation</v>
      </c>
      <c r="M30" t="str">
        <f t="shared" si="2"/>
        <v>No Trend</v>
      </c>
      <c r="N30">
        <v>42.091477068237424</v>
      </c>
      <c r="O30" t="str">
        <f t="shared" si="3"/>
        <v>No Momentum</v>
      </c>
      <c r="P30" t="str">
        <f t="shared" si="4"/>
        <v>No Trend + Momentum</v>
      </c>
      <c r="Q30">
        <f t="shared" si="5"/>
        <v>1.5</v>
      </c>
      <c r="R30">
        <f t="shared" si="6"/>
        <v>6.0999999999999943</v>
      </c>
      <c r="S30">
        <f t="shared" si="7"/>
        <v>0.24590163934426251</v>
      </c>
      <c r="T30" t="str">
        <f t="shared" si="8"/>
        <v>No Indication</v>
      </c>
      <c r="U30" t="str">
        <f t="shared" si="9"/>
        <v>No T+M+I</v>
      </c>
      <c r="V30">
        <v>245.16056706448231</v>
      </c>
      <c r="W30">
        <v>244.07835734859054</v>
      </c>
      <c r="X30">
        <f t="shared" si="10"/>
        <v>1.0822097158917643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247.9</v>
      </c>
      <c r="D31">
        <v>247.9</v>
      </c>
      <c r="E31">
        <v>240</v>
      </c>
      <c r="F31">
        <v>241</v>
      </c>
      <c r="G31">
        <f>_xll.TA_TYPPRICE(D31,E31,F31)</f>
        <v>242.96666666666667</v>
      </c>
      <c r="H31">
        <v>244.88806073657338</v>
      </c>
      <c r="I31" t="str">
        <f t="shared" si="0"/>
        <v>DOWN</v>
      </c>
      <c r="J31">
        <v>250.65183884256507</v>
      </c>
      <c r="K31">
        <v>242.82873474923355</v>
      </c>
      <c r="L31" t="str">
        <f t="shared" si="1"/>
        <v>DOWN</v>
      </c>
      <c r="M31" t="str">
        <f t="shared" si="2"/>
        <v>DOWN</v>
      </c>
      <c r="N31">
        <v>31.883024129885694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7.9000000000000057</v>
      </c>
      <c r="S31">
        <f t="shared" si="7"/>
        <v>0.12658227848101256</v>
      </c>
      <c r="T31" t="str">
        <f t="shared" si="8"/>
        <v>DOWN</v>
      </c>
      <c r="U31" t="str">
        <f t="shared" si="9"/>
        <v>DOWN</v>
      </c>
      <c r="V31">
        <v>244.52047982379273</v>
      </c>
      <c r="W31">
        <v>243.85033087832457</v>
      </c>
      <c r="X31">
        <f t="shared" si="10"/>
        <v>0.6701489454681564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243</v>
      </c>
      <c r="D32">
        <v>245</v>
      </c>
      <c r="E32">
        <v>239.45</v>
      </c>
      <c r="F32">
        <v>240</v>
      </c>
      <c r="G32">
        <f>_xll.TA_TYPPRICE(D32,E32,F32)</f>
        <v>241.48333333333335</v>
      </c>
      <c r="H32">
        <v>243.18569703495336</v>
      </c>
      <c r="I32" t="str">
        <f t="shared" si="0"/>
        <v>DOWN</v>
      </c>
      <c r="J32">
        <v>249.39587465532838</v>
      </c>
      <c r="K32">
        <v>242.07790480495942</v>
      </c>
      <c r="L32" t="str">
        <f t="shared" si="1"/>
        <v>DOWN</v>
      </c>
      <c r="M32" t="str">
        <f t="shared" si="2"/>
        <v>DOWN</v>
      </c>
      <c r="N32">
        <v>28.956815284081568</v>
      </c>
      <c r="O32" t="str">
        <f t="shared" si="3"/>
        <v>DOWN</v>
      </c>
      <c r="P32" t="str">
        <f t="shared" si="4"/>
        <v>DOWN</v>
      </c>
      <c r="Q32">
        <f t="shared" si="5"/>
        <v>0.55000000000001137</v>
      </c>
      <c r="R32">
        <f t="shared" si="6"/>
        <v>5.5500000000000114</v>
      </c>
      <c r="S32">
        <f t="shared" si="7"/>
        <v>9.9099099099100946E-2</v>
      </c>
      <c r="T32" t="str">
        <f t="shared" si="8"/>
        <v>DOWN</v>
      </c>
      <c r="U32" t="str">
        <f t="shared" si="9"/>
        <v>DOWN</v>
      </c>
      <c r="V32">
        <v>243.82502138936309</v>
      </c>
      <c r="W32">
        <v>243.56512118363386</v>
      </c>
      <c r="X32">
        <f t="shared" si="10"/>
        <v>0.2599002057292239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241</v>
      </c>
      <c r="D33">
        <v>244.3</v>
      </c>
      <c r="E33">
        <v>239.65</v>
      </c>
      <c r="F33">
        <v>242</v>
      </c>
      <c r="G33">
        <f>_xll.TA_TYPPRICE(D33,E33,F33)</f>
        <v>241.98333333333335</v>
      </c>
      <c r="H33">
        <v>242.58451518414336</v>
      </c>
      <c r="I33" t="str">
        <f t="shared" si="0"/>
        <v>DOWN</v>
      </c>
      <c r="J33">
        <v>248.26345806525541</v>
      </c>
      <c r="K33">
        <v>241.53837040385733</v>
      </c>
      <c r="L33" t="str">
        <f t="shared" si="1"/>
        <v>No Confirmation</v>
      </c>
      <c r="M33" t="str">
        <f t="shared" si="2"/>
        <v>No Trend</v>
      </c>
      <c r="N33">
        <v>42.215418948467303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4.6500000000000057</v>
      </c>
      <c r="S33">
        <f t="shared" si="7"/>
        <v>0.50537634408601961</v>
      </c>
      <c r="T33" t="str">
        <f t="shared" si="8"/>
        <v>No Indication</v>
      </c>
      <c r="U33" t="str">
        <f t="shared" si="9"/>
        <v>No T+M+I</v>
      </c>
      <c r="V33">
        <v>243.54424886792262</v>
      </c>
      <c r="W33">
        <v>243.44918628114246</v>
      </c>
      <c r="X33">
        <f t="shared" si="10"/>
        <v>9.5062586780159108E-2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240.05</v>
      </c>
      <c r="D34">
        <v>245</v>
      </c>
      <c r="E34">
        <v>239.8</v>
      </c>
      <c r="F34">
        <v>243</v>
      </c>
      <c r="G34">
        <f>_xll.TA_TYPPRICE(D34,E34,F34)</f>
        <v>242.6</v>
      </c>
      <c r="H34">
        <v>242.59225759207169</v>
      </c>
      <c r="I34" t="str">
        <f t="shared" si="0"/>
        <v>UP</v>
      </c>
      <c r="J34">
        <v>247.53824516186532</v>
      </c>
      <c r="K34">
        <v>241.15206586966681</v>
      </c>
      <c r="L34" t="str">
        <f t="shared" si="1"/>
        <v>No Confirmation</v>
      </c>
      <c r="M34" t="str">
        <f t="shared" si="2"/>
        <v>No Trend</v>
      </c>
      <c r="N34">
        <v>48.251476190851783</v>
      </c>
      <c r="O34" t="str">
        <f t="shared" si="3"/>
        <v>No Momentum</v>
      </c>
      <c r="P34" t="str">
        <f t="shared" si="4"/>
        <v>No Trend + Momentum</v>
      </c>
      <c r="Q34">
        <f t="shared" si="5"/>
        <v>3.1999999999999886</v>
      </c>
      <c r="R34">
        <f t="shared" si="6"/>
        <v>5.1999999999999886</v>
      </c>
      <c r="S34">
        <f t="shared" si="7"/>
        <v>0.61538461538461453</v>
      </c>
      <c r="T34" t="str">
        <f t="shared" si="8"/>
        <v>No Indication</v>
      </c>
      <c r="U34" t="str">
        <f t="shared" si="9"/>
        <v>No T+M+I</v>
      </c>
      <c r="V34">
        <v>243.4605182728576</v>
      </c>
      <c r="W34">
        <v>243.41591322328006</v>
      </c>
      <c r="X34">
        <f t="shared" si="10"/>
        <v>4.4605049577540967E-2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242</v>
      </c>
      <c r="D35">
        <v>243.15</v>
      </c>
      <c r="E35">
        <v>237.6</v>
      </c>
      <c r="F35">
        <v>239</v>
      </c>
      <c r="G35">
        <f>_xll.TA_TYPPRICE(D35,E35,F35)</f>
        <v>239.91666666666666</v>
      </c>
      <c r="H35">
        <v>241.25446212936919</v>
      </c>
      <c r="I35" t="str">
        <f t="shared" si="0"/>
        <v>DOWN</v>
      </c>
      <c r="J35">
        <v>246.56307957033968</v>
      </c>
      <c r="K35">
        <v>240.36271789862974</v>
      </c>
      <c r="L35" t="str">
        <f t="shared" si="1"/>
        <v>DOWN</v>
      </c>
      <c r="M35" t="str">
        <f t="shared" si="2"/>
        <v>DOWN</v>
      </c>
      <c r="N35">
        <v>31.696646894898745</v>
      </c>
      <c r="O35" t="str">
        <f t="shared" si="3"/>
        <v>DOWN</v>
      </c>
      <c r="P35" t="str">
        <f t="shared" si="4"/>
        <v>DOWN</v>
      </c>
      <c r="Q35">
        <f t="shared" si="5"/>
        <v>1.4000000000000057</v>
      </c>
      <c r="R35">
        <f t="shared" si="6"/>
        <v>5.5500000000000114</v>
      </c>
      <c r="S35">
        <f t="shared" si="7"/>
        <v>0.25225225225225278</v>
      </c>
      <c r="T35" t="str">
        <f t="shared" si="8"/>
        <v>No Indication</v>
      </c>
      <c r="U35" t="str">
        <f t="shared" si="9"/>
        <v>No T+M+I</v>
      </c>
      <c r="V35">
        <v>242.77428469241798</v>
      </c>
      <c r="W35">
        <v>243.08880854007413</v>
      </c>
      <c r="X35">
        <f t="shared" si="10"/>
        <v>-0.31452384765614738</v>
      </c>
      <c r="Y35">
        <v>0.64814660570555638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242</v>
      </c>
      <c r="D36">
        <v>243</v>
      </c>
      <c r="E36">
        <v>239.55</v>
      </c>
      <c r="F36">
        <v>240</v>
      </c>
      <c r="G36">
        <f>_xll.TA_TYPPRICE(D36,E36,F36)</f>
        <v>240.85</v>
      </c>
      <c r="H36">
        <v>241.05223106468458</v>
      </c>
      <c r="I36" t="str">
        <f t="shared" si="0"/>
        <v>DOWN</v>
      </c>
      <c r="J36">
        <v>245.77128411026419</v>
      </c>
      <c r="K36">
        <v>240.18211392115646</v>
      </c>
      <c r="L36" t="str">
        <f t="shared" si="1"/>
        <v>DOWN</v>
      </c>
      <c r="M36" t="str">
        <f t="shared" si="2"/>
        <v>DOWN</v>
      </c>
      <c r="N36">
        <v>38.310786499548783</v>
      </c>
      <c r="O36" t="str">
        <f t="shared" si="3"/>
        <v>DOWN</v>
      </c>
      <c r="P36" t="str">
        <f t="shared" si="4"/>
        <v>DOWN</v>
      </c>
      <c r="Q36">
        <f t="shared" si="5"/>
        <v>0.44999999999998863</v>
      </c>
      <c r="R36">
        <f t="shared" si="6"/>
        <v>3.4499999999999886</v>
      </c>
      <c r="S36">
        <f t="shared" si="7"/>
        <v>0.13043478260869279</v>
      </c>
      <c r="T36" t="str">
        <f t="shared" si="8"/>
        <v>DOWN</v>
      </c>
      <c r="U36" t="str">
        <f t="shared" si="9"/>
        <v>DOWN</v>
      </c>
      <c r="V36">
        <v>242.34747166281522</v>
      </c>
      <c r="W36">
        <v>242.86000790747605</v>
      </c>
      <c r="X36">
        <f t="shared" si="10"/>
        <v>-0.51253624466082215</v>
      </c>
      <c r="Y36">
        <v>0.41601003563228067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241.25</v>
      </c>
      <c r="D37">
        <v>243</v>
      </c>
      <c r="E37">
        <v>238</v>
      </c>
      <c r="F37">
        <v>241</v>
      </c>
      <c r="G37">
        <f>_xll.TA_TYPPRICE(D37,E37,F37)</f>
        <v>240.66666666666666</v>
      </c>
      <c r="H37">
        <v>240.85944886567563</v>
      </c>
      <c r="I37" t="str">
        <f t="shared" si="0"/>
        <v>UP</v>
      </c>
      <c r="J37">
        <v>245.15544319687214</v>
      </c>
      <c r="K37">
        <v>239.69719971645503</v>
      </c>
      <c r="L37" t="str">
        <f t="shared" si="1"/>
        <v>No Confirmation</v>
      </c>
      <c r="M37" t="str">
        <f t="shared" si="2"/>
        <v>No Trend</v>
      </c>
      <c r="N37">
        <v>44.971613102698775</v>
      </c>
      <c r="O37" t="str">
        <f t="shared" si="3"/>
        <v>No Momentum</v>
      </c>
      <c r="P37" t="str">
        <f t="shared" si="4"/>
        <v>No Trend + Momentum</v>
      </c>
      <c r="Q37">
        <f t="shared" si="5"/>
        <v>3</v>
      </c>
      <c r="R37">
        <f t="shared" si="6"/>
        <v>5</v>
      </c>
      <c r="S37">
        <f t="shared" si="7"/>
        <v>0.6</v>
      </c>
      <c r="T37" t="str">
        <f t="shared" si="8"/>
        <v>No Indication</v>
      </c>
      <c r="U37" t="str">
        <f t="shared" si="9"/>
        <v>No T+M+I</v>
      </c>
      <c r="V37">
        <v>242.14016833007443</v>
      </c>
      <c r="W37">
        <v>242.72222954395932</v>
      </c>
      <c r="X37">
        <f t="shared" si="10"/>
        <v>-0.58206121388488441</v>
      </c>
      <c r="Y37">
        <v>0.21639578572884766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241.35</v>
      </c>
      <c r="D38">
        <v>241.65</v>
      </c>
      <c r="E38">
        <v>238.2</v>
      </c>
      <c r="F38">
        <v>239</v>
      </c>
      <c r="G38">
        <f>_xll.TA_TYPPRICE(D38,E38,F38)</f>
        <v>239.61666666666667</v>
      </c>
      <c r="H38">
        <v>240.23805776617115</v>
      </c>
      <c r="I38" t="str">
        <f t="shared" si="0"/>
        <v>DOWN</v>
      </c>
      <c r="J38">
        <v>244.37645581978944</v>
      </c>
      <c r="K38">
        <v>239.36448866835391</v>
      </c>
      <c r="L38" t="str">
        <f t="shared" si="1"/>
        <v>DOWN</v>
      </c>
      <c r="M38" t="str">
        <f t="shared" si="2"/>
        <v>DOWN</v>
      </c>
      <c r="N38">
        <v>35.412536556170927</v>
      </c>
      <c r="O38" t="str">
        <f t="shared" si="3"/>
        <v>DOWN</v>
      </c>
      <c r="P38" t="str">
        <f t="shared" si="4"/>
        <v>DOWN</v>
      </c>
      <c r="Q38">
        <f t="shared" si="5"/>
        <v>0.80000000000001137</v>
      </c>
      <c r="R38">
        <f t="shared" si="6"/>
        <v>3.4500000000000171</v>
      </c>
      <c r="S38">
        <f t="shared" si="7"/>
        <v>0.23188405797101663</v>
      </c>
      <c r="T38" t="str">
        <f t="shared" si="8"/>
        <v>No Indication</v>
      </c>
      <c r="U38" t="str">
        <f t="shared" si="9"/>
        <v>No T+M+I</v>
      </c>
      <c r="V38">
        <v>241.65706551006298</v>
      </c>
      <c r="W38">
        <v>242.44650883699936</v>
      </c>
      <c r="X38">
        <f t="shared" si="10"/>
        <v>-0.78944332693637875</v>
      </c>
      <c r="Y38">
        <v>1.5227963195802358E-2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239.5</v>
      </c>
      <c r="D39">
        <v>241</v>
      </c>
      <c r="E39">
        <v>236.55</v>
      </c>
      <c r="F39">
        <v>237</v>
      </c>
      <c r="G39">
        <f>_xll.TA_TYPPRICE(D39,E39,F39)</f>
        <v>238.18333333333331</v>
      </c>
      <c r="H39">
        <v>239.21069554975224</v>
      </c>
      <c r="I39" t="str">
        <f t="shared" si="0"/>
        <v>DOWN</v>
      </c>
      <c r="J39">
        <v>243.62613230428067</v>
      </c>
      <c r="K39">
        <v>238.73904674205303</v>
      </c>
      <c r="L39" t="str">
        <f t="shared" si="1"/>
        <v>DOWN</v>
      </c>
      <c r="M39" t="str">
        <f t="shared" si="2"/>
        <v>DOWN</v>
      </c>
      <c r="N39">
        <v>27.97867281746073</v>
      </c>
      <c r="O39" t="str">
        <f t="shared" si="3"/>
        <v>DOWN</v>
      </c>
      <c r="P39" t="str">
        <f t="shared" si="4"/>
        <v>DOWN</v>
      </c>
      <c r="Q39">
        <f t="shared" si="5"/>
        <v>0.44999999999998863</v>
      </c>
      <c r="R39">
        <f t="shared" si="6"/>
        <v>4.4499999999999886</v>
      </c>
      <c r="S39">
        <f t="shared" si="7"/>
        <v>0.10112359550561568</v>
      </c>
      <c r="T39" t="str">
        <f t="shared" si="8"/>
        <v>DOWN</v>
      </c>
      <c r="U39" t="str">
        <f t="shared" si="9"/>
        <v>DOWN</v>
      </c>
      <c r="V39">
        <v>240.9405938931302</v>
      </c>
      <c r="W39">
        <v>242.04306373796237</v>
      </c>
      <c r="X39">
        <f t="shared" si="10"/>
        <v>-1.1024698448321715</v>
      </c>
      <c r="Y39">
        <v>-0.20831159840979241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237.1</v>
      </c>
      <c r="D40">
        <v>238.9</v>
      </c>
      <c r="E40">
        <v>231.05</v>
      </c>
      <c r="F40">
        <v>232</v>
      </c>
      <c r="G40">
        <f>_xll.TA_TYPPRICE(D40,E40,F40)</f>
        <v>233.98333333333335</v>
      </c>
      <c r="H40">
        <v>236.5970144415428</v>
      </c>
      <c r="I40" t="str">
        <f t="shared" si="0"/>
        <v>DOWN</v>
      </c>
      <c r="J40">
        <v>242.57588068110718</v>
      </c>
      <c r="K40">
        <v>237.03036968826348</v>
      </c>
      <c r="L40" t="str">
        <f t="shared" si="1"/>
        <v>DOWN</v>
      </c>
      <c r="M40" t="str">
        <f t="shared" si="2"/>
        <v>DOWN</v>
      </c>
      <c r="N40">
        <v>16.89527614797391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7.8499999999999943</v>
      </c>
      <c r="S40">
        <f t="shared" si="7"/>
        <v>0.12101910828025342</v>
      </c>
      <c r="T40" t="str">
        <f t="shared" si="8"/>
        <v>DOWN</v>
      </c>
      <c r="U40" t="str">
        <f t="shared" si="9"/>
        <v>DOWN</v>
      </c>
      <c r="V40">
        <v>239.56511790957171</v>
      </c>
      <c r="W40">
        <v>241.29913309070591</v>
      </c>
      <c r="X40">
        <f t="shared" si="10"/>
        <v>-1.7340151811341968</v>
      </c>
      <c r="Y40">
        <v>-0.51345231495467325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238</v>
      </c>
      <c r="AE40">
        <f t="shared" si="16"/>
        <v>235.9</v>
      </c>
      <c r="AF40">
        <f t="shared" si="17"/>
        <v>235</v>
      </c>
      <c r="AG40">
        <f t="shared" si="18"/>
        <v>234.05</v>
      </c>
      <c r="AH40">
        <f t="shared" si="19"/>
        <v>234.05</v>
      </c>
    </row>
    <row r="41" spans="1:34" x14ac:dyDescent="0.25">
      <c r="A41" t="s">
        <v>5</v>
      </c>
      <c r="B41" s="1">
        <v>42913</v>
      </c>
      <c r="C41">
        <v>231.1</v>
      </c>
      <c r="D41">
        <v>232.7</v>
      </c>
      <c r="E41">
        <v>228.35</v>
      </c>
      <c r="F41">
        <v>230</v>
      </c>
      <c r="G41">
        <f>_xll.TA_TYPPRICE(D41,E41,F41)</f>
        <v>230.35</v>
      </c>
      <c r="H41">
        <v>233.47350722077141</v>
      </c>
      <c r="I41" t="str">
        <f t="shared" si="0"/>
        <v>DOWN</v>
      </c>
      <c r="J41">
        <v>240.38124052975002</v>
      </c>
      <c r="K41">
        <v>235.10139864642716</v>
      </c>
      <c r="L41" t="str">
        <f t="shared" si="1"/>
        <v>DOWN</v>
      </c>
      <c r="M41" t="str">
        <f t="shared" si="2"/>
        <v>DOWN</v>
      </c>
      <c r="N41">
        <v>14.102093361628166</v>
      </c>
      <c r="O41" t="str">
        <f t="shared" si="3"/>
        <v>DOWN</v>
      </c>
      <c r="P41" t="str">
        <f t="shared" si="4"/>
        <v>DOWN</v>
      </c>
      <c r="Q41">
        <f t="shared" si="5"/>
        <v>1.6500000000000057</v>
      </c>
      <c r="R41">
        <f t="shared" si="6"/>
        <v>4.3499999999999943</v>
      </c>
      <c r="S41">
        <f t="shared" si="7"/>
        <v>0.37931034482758802</v>
      </c>
      <c r="T41" t="str">
        <f t="shared" si="8"/>
        <v>No Indication</v>
      </c>
      <c r="U41" t="str">
        <f t="shared" si="9"/>
        <v>No T+M+I</v>
      </c>
      <c r="V41">
        <v>238.09356130809914</v>
      </c>
      <c r="W41">
        <v>240.46216026917213</v>
      </c>
      <c r="X41">
        <f t="shared" si="10"/>
        <v>-2.3685989610729905</v>
      </c>
      <c r="Y41">
        <v>-0.88448164417833675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231.95</v>
      </c>
      <c r="D42">
        <v>235</v>
      </c>
      <c r="E42">
        <v>228</v>
      </c>
      <c r="F42">
        <v>229</v>
      </c>
      <c r="G42">
        <f>_xll.TA_TYPPRICE(D42,E42,F42)</f>
        <v>230.66666666666666</v>
      </c>
      <c r="H42">
        <v>232.07008694371905</v>
      </c>
      <c r="I42" t="str">
        <f t="shared" si="0"/>
        <v>DOWN</v>
      </c>
      <c r="J42">
        <v>239.18540930091669</v>
      </c>
      <c r="K42">
        <v>233.52331005833224</v>
      </c>
      <c r="L42" t="str">
        <f t="shared" si="1"/>
        <v>DOWN</v>
      </c>
      <c r="M42" t="str">
        <f t="shared" si="2"/>
        <v>DOWN</v>
      </c>
      <c r="N42">
        <v>12.781426152579082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7</v>
      </c>
      <c r="S42">
        <f t="shared" si="7"/>
        <v>0.14285714285714285</v>
      </c>
      <c r="T42" t="str">
        <f t="shared" si="8"/>
        <v>DOWN</v>
      </c>
      <c r="U42" t="str">
        <f t="shared" si="9"/>
        <v>DOWN</v>
      </c>
      <c r="V42">
        <v>236.69455187608389</v>
      </c>
      <c r="W42">
        <v>239.61311136034456</v>
      </c>
      <c r="X42">
        <f t="shared" si="10"/>
        <v>-2.918559484260669</v>
      </c>
      <c r="Y42">
        <v>-1.2912972121948032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234.20000000000002</v>
      </c>
      <c r="AE42">
        <f t="shared" si="16"/>
        <v>232.35000000000002</v>
      </c>
      <c r="AF42">
        <f t="shared" si="17"/>
        <v>231.5</v>
      </c>
      <c r="AG42">
        <f t="shared" si="18"/>
        <v>230.65</v>
      </c>
      <c r="AH42">
        <f t="shared" si="19"/>
        <v>230.65</v>
      </c>
    </row>
    <row r="43" spans="1:34" x14ac:dyDescent="0.25">
      <c r="A43" t="s">
        <v>5</v>
      </c>
      <c r="B43" s="1">
        <v>42915</v>
      </c>
      <c r="C43">
        <v>231.9</v>
      </c>
      <c r="D43">
        <v>235.85</v>
      </c>
      <c r="E43">
        <v>229.05</v>
      </c>
      <c r="F43">
        <v>231</v>
      </c>
      <c r="G43">
        <f>_xll.TA_TYPPRICE(D43,E43,F43)</f>
        <v>231.96666666666667</v>
      </c>
      <c r="H43">
        <v>232.01837680519287</v>
      </c>
      <c r="I43" t="str">
        <f t="shared" si="0"/>
        <v>DOWN</v>
      </c>
      <c r="J43">
        <v>238.4442072340463</v>
      </c>
      <c r="K43">
        <v>232.52924115648062</v>
      </c>
      <c r="L43" t="str">
        <f t="shared" si="1"/>
        <v>DOWN</v>
      </c>
      <c r="M43" t="str">
        <f t="shared" si="2"/>
        <v>DOWN</v>
      </c>
      <c r="N43">
        <v>29.327664054425735</v>
      </c>
      <c r="O43" t="str">
        <f t="shared" si="3"/>
        <v>DOWN</v>
      </c>
      <c r="P43" t="str">
        <f t="shared" si="4"/>
        <v>DOWN</v>
      </c>
      <c r="Q43">
        <f t="shared" si="5"/>
        <v>1.9499999999999886</v>
      </c>
      <c r="R43">
        <f t="shared" si="6"/>
        <v>6.7999999999999829</v>
      </c>
      <c r="S43">
        <f t="shared" si="7"/>
        <v>0.28676470588235198</v>
      </c>
      <c r="T43" t="str">
        <f t="shared" si="8"/>
        <v>No Indication</v>
      </c>
      <c r="U43" t="str">
        <f t="shared" si="9"/>
        <v>No T+M+I</v>
      </c>
      <c r="V43">
        <v>235.81846697207098</v>
      </c>
      <c r="W43">
        <v>238.97510311143014</v>
      </c>
      <c r="X43">
        <f t="shared" si="10"/>
        <v>-3.1566361393591649</v>
      </c>
      <c r="Y43">
        <v>-1.6643649976276755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232.45</v>
      </c>
      <c r="D44">
        <v>246</v>
      </c>
      <c r="E44">
        <v>228.55</v>
      </c>
      <c r="F44">
        <v>244</v>
      </c>
      <c r="G44">
        <f>_xll.TA_TYPPRICE(D44,E44,F44)</f>
        <v>239.51666666666665</v>
      </c>
      <c r="H44">
        <v>235.76752173592976</v>
      </c>
      <c r="I44" t="str">
        <f t="shared" si="0"/>
        <v>UP</v>
      </c>
      <c r="J44">
        <v>240.12327229314712</v>
      </c>
      <c r="K44">
        <v>231.64496534392939</v>
      </c>
      <c r="L44" t="str">
        <f t="shared" si="1"/>
        <v>UP</v>
      </c>
      <c r="M44" t="str">
        <f t="shared" si="2"/>
        <v>UP</v>
      </c>
      <c r="N44">
        <v>72.191507082265076</v>
      </c>
      <c r="O44" t="str">
        <f t="shared" si="3"/>
        <v>UP</v>
      </c>
      <c r="P44" t="str">
        <f t="shared" si="4"/>
        <v>UP</v>
      </c>
      <c r="Q44">
        <f t="shared" si="5"/>
        <v>15.449999999999989</v>
      </c>
      <c r="R44">
        <f t="shared" si="6"/>
        <v>17.449999999999989</v>
      </c>
      <c r="S44">
        <f t="shared" si="7"/>
        <v>0.88538681948424058</v>
      </c>
      <c r="T44" t="str">
        <f t="shared" si="8"/>
        <v>UP</v>
      </c>
      <c r="U44" t="str">
        <f t="shared" si="9"/>
        <v>UP</v>
      </c>
      <c r="V44">
        <v>237.07716436098315</v>
      </c>
      <c r="W44">
        <v>239.34731769576865</v>
      </c>
      <c r="X44">
        <f t="shared" si="10"/>
        <v>-2.2701533347855047</v>
      </c>
      <c r="Y44">
        <v>-1.7855226650592413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244</v>
      </c>
      <c r="D45">
        <v>248.85</v>
      </c>
      <c r="E45">
        <v>240.5</v>
      </c>
      <c r="F45">
        <v>243</v>
      </c>
      <c r="G45">
        <f>_xll.TA_TYPPRICE(D45,E45,F45)</f>
        <v>244.11666666666667</v>
      </c>
      <c r="H45">
        <v>239.94209420129823</v>
      </c>
      <c r="I45" t="str">
        <f t="shared" si="0"/>
        <v>UP</v>
      </c>
      <c r="J45">
        <v>242.06254511689221</v>
      </c>
      <c r="K45">
        <v>233.61275082305619</v>
      </c>
      <c r="L45" t="str">
        <f t="shared" si="1"/>
        <v>UP</v>
      </c>
      <c r="M45" t="str">
        <f t="shared" si="2"/>
        <v>UP</v>
      </c>
      <c r="N45">
        <v>68.213386603584453</v>
      </c>
      <c r="O45" t="str">
        <f t="shared" si="3"/>
        <v>UP</v>
      </c>
      <c r="P45" t="str">
        <f t="shared" si="4"/>
        <v>UP</v>
      </c>
      <c r="Q45">
        <f t="shared" si="5"/>
        <v>2.5</v>
      </c>
      <c r="R45">
        <f t="shared" si="6"/>
        <v>8.3499999999999943</v>
      </c>
      <c r="S45">
        <f t="shared" si="7"/>
        <v>0.29940119760479061</v>
      </c>
      <c r="T45" t="str">
        <f t="shared" si="8"/>
        <v>No Indication</v>
      </c>
      <c r="U45" t="str">
        <f t="shared" si="9"/>
        <v>No T+M+I</v>
      </c>
      <c r="V45">
        <v>237.98836984390883</v>
      </c>
      <c r="W45">
        <v>239.61788675534135</v>
      </c>
      <c r="X45">
        <f t="shared" si="10"/>
        <v>-1.6295169114325176</v>
      </c>
      <c r="Y45">
        <v>-1.7543215143338966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244.95</v>
      </c>
      <c r="D46">
        <v>244.95</v>
      </c>
      <c r="E46">
        <v>237.75</v>
      </c>
      <c r="F46">
        <v>240</v>
      </c>
      <c r="G46">
        <f>_xll.TA_TYPPRICE(D46,E46,F46)</f>
        <v>240.9</v>
      </c>
      <c r="H46">
        <v>240.4210471006491</v>
      </c>
      <c r="I46" t="str">
        <f t="shared" si="0"/>
        <v>DOWN</v>
      </c>
      <c r="J46">
        <v>242.70420175758284</v>
      </c>
      <c r="K46">
        <v>234.53213952904369</v>
      </c>
      <c r="L46" t="str">
        <f t="shared" si="1"/>
        <v>No Confirmation</v>
      </c>
      <c r="M46" t="str">
        <f t="shared" si="2"/>
        <v>No Trend</v>
      </c>
      <c r="N46">
        <v>56.531486311186761</v>
      </c>
      <c r="O46" t="str">
        <f t="shared" si="3"/>
        <v>No Momentum</v>
      </c>
      <c r="P46" t="str">
        <f t="shared" si="4"/>
        <v>No Trend + Momentum</v>
      </c>
      <c r="Q46">
        <f t="shared" si="5"/>
        <v>2.25</v>
      </c>
      <c r="R46">
        <f t="shared" si="6"/>
        <v>7.1999999999999886</v>
      </c>
      <c r="S46">
        <f t="shared" si="7"/>
        <v>0.3125000000000005</v>
      </c>
      <c r="T46" t="str">
        <f t="shared" si="8"/>
        <v>No Indication</v>
      </c>
      <c r="U46" t="str">
        <f t="shared" si="9"/>
        <v>No T+M+I</v>
      </c>
      <c r="V46">
        <v>238.29785140638438</v>
      </c>
      <c r="W46">
        <v>239.64619144013088</v>
      </c>
      <c r="X46">
        <f t="shared" si="10"/>
        <v>-1.3483400337464957</v>
      </c>
      <c r="Y46">
        <v>-1.6731252182164165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240</v>
      </c>
      <c r="D47">
        <v>247</v>
      </c>
      <c r="E47">
        <v>238.55</v>
      </c>
      <c r="F47">
        <v>246</v>
      </c>
      <c r="G47">
        <f>_xll.TA_TYPPRICE(D47,E47,F47)</f>
        <v>243.85</v>
      </c>
      <c r="H47">
        <v>242.13552355032454</v>
      </c>
      <c r="I47" t="str">
        <f t="shared" si="0"/>
        <v>UP</v>
      </c>
      <c r="J47">
        <v>243.6588235892311</v>
      </c>
      <c r="K47">
        <v>235.42499741147842</v>
      </c>
      <c r="L47" t="str">
        <f t="shared" si="1"/>
        <v>UP</v>
      </c>
      <c r="M47" t="str">
        <f t="shared" si="2"/>
        <v>UP</v>
      </c>
      <c r="N47">
        <v>69.562808215531931</v>
      </c>
      <c r="O47" t="str">
        <f t="shared" si="3"/>
        <v>UP</v>
      </c>
      <c r="P47" t="str">
        <f t="shared" si="4"/>
        <v>UP</v>
      </c>
      <c r="Q47">
        <f t="shared" si="5"/>
        <v>7.4499999999999886</v>
      </c>
      <c r="R47">
        <f t="shared" si="6"/>
        <v>8.4499999999999886</v>
      </c>
      <c r="S47">
        <f t="shared" si="7"/>
        <v>0.88165680473372765</v>
      </c>
      <c r="T47" t="str">
        <f t="shared" si="8"/>
        <v>UP</v>
      </c>
      <c r="U47" t="str">
        <f t="shared" si="9"/>
        <v>UP</v>
      </c>
      <c r="V47">
        <v>239.48279734386369</v>
      </c>
      <c r="W47">
        <v>240.1168439260471</v>
      </c>
      <c r="X47">
        <f t="shared" si="10"/>
        <v>-0.6340465821834016</v>
      </c>
      <c r="Y47">
        <v>-1.4653094910098134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244.75</v>
      </c>
      <c r="D48">
        <v>245.55</v>
      </c>
      <c r="E48">
        <v>237.5</v>
      </c>
      <c r="F48">
        <v>238</v>
      </c>
      <c r="G48">
        <f>_xll.TA_TYPPRICE(D48,E48,F48)</f>
        <v>240.35</v>
      </c>
      <c r="H48">
        <v>241.24276177516225</v>
      </c>
      <c r="I48" t="str">
        <f t="shared" si="0"/>
        <v>DOWN</v>
      </c>
      <c r="J48">
        <v>244.07908501384642</v>
      </c>
      <c r="K48">
        <v>235.88610909781656</v>
      </c>
      <c r="L48" t="str">
        <f t="shared" si="1"/>
        <v>No Confirmation</v>
      </c>
      <c r="M48" t="str">
        <f t="shared" si="2"/>
        <v>No Trend</v>
      </c>
      <c r="N48">
        <v>46.386152004182215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8.0500000000000114</v>
      </c>
      <c r="S48">
        <f t="shared" si="7"/>
        <v>6.2111801242235934E-2</v>
      </c>
      <c r="T48" t="str">
        <f t="shared" si="8"/>
        <v>DOWN</v>
      </c>
      <c r="U48" t="str">
        <f t="shared" si="9"/>
        <v>No T+M+I</v>
      </c>
      <c r="V48">
        <v>239.25467467557698</v>
      </c>
      <c r="W48">
        <v>239.96004067226582</v>
      </c>
      <c r="X48">
        <f t="shared" si="10"/>
        <v>-0.70536599668884037</v>
      </c>
      <c r="Y48">
        <v>-1.3133207921456189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239</v>
      </c>
      <c r="D49">
        <v>240.5</v>
      </c>
      <c r="E49">
        <v>236</v>
      </c>
      <c r="F49">
        <v>238</v>
      </c>
      <c r="G49">
        <f>_xll.TA_TYPPRICE(D49,E49,F49)</f>
        <v>238.16666666666666</v>
      </c>
      <c r="H49">
        <v>239.70471422091447</v>
      </c>
      <c r="I49" t="str">
        <f t="shared" si="0"/>
        <v>DOWN</v>
      </c>
      <c r="J49">
        <v>243.28373278854721</v>
      </c>
      <c r="K49">
        <v>235.91141818719066</v>
      </c>
      <c r="L49" t="str">
        <f t="shared" si="1"/>
        <v>No Confirmation</v>
      </c>
      <c r="M49" t="str">
        <f t="shared" si="2"/>
        <v>No Trend</v>
      </c>
      <c r="N49">
        <v>46.386152004182208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4.5</v>
      </c>
      <c r="S49">
        <f t="shared" si="7"/>
        <v>0.44444444444444442</v>
      </c>
      <c r="T49" t="str">
        <f t="shared" si="8"/>
        <v>No Indication</v>
      </c>
      <c r="U49" t="str">
        <f t="shared" si="9"/>
        <v>No T+M+I</v>
      </c>
      <c r="V49">
        <v>239.0616478024113</v>
      </c>
      <c r="W49">
        <v>239.81485247432019</v>
      </c>
      <c r="X49">
        <f t="shared" si="10"/>
        <v>-0.75320467190888962</v>
      </c>
      <c r="Y49">
        <v>-1.2012975680982731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239.5</v>
      </c>
      <c r="D50">
        <v>239.5</v>
      </c>
      <c r="E50">
        <v>235.8</v>
      </c>
      <c r="F50">
        <v>237</v>
      </c>
      <c r="G50">
        <f>_xll.TA_TYPPRICE(D50,E50,F50)</f>
        <v>237.43333333333331</v>
      </c>
      <c r="H50">
        <v>238.5690237771239</v>
      </c>
      <c r="I50" t="str">
        <f t="shared" si="0"/>
        <v>DOWN</v>
      </c>
      <c r="J50">
        <v>242.44290327998115</v>
      </c>
      <c r="K50">
        <v>235.88665859003717</v>
      </c>
      <c r="L50" t="str">
        <f t="shared" si="1"/>
        <v>No Confirmation</v>
      </c>
      <c r="M50" t="str">
        <f t="shared" si="2"/>
        <v>No Trend</v>
      </c>
      <c r="N50">
        <v>43.552069381260182</v>
      </c>
      <c r="O50" t="str">
        <f t="shared" si="3"/>
        <v>No Momentum</v>
      </c>
      <c r="P50" t="str">
        <f t="shared" si="4"/>
        <v>No Trend + Momentum</v>
      </c>
      <c r="Q50">
        <f t="shared" si="5"/>
        <v>1.1999999999999886</v>
      </c>
      <c r="R50">
        <f t="shared" si="6"/>
        <v>3.6999999999999886</v>
      </c>
      <c r="S50">
        <f t="shared" si="7"/>
        <v>0.32432432432432223</v>
      </c>
      <c r="T50" t="str">
        <f t="shared" si="8"/>
        <v>No Indication</v>
      </c>
      <c r="U50" t="str">
        <f t="shared" si="9"/>
        <v>No T+M+I</v>
      </c>
      <c r="V50">
        <v>238.74447121742494</v>
      </c>
      <c r="W50">
        <v>239.60634488362982</v>
      </c>
      <c r="X50">
        <f t="shared" si="10"/>
        <v>-0.86187366620487182</v>
      </c>
      <c r="Y50">
        <v>-1.133412787719593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236.05</v>
      </c>
      <c r="D51">
        <v>242.8</v>
      </c>
      <c r="E51">
        <v>236.05</v>
      </c>
      <c r="F51">
        <v>240</v>
      </c>
      <c r="G51">
        <f>_xll.TA_TYPPRICE(D51,E51,F51)</f>
        <v>239.61666666666667</v>
      </c>
      <c r="H51">
        <v>239.09284522189529</v>
      </c>
      <c r="I51" t="str">
        <f t="shared" si="0"/>
        <v>UP</v>
      </c>
      <c r="J51">
        <v>242.522258106652</v>
      </c>
      <c r="K51">
        <v>235.92295668114002</v>
      </c>
      <c r="L51" t="str">
        <f t="shared" si="1"/>
        <v>No Confirmation</v>
      </c>
      <c r="M51" t="str">
        <f t="shared" si="2"/>
        <v>No Trend</v>
      </c>
      <c r="N51">
        <v>54.074366953412614</v>
      </c>
      <c r="O51" t="str">
        <f t="shared" si="3"/>
        <v>No Momentum</v>
      </c>
      <c r="P51" t="str">
        <f t="shared" si="4"/>
        <v>No Trend + Momentum</v>
      </c>
      <c r="Q51">
        <f t="shared" si="5"/>
        <v>3.9499999999999886</v>
      </c>
      <c r="R51">
        <f t="shared" si="6"/>
        <v>6.75</v>
      </c>
      <c r="S51">
        <f t="shared" si="7"/>
        <v>0.58518518518518348</v>
      </c>
      <c r="T51" t="str">
        <f t="shared" si="8"/>
        <v>No Indication</v>
      </c>
      <c r="U51" t="str">
        <f t="shared" si="9"/>
        <v>No T+M+I</v>
      </c>
      <c r="V51">
        <v>238.93762949166725</v>
      </c>
      <c r="W51">
        <v>239.63550452187945</v>
      </c>
      <c r="X51">
        <f t="shared" si="10"/>
        <v>-0.69787503021220232</v>
      </c>
      <c r="Y51">
        <v>-1.0463052362181149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241.7</v>
      </c>
      <c r="D52">
        <v>242.8</v>
      </c>
      <c r="E52">
        <v>237.9</v>
      </c>
      <c r="F52">
        <v>241</v>
      </c>
      <c r="G52">
        <f>_xll.TA_TYPPRICE(D52,E52,F52)</f>
        <v>240.56666666666669</v>
      </c>
      <c r="H52">
        <v>239.82975594428098</v>
      </c>
      <c r="I52" t="str">
        <f t="shared" si="0"/>
        <v>UP</v>
      </c>
      <c r="J52">
        <v>242.583978527396</v>
      </c>
      <c r="K52">
        <v>236.36229964088668</v>
      </c>
      <c r="L52" t="str">
        <f t="shared" si="1"/>
        <v>No Confirmation</v>
      </c>
      <c r="M52" t="str">
        <f t="shared" si="2"/>
        <v>No Trend</v>
      </c>
      <c r="N52">
        <v>57.384312235334114</v>
      </c>
      <c r="O52" t="str">
        <f t="shared" si="3"/>
        <v>No Momentum</v>
      </c>
      <c r="P52" t="str">
        <f t="shared" si="4"/>
        <v>No Trend + Momentum</v>
      </c>
      <c r="Q52">
        <f t="shared" si="5"/>
        <v>3.0999999999999943</v>
      </c>
      <c r="R52">
        <f t="shared" si="6"/>
        <v>4.9000000000000057</v>
      </c>
      <c r="S52">
        <f t="shared" si="7"/>
        <v>0.63265306122448794</v>
      </c>
      <c r="T52" t="str">
        <f t="shared" si="8"/>
        <v>No Indication</v>
      </c>
      <c r="U52" t="str">
        <f t="shared" si="9"/>
        <v>No T+M+I</v>
      </c>
      <c r="V52">
        <v>239.25491726217999</v>
      </c>
      <c r="W52">
        <v>239.73657826099949</v>
      </c>
      <c r="X52">
        <f t="shared" si="10"/>
        <v>-0.48166099881950686</v>
      </c>
      <c r="Y52">
        <v>-0.93337638873839324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242.5</v>
      </c>
      <c r="D53">
        <v>246.85</v>
      </c>
      <c r="E53">
        <v>239.05</v>
      </c>
      <c r="F53">
        <v>244</v>
      </c>
      <c r="G53">
        <f>_xll.TA_TYPPRICE(D53,E53,F53)</f>
        <v>243.29999999999998</v>
      </c>
      <c r="H53">
        <v>241.56487797214049</v>
      </c>
      <c r="I53" t="str">
        <f t="shared" si="0"/>
        <v>UP</v>
      </c>
      <c r="J53">
        <v>243.53198329908577</v>
      </c>
      <c r="K53">
        <v>236.95956638735632</v>
      </c>
      <c r="L53" t="str">
        <f t="shared" si="1"/>
        <v>UP</v>
      </c>
      <c r="M53" t="str">
        <f t="shared" si="2"/>
        <v>UP</v>
      </c>
      <c r="N53">
        <v>66.451457734100146</v>
      </c>
      <c r="O53" t="str">
        <f t="shared" si="3"/>
        <v>UP</v>
      </c>
      <c r="P53" t="str">
        <f t="shared" si="4"/>
        <v>UP</v>
      </c>
      <c r="Q53">
        <f t="shared" si="5"/>
        <v>4.9499999999999886</v>
      </c>
      <c r="R53">
        <f t="shared" si="6"/>
        <v>7.7999999999999829</v>
      </c>
      <c r="S53">
        <f t="shared" si="7"/>
        <v>0.63461538461538458</v>
      </c>
      <c r="T53" t="str">
        <f t="shared" si="8"/>
        <v>No Indication</v>
      </c>
      <c r="U53" t="str">
        <f t="shared" si="9"/>
        <v>No T+M+I</v>
      </c>
      <c r="V53">
        <v>239.98492999107538</v>
      </c>
      <c r="W53">
        <v>240.05238727870324</v>
      </c>
      <c r="X53">
        <f t="shared" si="10"/>
        <v>-6.7457287627860296E-2</v>
      </c>
      <c r="Y53">
        <v>-0.76019256851628669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242</v>
      </c>
      <c r="D54">
        <v>244.95</v>
      </c>
      <c r="E54">
        <v>238.2</v>
      </c>
      <c r="F54">
        <v>239</v>
      </c>
      <c r="G54">
        <f>_xll.TA_TYPPRICE(D54,E54,F54)</f>
        <v>240.71666666666667</v>
      </c>
      <c r="H54">
        <v>241.1407723194036</v>
      </c>
      <c r="I54" t="str">
        <f t="shared" si="0"/>
        <v>DOWN</v>
      </c>
      <c r="J54">
        <v>243.84709812151115</v>
      </c>
      <c r="K54">
        <v>237.23521830127714</v>
      </c>
      <c r="L54" t="str">
        <f t="shared" si="1"/>
        <v>No Confirmation</v>
      </c>
      <c r="M54" t="str">
        <f t="shared" si="2"/>
        <v>No Trend</v>
      </c>
      <c r="N54">
        <v>46.042567851723675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6.75</v>
      </c>
      <c r="S54">
        <f t="shared" si="7"/>
        <v>0.1185185185185202</v>
      </c>
      <c r="T54" t="str">
        <f t="shared" si="8"/>
        <v>DOWN</v>
      </c>
      <c r="U54" t="str">
        <f t="shared" si="9"/>
        <v>No T+M+I</v>
      </c>
      <c r="V54">
        <v>239.8334023001407</v>
      </c>
      <c r="W54">
        <v>239.97443266546597</v>
      </c>
      <c r="X54">
        <f t="shared" si="10"/>
        <v>-0.14103036532526403</v>
      </c>
      <c r="Y54">
        <v>-0.63636012787808216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240</v>
      </c>
      <c r="D55">
        <v>246</v>
      </c>
      <c r="E55">
        <v>238.25</v>
      </c>
      <c r="F55">
        <v>242</v>
      </c>
      <c r="G55">
        <f>_xll.TA_TYPPRICE(D55,E55,F55)</f>
        <v>242.08333333333334</v>
      </c>
      <c r="H55">
        <v>241.61205282636848</v>
      </c>
      <c r="I55" t="str">
        <f t="shared" si="0"/>
        <v>UP</v>
      </c>
      <c r="J55">
        <v>244.32552076117534</v>
      </c>
      <c r="K55">
        <v>237.46072534543777</v>
      </c>
      <c r="L55" t="str">
        <f t="shared" si="1"/>
        <v>No Confirmation</v>
      </c>
      <c r="M55" t="str">
        <f t="shared" si="2"/>
        <v>No Trend</v>
      </c>
      <c r="N55">
        <v>56.144419708206385</v>
      </c>
      <c r="O55" t="str">
        <f t="shared" si="3"/>
        <v>No Momentum</v>
      </c>
      <c r="P55" t="str">
        <f t="shared" si="4"/>
        <v>No Trend + Momentum</v>
      </c>
      <c r="Q55">
        <f t="shared" si="5"/>
        <v>3.75</v>
      </c>
      <c r="R55">
        <f t="shared" si="6"/>
        <v>7.75</v>
      </c>
      <c r="S55">
        <f t="shared" si="7"/>
        <v>0.4838709677419355</v>
      </c>
      <c r="T55" t="str">
        <f t="shared" si="8"/>
        <v>No Indication</v>
      </c>
      <c r="U55" t="str">
        <f t="shared" si="9"/>
        <v>No T+M+I</v>
      </c>
      <c r="V55">
        <v>240.16672502319599</v>
      </c>
      <c r="W55">
        <v>240.12447469024627</v>
      </c>
      <c r="X55">
        <f t="shared" si="10"/>
        <v>4.2250332949720359E-2</v>
      </c>
      <c r="Y55">
        <v>-0.50063803571252163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240.1</v>
      </c>
      <c r="D56">
        <v>244.85</v>
      </c>
      <c r="E56">
        <v>239.3</v>
      </c>
      <c r="F56">
        <v>241</v>
      </c>
      <c r="G56">
        <f>_xll.TA_TYPPRICE(D56,E56,F56)</f>
        <v>241.71666666666667</v>
      </c>
      <c r="H56">
        <v>241.66435974651756</v>
      </c>
      <c r="I56" t="str">
        <f t="shared" si="0"/>
        <v>DOWN</v>
      </c>
      <c r="J56">
        <v>244.44207170313638</v>
      </c>
      <c r="K56">
        <v>237.86945304645161</v>
      </c>
      <c r="L56" t="str">
        <f t="shared" si="1"/>
        <v>No Confirmation</v>
      </c>
      <c r="M56" t="str">
        <f t="shared" si="2"/>
        <v>No Trend</v>
      </c>
      <c r="N56">
        <v>52.081641241627352</v>
      </c>
      <c r="O56" t="str">
        <f t="shared" si="3"/>
        <v>No Momentum</v>
      </c>
      <c r="P56" t="str">
        <f t="shared" si="4"/>
        <v>No Trend + Momentum</v>
      </c>
      <c r="Q56">
        <f t="shared" si="5"/>
        <v>1.6999999999999886</v>
      </c>
      <c r="R56">
        <f t="shared" si="6"/>
        <v>5.5499999999999829</v>
      </c>
      <c r="S56">
        <f t="shared" si="7"/>
        <v>0.30630630630630518</v>
      </c>
      <c r="T56" t="str">
        <f t="shared" si="8"/>
        <v>No Indication</v>
      </c>
      <c r="U56" t="str">
        <f t="shared" si="9"/>
        <v>No T+M+I</v>
      </c>
      <c r="V56">
        <v>240.29492117347354</v>
      </c>
      <c r="W56">
        <v>240.18932841689471</v>
      </c>
      <c r="X56">
        <f t="shared" si="10"/>
        <v>0.10559275657882949</v>
      </c>
      <c r="Y56">
        <v>-0.37939187725425139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241.6</v>
      </c>
      <c r="D57">
        <v>252.65</v>
      </c>
      <c r="E57">
        <v>241.6</v>
      </c>
      <c r="F57">
        <v>250</v>
      </c>
      <c r="G57">
        <f>_xll.TA_TYPPRICE(D57,E57,F57)</f>
        <v>248.08333333333334</v>
      </c>
      <c r="H57">
        <v>244.87384653992547</v>
      </c>
      <c r="I57" t="str">
        <f t="shared" si="0"/>
        <v>UP</v>
      </c>
      <c r="J57">
        <v>246.26605576910606</v>
      </c>
      <c r="K57">
        <v>238.69846348057348</v>
      </c>
      <c r="L57" t="str">
        <f t="shared" si="1"/>
        <v>UP</v>
      </c>
      <c r="M57" t="str">
        <f t="shared" si="2"/>
        <v>UP</v>
      </c>
      <c r="N57">
        <v>73.58536523246508</v>
      </c>
      <c r="O57" t="str">
        <f t="shared" si="3"/>
        <v>UP</v>
      </c>
      <c r="P57" t="str">
        <f t="shared" si="4"/>
        <v>UP</v>
      </c>
      <c r="Q57">
        <f t="shared" si="5"/>
        <v>8.4000000000000057</v>
      </c>
      <c r="R57">
        <f t="shared" si="6"/>
        <v>11.050000000000011</v>
      </c>
      <c r="S57">
        <f t="shared" si="7"/>
        <v>0.76018099547511286</v>
      </c>
      <c r="T57" t="str">
        <f t="shared" si="8"/>
        <v>No Indication</v>
      </c>
      <c r="U57" t="str">
        <f t="shared" si="9"/>
        <v>No T+M+I</v>
      </c>
      <c r="V57">
        <v>241.78801022370837</v>
      </c>
      <c r="W57">
        <v>240.91604483045808</v>
      </c>
      <c r="X57">
        <f t="shared" si="10"/>
        <v>0.87196539325029221</v>
      </c>
      <c r="Y57">
        <v>-0.12912042315334266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250.7</v>
      </c>
      <c r="D58">
        <v>254.9</v>
      </c>
      <c r="E58">
        <v>244</v>
      </c>
      <c r="F58">
        <v>244</v>
      </c>
      <c r="G58">
        <f>_xll.TA_TYPPRICE(D58,E58,F58)</f>
        <v>247.63333333333333</v>
      </c>
      <c r="H58">
        <v>246.2535899366294</v>
      </c>
      <c r="I58" t="str">
        <f t="shared" si="0"/>
        <v>DOWN</v>
      </c>
      <c r="J58">
        <v>248.18471004263805</v>
      </c>
      <c r="K58">
        <v>239.8765827071127</v>
      </c>
      <c r="L58" t="str">
        <f t="shared" si="1"/>
        <v>No Confirmation</v>
      </c>
      <c r="M58" t="str">
        <f t="shared" si="2"/>
        <v>No Trend</v>
      </c>
      <c r="N58">
        <v>53.556958520569275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10.900000000000006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242.12831634313784</v>
      </c>
      <c r="W58">
        <v>241.14448595412784</v>
      </c>
      <c r="X58">
        <f t="shared" si="10"/>
        <v>0.98383038900999509</v>
      </c>
      <c r="Y58">
        <v>9.346973927932492E-2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</v>
      </c>
      <c r="D59">
        <v>254</v>
      </c>
      <c r="E59">
        <v>242</v>
      </c>
      <c r="F59">
        <v>245</v>
      </c>
      <c r="G59">
        <f>_xll.TA_TYPPRICE(D59,E59,F59)</f>
        <v>247</v>
      </c>
      <c r="H59">
        <v>246.6267949683147</v>
      </c>
      <c r="I59" t="str">
        <f t="shared" si="0"/>
        <v>DOWN</v>
      </c>
      <c r="J59">
        <v>249.47699669982958</v>
      </c>
      <c r="K59">
        <v>240.34845321664321</v>
      </c>
      <c r="L59" t="str">
        <f t="shared" si="1"/>
        <v>No Confirmation</v>
      </c>
      <c r="M59" t="str">
        <f t="shared" si="2"/>
        <v>No Trend</v>
      </c>
      <c r="N59">
        <v>56.049147754694808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12</v>
      </c>
      <c r="S59">
        <f t="shared" si="7"/>
        <v>0.25</v>
      </c>
      <c r="T59" t="str">
        <f t="shared" si="8"/>
        <v>No Indication</v>
      </c>
      <c r="U59" t="str">
        <f t="shared" si="9"/>
        <v>No T+M+I</v>
      </c>
      <c r="V59">
        <v>242.57011382880893</v>
      </c>
      <c r="W59">
        <v>241.4300795871554</v>
      </c>
      <c r="X59">
        <f t="shared" si="10"/>
        <v>1.1400342416535238</v>
      </c>
      <c r="Y59">
        <v>0.30278263975416475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247.2</v>
      </c>
      <c r="D60">
        <v>250.9</v>
      </c>
      <c r="E60">
        <v>243.2</v>
      </c>
      <c r="F60">
        <v>250</v>
      </c>
      <c r="G60">
        <f>_xll.TA_TYPPRICE(D60,E60,F60)</f>
        <v>248.03333333333333</v>
      </c>
      <c r="H60">
        <v>247.330064150824</v>
      </c>
      <c r="I60" t="str">
        <f t="shared" si="0"/>
        <v>UP</v>
      </c>
      <c r="J60">
        <v>249.793219655423</v>
      </c>
      <c r="K60">
        <v>240.98213027961137</v>
      </c>
      <c r="L60" t="str">
        <f t="shared" si="1"/>
        <v>UP</v>
      </c>
      <c r="M60" t="str">
        <f t="shared" si="2"/>
        <v>UP</v>
      </c>
      <c r="N60">
        <v>67.087442958939818</v>
      </c>
      <c r="O60" t="str">
        <f t="shared" si="3"/>
        <v>UP</v>
      </c>
      <c r="P60" t="str">
        <f t="shared" si="4"/>
        <v>UP</v>
      </c>
      <c r="Q60">
        <f t="shared" si="5"/>
        <v>6.8000000000000114</v>
      </c>
      <c r="R60">
        <f t="shared" si="6"/>
        <v>7.7000000000000171</v>
      </c>
      <c r="S60">
        <f t="shared" si="7"/>
        <v>0.88311688311688263</v>
      </c>
      <c r="T60" t="str">
        <f t="shared" si="8"/>
        <v>UP</v>
      </c>
      <c r="U60" t="str">
        <f t="shared" si="9"/>
        <v>UP</v>
      </c>
      <c r="V60">
        <v>243.7131732397614</v>
      </c>
      <c r="W60">
        <v>242.06488850662538</v>
      </c>
      <c r="X60">
        <f t="shared" si="10"/>
        <v>1.6482847331360233</v>
      </c>
      <c r="Y60">
        <v>0.57188305843053644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250.6</v>
      </c>
      <c r="D61">
        <v>253</v>
      </c>
      <c r="E61">
        <v>245.3</v>
      </c>
      <c r="F61">
        <v>253</v>
      </c>
      <c r="G61">
        <f>_xll.TA_TYPPRICE(D61,E61,F61)</f>
        <v>250.43333333333331</v>
      </c>
      <c r="H61">
        <v>248.88169874207864</v>
      </c>
      <c r="I61" t="str">
        <f t="shared" si="0"/>
        <v>UP</v>
      </c>
      <c r="J61">
        <v>250.50583750977344</v>
      </c>
      <c r="K61">
        <v>241.94165688414219</v>
      </c>
      <c r="L61" t="str">
        <f t="shared" si="1"/>
        <v>UP</v>
      </c>
      <c r="M61" t="str">
        <f t="shared" si="2"/>
        <v>UP</v>
      </c>
      <c r="N61">
        <v>72.304293707963978</v>
      </c>
      <c r="O61" t="str">
        <f t="shared" si="3"/>
        <v>UP</v>
      </c>
      <c r="P61" t="str">
        <f t="shared" si="4"/>
        <v>UP</v>
      </c>
      <c r="Q61">
        <f t="shared" si="5"/>
        <v>7.6999999999999886</v>
      </c>
      <c r="R61">
        <f t="shared" si="6"/>
        <v>7.6999999999999886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245.14191581825966</v>
      </c>
      <c r="W61">
        <v>242.87489676539386</v>
      </c>
      <c r="X61">
        <f t="shared" si="10"/>
        <v>2.2670190528658054</v>
      </c>
      <c r="Y61">
        <v>0.91091025731759023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253.2</v>
      </c>
      <c r="D62">
        <v>255.35</v>
      </c>
      <c r="E62">
        <v>250.4</v>
      </c>
      <c r="F62">
        <v>251</v>
      </c>
      <c r="G62">
        <f>_xll.TA_TYPPRICE(D62,E62,F62)</f>
        <v>252.25</v>
      </c>
      <c r="H62">
        <v>250.56584937103932</v>
      </c>
      <c r="I62" t="str">
        <f t="shared" si="0"/>
        <v>UP</v>
      </c>
      <c r="J62">
        <v>251.58231806315712</v>
      </c>
      <c r="K62">
        <v>243.82128868766614</v>
      </c>
      <c r="L62" t="str">
        <f t="shared" si="1"/>
        <v>No Confirmation</v>
      </c>
      <c r="M62" t="str">
        <f t="shared" si="2"/>
        <v>No Trend</v>
      </c>
      <c r="N62">
        <v>63.868048618255855</v>
      </c>
      <c r="O62" t="str">
        <f t="shared" si="3"/>
        <v>UP</v>
      </c>
      <c r="P62" t="str">
        <f t="shared" si="4"/>
        <v>No Trend + Momentum</v>
      </c>
      <c r="Q62">
        <f t="shared" si="5"/>
        <v>0.59999999999999432</v>
      </c>
      <c r="R62">
        <f t="shared" si="6"/>
        <v>4.9499999999999886</v>
      </c>
      <c r="S62">
        <f t="shared" si="7"/>
        <v>0.12121212121212034</v>
      </c>
      <c r="T62" t="str">
        <f t="shared" si="8"/>
        <v>DOWN</v>
      </c>
      <c r="U62" t="str">
        <f t="shared" si="9"/>
        <v>No T+M+I</v>
      </c>
      <c r="V62">
        <v>246.04315953852742</v>
      </c>
      <c r="W62">
        <v>243.47675626425357</v>
      </c>
      <c r="X62">
        <f t="shared" si="10"/>
        <v>2.5664032742738527</v>
      </c>
      <c r="Y62">
        <v>1.2420088607088426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253.9</v>
      </c>
      <c r="D63">
        <v>254.45</v>
      </c>
      <c r="E63">
        <v>244.75</v>
      </c>
      <c r="F63">
        <v>247</v>
      </c>
      <c r="G63">
        <f>_xll.TA_TYPPRICE(D63,E63,F63)</f>
        <v>248.73333333333335</v>
      </c>
      <c r="H63">
        <v>249.64959135218635</v>
      </c>
      <c r="I63" t="str">
        <f t="shared" si="0"/>
        <v>DOWN</v>
      </c>
      <c r="J63">
        <v>252.21958071578888</v>
      </c>
      <c r="K63">
        <v>244.0276689792959</v>
      </c>
      <c r="L63" t="str">
        <f t="shared" si="1"/>
        <v>No Confirmation</v>
      </c>
      <c r="M63" t="str">
        <f t="shared" si="2"/>
        <v>No Trend</v>
      </c>
      <c r="N63">
        <v>49.44524623727299</v>
      </c>
      <c r="O63" t="str">
        <f t="shared" si="3"/>
        <v>No Momentum</v>
      </c>
      <c r="P63" t="str">
        <f t="shared" si="4"/>
        <v>No Trend + Momentum</v>
      </c>
      <c r="Q63">
        <f t="shared" si="5"/>
        <v>2.25</v>
      </c>
      <c r="R63">
        <f t="shared" si="6"/>
        <v>9.6999999999999886</v>
      </c>
      <c r="S63">
        <f t="shared" si="7"/>
        <v>0.2319587628865982</v>
      </c>
      <c r="T63" t="str">
        <f t="shared" si="8"/>
        <v>No Indication</v>
      </c>
      <c r="U63" t="str">
        <f t="shared" si="9"/>
        <v>No T+M+I</v>
      </c>
      <c r="V63">
        <v>246.19036576336936</v>
      </c>
      <c r="W63">
        <v>243.73773728171628</v>
      </c>
      <c r="X63">
        <f t="shared" si="10"/>
        <v>2.452628481653079</v>
      </c>
      <c r="Y63">
        <v>1.48413278489769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249.95</v>
      </c>
      <c r="D64">
        <v>260.8</v>
      </c>
      <c r="E64">
        <v>245.5</v>
      </c>
      <c r="F64">
        <v>252.8</v>
      </c>
      <c r="G64">
        <f>_xll.TA_TYPPRICE(D64,E64,F64)</f>
        <v>253.03333333333333</v>
      </c>
      <c r="H64">
        <v>251.34146234275983</v>
      </c>
      <c r="I64" t="str">
        <f t="shared" si="0"/>
        <v>UP</v>
      </c>
      <c r="J64">
        <v>254.1263405567247</v>
      </c>
      <c r="K64">
        <v>244.35485365056348</v>
      </c>
      <c r="L64" t="str">
        <f t="shared" si="1"/>
        <v>No Confirmation</v>
      </c>
      <c r="M64" t="str">
        <f t="shared" si="2"/>
        <v>No Trend</v>
      </c>
      <c r="N64">
        <v>64.127810397967693</v>
      </c>
      <c r="O64" t="str">
        <f t="shared" si="3"/>
        <v>UP</v>
      </c>
      <c r="P64" t="str">
        <f t="shared" si="4"/>
        <v>No Trend + Momentum</v>
      </c>
      <c r="Q64">
        <f t="shared" si="5"/>
        <v>7.3000000000000114</v>
      </c>
      <c r="R64">
        <f t="shared" si="6"/>
        <v>15.300000000000011</v>
      </c>
      <c r="S64">
        <f t="shared" si="7"/>
        <v>0.47712418300653636</v>
      </c>
      <c r="T64" t="str">
        <f t="shared" si="8"/>
        <v>No Indication</v>
      </c>
      <c r="U64" t="str">
        <f t="shared" si="9"/>
        <v>No T+M+I</v>
      </c>
      <c r="V64">
        <v>247.20723256900484</v>
      </c>
      <c r="W64">
        <v>244.40901600158915</v>
      </c>
      <c r="X64">
        <f t="shared" si="10"/>
        <v>2.7982165674156931</v>
      </c>
      <c r="Y64">
        <v>1.7469495414012906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253.5</v>
      </c>
      <c r="D65">
        <v>255</v>
      </c>
      <c r="E65">
        <v>249.1</v>
      </c>
      <c r="F65">
        <v>250.05</v>
      </c>
      <c r="G65">
        <f>_xll.TA_TYPPRICE(D65,E65,F65)</f>
        <v>251.38333333333335</v>
      </c>
      <c r="H65">
        <v>251.3623978380466</v>
      </c>
      <c r="I65" t="str">
        <f t="shared" si="0"/>
        <v>DOWN</v>
      </c>
      <c r="J65">
        <v>254.32048709967478</v>
      </c>
      <c r="K65">
        <v>245.40933061710493</v>
      </c>
      <c r="L65" t="str">
        <f t="shared" si="1"/>
        <v>No Confirmation</v>
      </c>
      <c r="M65" t="str">
        <f t="shared" si="2"/>
        <v>No Trend</v>
      </c>
      <c r="N65">
        <v>54.710529232433402</v>
      </c>
      <c r="O65" t="str">
        <f t="shared" si="3"/>
        <v>No Momentum</v>
      </c>
      <c r="P65" t="str">
        <f t="shared" si="4"/>
        <v>No Trend + Momentum</v>
      </c>
      <c r="Q65">
        <f t="shared" si="5"/>
        <v>0.95000000000001705</v>
      </c>
      <c r="R65">
        <f t="shared" si="6"/>
        <v>5.9000000000000057</v>
      </c>
      <c r="S65">
        <f t="shared" si="7"/>
        <v>0.16101694915254511</v>
      </c>
      <c r="T65" t="str">
        <f t="shared" si="8"/>
        <v>DOWN</v>
      </c>
      <c r="U65" t="str">
        <f t="shared" si="9"/>
        <v>No T+M+I</v>
      </c>
      <c r="V65">
        <v>247.64458140454255</v>
      </c>
      <c r="W65">
        <v>244.82686666813811</v>
      </c>
      <c r="X65">
        <f t="shared" si="10"/>
        <v>2.8177147364044401</v>
      </c>
      <c r="Y65">
        <v>1.9611025804019204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250.7</v>
      </c>
      <c r="D66">
        <v>251.3</v>
      </c>
      <c r="E66">
        <v>245.35</v>
      </c>
      <c r="F66">
        <v>248.55</v>
      </c>
      <c r="G66">
        <f>_xll.TA_TYPPRICE(D66,E66,F66)</f>
        <v>248.4</v>
      </c>
      <c r="H66">
        <v>249.88119891902329</v>
      </c>
      <c r="I66" t="str">
        <f t="shared" si="0"/>
        <v>DOWN</v>
      </c>
      <c r="J66">
        <v>253.64926774419149</v>
      </c>
      <c r="K66">
        <v>245.39614603552604</v>
      </c>
      <c r="L66" t="str">
        <f t="shared" si="1"/>
        <v>No Confirmation</v>
      </c>
      <c r="M66" t="str">
        <f t="shared" si="2"/>
        <v>No Trend</v>
      </c>
      <c r="N66">
        <v>49.731139554244322</v>
      </c>
      <c r="O66" t="str">
        <f t="shared" si="3"/>
        <v>No Momentum</v>
      </c>
      <c r="P66" t="str">
        <f t="shared" si="4"/>
        <v>No Trend + Momentum</v>
      </c>
      <c r="Q66">
        <f t="shared" si="5"/>
        <v>3.2000000000000171</v>
      </c>
      <c r="R66">
        <f t="shared" si="6"/>
        <v>5.9500000000000171</v>
      </c>
      <c r="S66">
        <f t="shared" si="7"/>
        <v>0.53781512605042148</v>
      </c>
      <c r="T66" t="str">
        <f t="shared" si="8"/>
        <v>No Indication</v>
      </c>
      <c r="U66" t="str">
        <f t="shared" si="9"/>
        <v>No T+M+I</v>
      </c>
      <c r="V66">
        <v>247.78387657307448</v>
      </c>
      <c r="W66">
        <v>245.10265432235011</v>
      </c>
      <c r="X66">
        <f t="shared" si="10"/>
        <v>2.6812222507243746</v>
      </c>
      <c r="Y66">
        <v>2.1051265144664111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249.45</v>
      </c>
      <c r="D67">
        <v>249.45</v>
      </c>
      <c r="E67">
        <v>244.95</v>
      </c>
      <c r="F67">
        <v>246</v>
      </c>
      <c r="G67">
        <f>_xll.TA_TYPPRICE(D67,E67,F67)</f>
        <v>246.79999999999998</v>
      </c>
      <c r="H67">
        <v>248.34059945951162</v>
      </c>
      <c r="I67" t="str">
        <f t="shared" ref="I67:I126" si="20">IF(F67&gt;H67,"UP","DOWN")</f>
        <v>DOWN</v>
      </c>
      <c r="J67">
        <v>252.71609713437115</v>
      </c>
      <c r="K67">
        <v>245.2970024720758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41.671692089622567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1.0500000000000114</v>
      </c>
      <c r="R67">
        <f t="shared" ref="R67:R126" si="26">D67-E67</f>
        <v>4.5</v>
      </c>
      <c r="S67">
        <f t="shared" ref="S67:S126" si="27">Q67/R67</f>
        <v>0.23333333333333586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247.50943402337072</v>
      </c>
      <c r="W67">
        <v>245.16912437254641</v>
      </c>
      <c r="X67">
        <f t="shared" ref="X67:X126" si="30">V67-W67</f>
        <v>2.3403096508243095</v>
      </c>
      <c r="Y67">
        <v>2.1521631417379909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245.95</v>
      </c>
      <c r="D68">
        <v>247</v>
      </c>
      <c r="E68">
        <v>240.55</v>
      </c>
      <c r="F68">
        <v>241.3</v>
      </c>
      <c r="G68">
        <f>_xll.TA_TYPPRICE(D68,E68,F68)</f>
        <v>242.95000000000002</v>
      </c>
      <c r="H68">
        <v>245.64529972975583</v>
      </c>
      <c r="I68" t="str">
        <f t="shared" si="20"/>
        <v>DOWN</v>
      </c>
      <c r="J68">
        <v>251.44585332673313</v>
      </c>
      <c r="K68">
        <v>244.24211303383674</v>
      </c>
      <c r="L68" t="str">
        <f t="shared" si="21"/>
        <v>DOWN</v>
      </c>
      <c r="M68" t="str">
        <f t="shared" si="22"/>
        <v>DOWN</v>
      </c>
      <c r="N68">
        <v>30.342557581886879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6.4499999999999886</v>
      </c>
      <c r="S68">
        <f t="shared" si="27"/>
        <v>0.11627906976744207</v>
      </c>
      <c r="T68" t="str">
        <f t="shared" si="28"/>
        <v>DOWN</v>
      </c>
      <c r="U68" t="str">
        <f t="shared" si="29"/>
        <v>DOWN</v>
      </c>
      <c r="V68">
        <v>246.55413648131369</v>
      </c>
      <c r="W68">
        <v>244.8825225671726</v>
      </c>
      <c r="X68">
        <f t="shared" si="30"/>
        <v>1.6716139141410906</v>
      </c>
      <c r="Y68">
        <v>2.0560532962186109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241.9</v>
      </c>
      <c r="D69">
        <v>246.95</v>
      </c>
      <c r="E69">
        <v>241.9</v>
      </c>
      <c r="F69">
        <v>245.45</v>
      </c>
      <c r="G69">
        <f>_xll.TA_TYPPRICE(D69,E69,F69)</f>
        <v>244.76666666666665</v>
      </c>
      <c r="H69">
        <v>245.20598319821124</v>
      </c>
      <c r="I69" t="str">
        <f t="shared" si="20"/>
        <v>UP</v>
      </c>
      <c r="J69">
        <v>250.44677480968133</v>
      </c>
      <c r="K69">
        <v>243.7216434707619</v>
      </c>
      <c r="L69" t="str">
        <f t="shared" si="21"/>
        <v>No Confirmation</v>
      </c>
      <c r="M69" t="str">
        <f t="shared" si="22"/>
        <v>No Trend</v>
      </c>
      <c r="N69">
        <v>46.420045442972352</v>
      </c>
      <c r="O69" t="str">
        <f t="shared" si="23"/>
        <v>No Momentum</v>
      </c>
      <c r="P69" t="str">
        <f t="shared" si="24"/>
        <v>No Trend + Momentum</v>
      </c>
      <c r="Q69">
        <f t="shared" si="25"/>
        <v>3.5499999999999829</v>
      </c>
      <c r="R69">
        <f t="shared" si="26"/>
        <v>5.0499999999999829</v>
      </c>
      <c r="S69">
        <f t="shared" si="27"/>
        <v>0.70297029702970193</v>
      </c>
      <c r="T69" t="str">
        <f t="shared" si="28"/>
        <v>No Indication</v>
      </c>
      <c r="U69" t="str">
        <f t="shared" si="29"/>
        <v>No T+M+I</v>
      </c>
      <c r="V69">
        <v>246.38426933034236</v>
      </c>
      <c r="W69">
        <v>244.92455793256721</v>
      </c>
      <c r="X69">
        <f t="shared" si="30"/>
        <v>1.4597113977751519</v>
      </c>
      <c r="Y69">
        <v>1.9367849165299191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246.65</v>
      </c>
      <c r="D70">
        <v>253</v>
      </c>
      <c r="E70">
        <v>244.05</v>
      </c>
      <c r="F70">
        <v>252</v>
      </c>
      <c r="G70">
        <f>_xll.TA_TYPPRICE(D70,E70,F70)</f>
        <v>249.68333333333331</v>
      </c>
      <c r="H70">
        <v>247.44465826577226</v>
      </c>
      <c r="I70" t="str">
        <f t="shared" si="20"/>
        <v>UP</v>
      </c>
      <c r="J70">
        <v>251.01415818530771</v>
      </c>
      <c r="K70">
        <v>243.79461158837037</v>
      </c>
      <c r="L70" t="str">
        <f t="shared" si="21"/>
        <v>UP</v>
      </c>
      <c r="M70" t="str">
        <f t="shared" si="22"/>
        <v>UP</v>
      </c>
      <c r="N70">
        <v>63.184371551651765</v>
      </c>
      <c r="O70" t="str">
        <f t="shared" si="23"/>
        <v>UP</v>
      </c>
      <c r="P70" t="str">
        <f t="shared" si="24"/>
        <v>UP</v>
      </c>
      <c r="Q70">
        <f t="shared" si="25"/>
        <v>7.9499999999999886</v>
      </c>
      <c r="R70">
        <f t="shared" si="26"/>
        <v>8.9499999999999886</v>
      </c>
      <c r="S70">
        <f t="shared" si="27"/>
        <v>0.8882681564245809</v>
      </c>
      <c r="T70" t="str">
        <f t="shared" si="28"/>
        <v>UP</v>
      </c>
      <c r="U70" t="str">
        <f t="shared" si="29"/>
        <v>UP</v>
      </c>
      <c r="V70">
        <v>247.24822789490509</v>
      </c>
      <c r="W70">
        <v>245.44866475237706</v>
      </c>
      <c r="X70">
        <f t="shared" si="30"/>
        <v>1.7995631425280294</v>
      </c>
      <c r="Y70">
        <v>1.9093405617295411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251</v>
      </c>
      <c r="D71">
        <v>251.95</v>
      </c>
      <c r="E71">
        <v>241.1</v>
      </c>
      <c r="F71">
        <v>242</v>
      </c>
      <c r="G71">
        <f>_xll.TA_TYPPRICE(D71,E71,F71)</f>
        <v>245.01666666666665</v>
      </c>
      <c r="H71">
        <v>246.23066246621946</v>
      </c>
      <c r="I71" t="str">
        <f t="shared" si="20"/>
        <v>DOWN</v>
      </c>
      <c r="J71">
        <v>251.22212303301711</v>
      </c>
      <c r="K71">
        <v>243.19580901317696</v>
      </c>
      <c r="L71" t="str">
        <f t="shared" si="21"/>
        <v>DOWN</v>
      </c>
      <c r="M71" t="str">
        <f t="shared" si="22"/>
        <v>DOWN</v>
      </c>
      <c r="N71">
        <v>39.561754280526593</v>
      </c>
      <c r="O71" t="str">
        <f t="shared" si="23"/>
        <v>DOWN</v>
      </c>
      <c r="P71" t="str">
        <f t="shared" si="24"/>
        <v>DOWN</v>
      </c>
      <c r="Q71">
        <f t="shared" si="25"/>
        <v>0.90000000000000568</v>
      </c>
      <c r="R71">
        <f t="shared" si="26"/>
        <v>10.849999999999994</v>
      </c>
      <c r="S71">
        <f t="shared" si="27"/>
        <v>8.2949308755760939E-2</v>
      </c>
      <c r="T71" t="str">
        <f t="shared" si="28"/>
        <v>DOWN</v>
      </c>
      <c r="U71" t="str">
        <f t="shared" si="29"/>
        <v>DOWN</v>
      </c>
      <c r="V71">
        <v>246.44080821876585</v>
      </c>
      <c r="W71">
        <v>245.19320810405284</v>
      </c>
      <c r="X71">
        <f t="shared" si="30"/>
        <v>1.2476001147130091</v>
      </c>
      <c r="Y71">
        <v>1.7769924723262347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241.5</v>
      </c>
      <c r="D72">
        <v>242.25</v>
      </c>
      <c r="E72">
        <v>237.5</v>
      </c>
      <c r="F72">
        <v>238.05</v>
      </c>
      <c r="G72">
        <f>_xll.TA_TYPPRICE(D72,E72,F72)</f>
        <v>239.26666666666665</v>
      </c>
      <c r="H72">
        <v>242.74866456644304</v>
      </c>
      <c r="I72" t="str">
        <f t="shared" si="20"/>
        <v>DOWN</v>
      </c>
      <c r="J72">
        <v>249.22831791456886</v>
      </c>
      <c r="K72">
        <v>241.93007367691541</v>
      </c>
      <c r="L72" t="str">
        <f t="shared" si="21"/>
        <v>DOWN</v>
      </c>
      <c r="M72" t="str">
        <f t="shared" si="22"/>
        <v>DOWN</v>
      </c>
      <c r="N72">
        <v>33.396794636099727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4.75</v>
      </c>
      <c r="S72">
        <f t="shared" si="27"/>
        <v>0.11578947368421293</v>
      </c>
      <c r="T72" t="str">
        <f t="shared" si="28"/>
        <v>DOWN</v>
      </c>
      <c r="U72" t="str">
        <f t="shared" si="29"/>
        <v>DOWN</v>
      </c>
      <c r="V72">
        <v>245.14991464664803</v>
      </c>
      <c r="W72">
        <v>244.66408157782672</v>
      </c>
      <c r="X72">
        <f t="shared" si="30"/>
        <v>0.48583306882130728</v>
      </c>
      <c r="Y72">
        <v>1.5187605916252491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237.35</v>
      </c>
      <c r="D73">
        <v>239</v>
      </c>
      <c r="E73">
        <v>233</v>
      </c>
      <c r="F73">
        <v>236.6</v>
      </c>
      <c r="G73">
        <f>_xll.TA_TYPPRICE(D73,E73,F73)</f>
        <v>236.20000000000002</v>
      </c>
      <c r="H73">
        <v>239.47433228322154</v>
      </c>
      <c r="I73" t="str">
        <f t="shared" si="20"/>
        <v>DOWN</v>
      </c>
      <c r="J73">
        <v>246.95535837799801</v>
      </c>
      <c r="K73">
        <v>239.94561285982309</v>
      </c>
      <c r="L73" t="str">
        <f t="shared" si="21"/>
        <v>DOWN</v>
      </c>
      <c r="M73" t="str">
        <f t="shared" si="22"/>
        <v>DOWN</v>
      </c>
      <c r="N73">
        <v>31.168122139657861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6</v>
      </c>
      <c r="S73">
        <f t="shared" si="27"/>
        <v>0.59999999999999909</v>
      </c>
      <c r="T73" t="str">
        <f t="shared" si="28"/>
        <v>No Indication</v>
      </c>
      <c r="U73" t="str">
        <f t="shared" si="29"/>
        <v>No T+M+I</v>
      </c>
      <c r="V73">
        <v>243.83454316254833</v>
      </c>
      <c r="W73">
        <v>244.0667422016914</v>
      </c>
      <c r="X73">
        <f t="shared" si="30"/>
        <v>-0.23219903914306883</v>
      </c>
      <c r="Y73">
        <v>1.1685686654715854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234.55</v>
      </c>
      <c r="D74">
        <v>234.55</v>
      </c>
      <c r="E74">
        <v>228.1</v>
      </c>
      <c r="F74">
        <v>231.15</v>
      </c>
      <c r="G74">
        <f>_xll.TA_TYPPRICE(D74,E74,F74)</f>
        <v>231.26666666666665</v>
      </c>
      <c r="H74">
        <v>235.3704994749441</v>
      </c>
      <c r="I74" t="str">
        <f t="shared" si="20"/>
        <v>DOWN</v>
      </c>
      <c r="J74">
        <v>244.19861207177624</v>
      </c>
      <c r="K74">
        <v>237.31325444652907</v>
      </c>
      <c r="L74" t="str">
        <f t="shared" si="21"/>
        <v>DOWN</v>
      </c>
      <c r="M74" t="str">
        <f t="shared" si="22"/>
        <v>DOWN</v>
      </c>
      <c r="N74">
        <v>23.728507987432291</v>
      </c>
      <c r="O74" t="str">
        <f t="shared" si="23"/>
        <v>DOWN</v>
      </c>
      <c r="P74" t="str">
        <f t="shared" si="24"/>
        <v>DOWN</v>
      </c>
      <c r="Q74">
        <f t="shared" si="25"/>
        <v>3.0500000000000114</v>
      </c>
      <c r="R74">
        <f t="shared" si="26"/>
        <v>6.4500000000000171</v>
      </c>
      <c r="S74">
        <f t="shared" si="27"/>
        <v>0.47286821705426407</v>
      </c>
      <c r="T74" t="str">
        <f t="shared" si="28"/>
        <v>No Indication</v>
      </c>
      <c r="U74" t="str">
        <f t="shared" si="29"/>
        <v>No T+M+I</v>
      </c>
      <c r="V74">
        <v>241.88307498369474</v>
      </c>
      <c r="W74">
        <v>243.10994648304759</v>
      </c>
      <c r="X74">
        <f t="shared" si="30"/>
        <v>-1.2268714993528533</v>
      </c>
      <c r="Y74">
        <v>0.68948063250669767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230.5</v>
      </c>
      <c r="D75">
        <v>239.6</v>
      </c>
      <c r="E75">
        <v>230.5</v>
      </c>
      <c r="F75">
        <v>239</v>
      </c>
      <c r="G75">
        <f>_xll.TA_TYPPRICE(D75,E75,F75)</f>
        <v>236.36666666666667</v>
      </c>
      <c r="H75">
        <v>235.86858307080539</v>
      </c>
      <c r="I75" t="str">
        <f t="shared" si="20"/>
        <v>UP</v>
      </c>
      <c r="J75">
        <v>243.17669827804818</v>
      </c>
      <c r="K75">
        <v>235.79919790285595</v>
      </c>
      <c r="L75" t="str">
        <f t="shared" si="21"/>
        <v>No Confirmation</v>
      </c>
      <c r="M75" t="str">
        <f t="shared" si="22"/>
        <v>No Trend</v>
      </c>
      <c r="N75">
        <v>46.654226619148154</v>
      </c>
      <c r="O75" t="str">
        <f t="shared" si="23"/>
        <v>No Momentum</v>
      </c>
      <c r="P75" t="str">
        <f t="shared" si="24"/>
        <v>No Trend + Momentum</v>
      </c>
      <c r="Q75">
        <f t="shared" si="25"/>
        <v>8.5</v>
      </c>
      <c r="R75">
        <f t="shared" si="26"/>
        <v>9.0999999999999943</v>
      </c>
      <c r="S75">
        <f t="shared" si="27"/>
        <v>0.93406593406593463</v>
      </c>
      <c r="T75" t="str">
        <f t="shared" si="28"/>
        <v>UP</v>
      </c>
      <c r="U75" t="str">
        <f t="shared" si="29"/>
        <v>No T+M+I</v>
      </c>
      <c r="V75">
        <v>241.43952498620325</v>
      </c>
      <c r="W75">
        <v>242.80550600282186</v>
      </c>
      <c r="X75">
        <f t="shared" si="30"/>
        <v>-1.3659810166186048</v>
      </c>
      <c r="Y75">
        <v>0.27838830268163711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240.8</v>
      </c>
      <c r="D76">
        <v>240.8</v>
      </c>
      <c r="E76">
        <v>235.25</v>
      </c>
      <c r="F76">
        <v>236.55</v>
      </c>
      <c r="G76">
        <f>_xll.TA_TYPPRICE(D76,E76,F76)</f>
        <v>237.53333333333333</v>
      </c>
      <c r="H76">
        <v>236.70095820206936</v>
      </c>
      <c r="I76" t="str">
        <f t="shared" si="20"/>
        <v>DOWN</v>
      </c>
      <c r="J76">
        <v>242.64854310514858</v>
      </c>
      <c r="K76">
        <v>235.67715392444353</v>
      </c>
      <c r="L76" t="str">
        <f t="shared" si="21"/>
        <v>No Confirmation</v>
      </c>
      <c r="M76" t="str">
        <f t="shared" si="22"/>
        <v>No Trend</v>
      </c>
      <c r="N76">
        <v>41.757542506276685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1.3000000000000114</v>
      </c>
      <c r="R76">
        <f t="shared" si="26"/>
        <v>5.5500000000000114</v>
      </c>
      <c r="S76">
        <f t="shared" si="27"/>
        <v>0.23423423423423581</v>
      </c>
      <c r="T76" t="str">
        <f t="shared" si="28"/>
        <v>No Indication</v>
      </c>
      <c r="U76" t="str">
        <f t="shared" si="29"/>
        <v>No T+M+I</v>
      </c>
      <c r="V76">
        <v>240.68729037294122</v>
      </c>
      <c r="W76">
        <v>242.34213518779802</v>
      </c>
      <c r="X76">
        <f t="shared" si="30"/>
        <v>-1.6548448148568013</v>
      </c>
      <c r="Y76">
        <v>-0.10825832082605064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237.9</v>
      </c>
      <c r="D77">
        <v>241</v>
      </c>
      <c r="E77">
        <v>235.8</v>
      </c>
      <c r="F77">
        <v>239.8</v>
      </c>
      <c r="G77">
        <f>_xll.TA_TYPPRICE(D77,E77,F77)</f>
        <v>238.86666666666667</v>
      </c>
      <c r="H77">
        <v>237.78381243436803</v>
      </c>
      <c r="I77" t="str">
        <f t="shared" si="20"/>
        <v>UP</v>
      </c>
      <c r="J77">
        <v>242.28220019289333</v>
      </c>
      <c r="K77">
        <v>235.70445305234497</v>
      </c>
      <c r="L77" t="str">
        <f t="shared" si="21"/>
        <v>No Confirmation</v>
      </c>
      <c r="M77" t="str">
        <f t="shared" si="22"/>
        <v>No Trend</v>
      </c>
      <c r="N77">
        <v>50.391238769541133</v>
      </c>
      <c r="O77" t="str">
        <f t="shared" si="23"/>
        <v>No Momentum</v>
      </c>
      <c r="P77" t="str">
        <f t="shared" si="24"/>
        <v>No Trend + Momentum</v>
      </c>
      <c r="Q77">
        <f t="shared" si="25"/>
        <v>4</v>
      </c>
      <c r="R77">
        <f t="shared" si="26"/>
        <v>5.1999999999999886</v>
      </c>
      <c r="S77">
        <f t="shared" si="27"/>
        <v>0.76923076923077094</v>
      </c>
      <c r="T77" t="str">
        <f t="shared" si="28"/>
        <v>No Indication</v>
      </c>
      <c r="U77" t="str">
        <f t="shared" si="29"/>
        <v>No T+M+I</v>
      </c>
      <c r="V77">
        <v>240.55078416171949</v>
      </c>
      <c r="W77">
        <v>242.15382887759077</v>
      </c>
      <c r="X77">
        <f t="shared" si="30"/>
        <v>-1.6030447158712775</v>
      </c>
      <c r="Y77">
        <v>-0.40721559983509603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237.2</v>
      </c>
      <c r="D78">
        <v>238</v>
      </c>
      <c r="E78">
        <v>230.5</v>
      </c>
      <c r="F78">
        <v>233.8</v>
      </c>
      <c r="G78">
        <f>_xll.TA_TYPPRICE(D78,E78,F78)</f>
        <v>234.1</v>
      </c>
      <c r="H78">
        <v>235.941906217184</v>
      </c>
      <c r="I78" t="str">
        <f t="shared" si="20"/>
        <v>DOWN</v>
      </c>
      <c r="J78">
        <v>241.33060015002815</v>
      </c>
      <c r="K78">
        <v>234.54790792960165</v>
      </c>
      <c r="L78" t="str">
        <f t="shared" si="21"/>
        <v>DOWN</v>
      </c>
      <c r="M78" t="str">
        <f t="shared" si="22"/>
        <v>DOWN</v>
      </c>
      <c r="N78">
        <v>37.546959248225534</v>
      </c>
      <c r="O78" t="str">
        <f t="shared" si="23"/>
        <v>DOWN</v>
      </c>
      <c r="P78" t="str">
        <f t="shared" si="24"/>
        <v>DOWN</v>
      </c>
      <c r="Q78">
        <f t="shared" si="25"/>
        <v>3.3000000000000114</v>
      </c>
      <c r="R78">
        <f t="shared" si="26"/>
        <v>7.5</v>
      </c>
      <c r="S78">
        <f t="shared" si="27"/>
        <v>0.4400000000000015</v>
      </c>
      <c r="T78" t="str">
        <f t="shared" si="28"/>
        <v>No Indication</v>
      </c>
      <c r="U78" t="str">
        <f t="shared" si="29"/>
        <v>No T+M+I</v>
      </c>
      <c r="V78">
        <v>239.51220198299342</v>
      </c>
      <c r="W78">
        <v>241.53502673850997</v>
      </c>
      <c r="X78">
        <f t="shared" si="30"/>
        <v>-2.0228247555165524</v>
      </c>
      <c r="Y78">
        <v>-0.73033743097138726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234.25</v>
      </c>
      <c r="D79">
        <v>237.65</v>
      </c>
      <c r="E79">
        <v>233</v>
      </c>
      <c r="F79">
        <v>234.5</v>
      </c>
      <c r="G79">
        <f>_xll.TA_TYPPRICE(D79,E79,F79)</f>
        <v>235.04999999999998</v>
      </c>
      <c r="H79">
        <v>235.495953108592</v>
      </c>
      <c r="I79" t="str">
        <f t="shared" si="20"/>
        <v>DOWN</v>
      </c>
      <c r="J79">
        <v>240.51268900557744</v>
      </c>
      <c r="K79">
        <v>234.20392838969016</v>
      </c>
      <c r="L79" t="str">
        <f t="shared" si="21"/>
        <v>No Confirmation</v>
      </c>
      <c r="M79" t="str">
        <f t="shared" si="22"/>
        <v>No Trend</v>
      </c>
      <c r="N79">
        <v>39.785239581868346</v>
      </c>
      <c r="O79" t="str">
        <f t="shared" si="23"/>
        <v>DOWN</v>
      </c>
      <c r="P79" t="str">
        <f t="shared" si="24"/>
        <v>No Trend + Momentum</v>
      </c>
      <c r="Q79">
        <f t="shared" si="25"/>
        <v>1.5</v>
      </c>
      <c r="R79">
        <f t="shared" si="26"/>
        <v>4.6500000000000057</v>
      </c>
      <c r="S79">
        <f t="shared" si="27"/>
        <v>0.32258064516128993</v>
      </c>
      <c r="T79" t="str">
        <f t="shared" si="28"/>
        <v>No Indication</v>
      </c>
      <c r="U79" t="str">
        <f t="shared" si="29"/>
        <v>No T+M+I</v>
      </c>
      <c r="V79">
        <v>238.74109398560981</v>
      </c>
      <c r="W79">
        <v>241.01391364676849</v>
      </c>
      <c r="X79">
        <f t="shared" si="30"/>
        <v>-2.2728196611586782</v>
      </c>
      <c r="Y79">
        <v>-1.0388338770088454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234</v>
      </c>
      <c r="D80">
        <v>246.5</v>
      </c>
      <c r="E80">
        <v>231.7</v>
      </c>
      <c r="F80">
        <v>244</v>
      </c>
      <c r="G80">
        <f>_xll.TA_TYPPRICE(D80,E80,F80)</f>
        <v>240.73333333333335</v>
      </c>
      <c r="H80">
        <v>238.11464322096268</v>
      </c>
      <c r="I80" t="str">
        <f t="shared" si="20"/>
        <v>UP</v>
      </c>
      <c r="J80">
        <v>241.84320255989357</v>
      </c>
      <c r="K80">
        <v>233.6474998586479</v>
      </c>
      <c r="L80" t="str">
        <f t="shared" si="21"/>
        <v>UP</v>
      </c>
      <c r="M80" t="str">
        <f t="shared" si="22"/>
        <v>UP</v>
      </c>
      <c r="N80">
        <v>62.552777869200995</v>
      </c>
      <c r="O80" t="str">
        <f t="shared" si="23"/>
        <v>UP</v>
      </c>
      <c r="P80" t="str">
        <f t="shared" si="24"/>
        <v>UP</v>
      </c>
      <c r="Q80">
        <f t="shared" si="25"/>
        <v>12.300000000000011</v>
      </c>
      <c r="R80">
        <f t="shared" si="26"/>
        <v>14.800000000000011</v>
      </c>
      <c r="S80">
        <f t="shared" si="27"/>
        <v>0.83108108108108125</v>
      </c>
      <c r="T80" t="str">
        <f t="shared" si="28"/>
        <v>UP</v>
      </c>
      <c r="U80" t="str">
        <f t="shared" si="29"/>
        <v>UP</v>
      </c>
      <c r="V80">
        <v>239.55015644936213</v>
      </c>
      <c r="W80">
        <v>241.23510522848935</v>
      </c>
      <c r="X80">
        <f t="shared" si="30"/>
        <v>-1.6849487791272111</v>
      </c>
      <c r="Y80">
        <v>-1.1680568574325185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249.45</v>
      </c>
      <c r="D81">
        <v>250</v>
      </c>
      <c r="E81">
        <v>240.05</v>
      </c>
      <c r="F81">
        <v>240.3</v>
      </c>
      <c r="G81">
        <f>_xll.TA_TYPPRICE(D81,E81,F81)</f>
        <v>243.45000000000002</v>
      </c>
      <c r="H81">
        <v>240.78232161048135</v>
      </c>
      <c r="I81" t="str">
        <f t="shared" si="20"/>
        <v>DOWN</v>
      </c>
      <c r="J81">
        <v>243.65582421325055</v>
      </c>
      <c r="K81">
        <v>235.07027766783727</v>
      </c>
      <c r="L81" t="str">
        <f t="shared" si="21"/>
        <v>No Confirmation</v>
      </c>
      <c r="M81" t="str">
        <f t="shared" si="22"/>
        <v>No Trend</v>
      </c>
      <c r="N81">
        <v>52.82826997428085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9.9499999999999886</v>
      </c>
      <c r="S81">
        <f t="shared" si="27"/>
        <v>2.5125628140703547E-2</v>
      </c>
      <c r="T81" t="str">
        <f t="shared" si="28"/>
        <v>DOWN</v>
      </c>
      <c r="U81" t="str">
        <f t="shared" si="29"/>
        <v>No T+M+I</v>
      </c>
      <c r="V81">
        <v>239.66551699561413</v>
      </c>
      <c r="W81">
        <v>241.16583817452718</v>
      </c>
      <c r="X81">
        <f t="shared" si="30"/>
        <v>-1.5003211789130546</v>
      </c>
      <c r="Y81">
        <v>-1.2345097217286258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240.9</v>
      </c>
      <c r="D82">
        <v>242</v>
      </c>
      <c r="E82">
        <v>237.05</v>
      </c>
      <c r="F82">
        <v>240.4</v>
      </c>
      <c r="G82">
        <f>_xll.TA_TYPPRICE(D82,E82,F82)</f>
        <v>239.81666666666669</v>
      </c>
      <c r="H82">
        <v>240.299494138574</v>
      </c>
      <c r="I82" t="str">
        <f t="shared" si="20"/>
        <v>UP</v>
      </c>
      <c r="J82">
        <v>243.28786327697264</v>
      </c>
      <c r="K82">
        <v>235.51021596387343</v>
      </c>
      <c r="L82" t="str">
        <f t="shared" si="21"/>
        <v>No Confirmation</v>
      </c>
      <c r="M82" t="str">
        <f t="shared" si="22"/>
        <v>No Trend</v>
      </c>
      <c r="N82">
        <v>53.074724135782517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3.3499999999999943</v>
      </c>
      <c r="R82">
        <f t="shared" si="26"/>
        <v>4.9499999999999886</v>
      </c>
      <c r="S82">
        <f t="shared" si="27"/>
        <v>0.67676767676767713</v>
      </c>
      <c r="T82" t="str">
        <f t="shared" si="28"/>
        <v>No Indication</v>
      </c>
      <c r="U82" t="str">
        <f t="shared" si="29"/>
        <v>No T+M+I</v>
      </c>
      <c r="V82">
        <v>239.77851438090426</v>
      </c>
      <c r="W82">
        <v>241.10910942085849</v>
      </c>
      <c r="X82">
        <f t="shared" si="30"/>
        <v>-1.3305950399542326</v>
      </c>
      <c r="Y82">
        <v>-1.2537267853737473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240.5</v>
      </c>
      <c r="D83">
        <v>244.55</v>
      </c>
      <c r="E83">
        <v>237.55</v>
      </c>
      <c r="F83">
        <v>240.65</v>
      </c>
      <c r="G83">
        <f>_xll.TA_TYPPRICE(D83,E83,F83)</f>
        <v>240.91666666666666</v>
      </c>
      <c r="H83">
        <v>240.60808040262032</v>
      </c>
      <c r="I83" t="str">
        <f t="shared" si="20"/>
        <v>UP</v>
      </c>
      <c r="J83">
        <v>243.56833810431206</v>
      </c>
      <c r="K83">
        <v>235.9635013052349</v>
      </c>
      <c r="L83" t="str">
        <f t="shared" si="21"/>
        <v>No Confirmation</v>
      </c>
      <c r="M83" t="str">
        <f t="shared" si="22"/>
        <v>No Trend</v>
      </c>
      <c r="N83">
        <v>53.828561703360101</v>
      </c>
      <c r="O83" t="str">
        <f t="shared" si="23"/>
        <v>No Momentum</v>
      </c>
      <c r="P83" t="str">
        <f t="shared" si="24"/>
        <v>No Trend + Momentum</v>
      </c>
      <c r="Q83">
        <f t="shared" si="25"/>
        <v>3.0999999999999943</v>
      </c>
      <c r="R83">
        <f t="shared" si="26"/>
        <v>7</v>
      </c>
      <c r="S83">
        <f t="shared" si="27"/>
        <v>0.44285714285714206</v>
      </c>
      <c r="T83" t="str">
        <f t="shared" si="28"/>
        <v>No Indication</v>
      </c>
      <c r="U83" t="str">
        <f t="shared" si="29"/>
        <v>No T+M+I</v>
      </c>
      <c r="V83">
        <v>239.91258909153436</v>
      </c>
      <c r="W83">
        <v>241.07510131560971</v>
      </c>
      <c r="X83">
        <f t="shared" si="30"/>
        <v>-1.1625122240753569</v>
      </c>
      <c r="Y83">
        <v>-1.2354838731140692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239.9</v>
      </c>
      <c r="D84">
        <v>240.5</v>
      </c>
      <c r="E84">
        <v>238</v>
      </c>
      <c r="F84">
        <v>240.4</v>
      </c>
      <c r="G84">
        <f>_xll.TA_TYPPRICE(D84,E84,F84)</f>
        <v>239.63333333333333</v>
      </c>
      <c r="H84">
        <v>240.12070686797682</v>
      </c>
      <c r="I84" t="str">
        <f t="shared" si="20"/>
        <v>UP</v>
      </c>
      <c r="J84">
        <v>242.8864851922427</v>
      </c>
      <c r="K84">
        <v>236.41605657073825</v>
      </c>
      <c r="L84" t="str">
        <f t="shared" si="21"/>
        <v>No Confirmation</v>
      </c>
      <c r="M84" t="str">
        <f t="shared" si="22"/>
        <v>No Trend</v>
      </c>
      <c r="N84">
        <v>52.768919715397779</v>
      </c>
      <c r="O84" t="str">
        <f t="shared" si="23"/>
        <v>No Momentum</v>
      </c>
      <c r="P84" t="str">
        <f t="shared" si="24"/>
        <v>No Trend + Momentum</v>
      </c>
      <c r="Q84">
        <f t="shared" si="25"/>
        <v>2.4000000000000057</v>
      </c>
      <c r="R84">
        <f t="shared" si="26"/>
        <v>2.5</v>
      </c>
      <c r="S84">
        <f t="shared" si="27"/>
        <v>0.9600000000000023</v>
      </c>
      <c r="T84" t="str">
        <f t="shared" si="28"/>
        <v>UP</v>
      </c>
      <c r="U84" t="str">
        <f t="shared" si="29"/>
        <v>No T+M+I</v>
      </c>
      <c r="V84">
        <v>239.98757538514445</v>
      </c>
      <c r="W84">
        <v>241.02509381074972</v>
      </c>
      <c r="X84">
        <f t="shared" si="30"/>
        <v>-1.0375184256052705</v>
      </c>
      <c r="Y84">
        <v>-1.1958907836123094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239.65</v>
      </c>
      <c r="D85">
        <v>241.9</v>
      </c>
      <c r="E85">
        <v>237.05</v>
      </c>
      <c r="F85">
        <v>237.25</v>
      </c>
      <c r="G85">
        <f>_xll.TA_TYPPRICE(D85,E85,F85)</f>
        <v>238.73333333333335</v>
      </c>
      <c r="H85">
        <v>239.42702010065508</v>
      </c>
      <c r="I85" t="str">
        <f t="shared" si="20"/>
        <v>DOWN</v>
      </c>
      <c r="J85">
        <v>242.66726626063323</v>
      </c>
      <c r="K85">
        <v>236.55693288835198</v>
      </c>
      <c r="L85" t="str">
        <f t="shared" si="21"/>
        <v>No Confirmation</v>
      </c>
      <c r="M85" t="str">
        <f t="shared" si="22"/>
        <v>No Trend</v>
      </c>
      <c r="N85">
        <v>40.280185937487303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0.19999999999998863</v>
      </c>
      <c r="R85">
        <f t="shared" si="26"/>
        <v>4.8499999999999943</v>
      </c>
      <c r="S85">
        <f t="shared" si="27"/>
        <v>4.1237113402059558E-2</v>
      </c>
      <c r="T85" t="str">
        <f t="shared" si="28"/>
        <v>DOWN</v>
      </c>
      <c r="U85" t="str">
        <f t="shared" si="29"/>
        <v>No T+M+I</v>
      </c>
      <c r="V85">
        <v>239.56640994127608</v>
      </c>
      <c r="W85">
        <v>240.74545723217568</v>
      </c>
      <c r="X85">
        <f t="shared" si="30"/>
        <v>-1.1790472908996037</v>
      </c>
      <c r="Y85">
        <v>-1.1925220850697682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240.2</v>
      </c>
      <c r="D86">
        <v>243</v>
      </c>
      <c r="E86">
        <v>238</v>
      </c>
      <c r="F86">
        <v>240.95</v>
      </c>
      <c r="G86">
        <f>_xll.TA_TYPPRICE(D86,E86,F86)</f>
        <v>240.65</v>
      </c>
      <c r="H86">
        <v>240.03851005032755</v>
      </c>
      <c r="I86" t="str">
        <f t="shared" si="20"/>
        <v>UP</v>
      </c>
      <c r="J86">
        <v>242.74120709160363</v>
      </c>
      <c r="K86">
        <v>236.87761446871821</v>
      </c>
      <c r="L86" t="str">
        <f t="shared" si="21"/>
        <v>No Confirmation</v>
      </c>
      <c r="M86" t="str">
        <f t="shared" si="22"/>
        <v>No Trend</v>
      </c>
      <c r="N86">
        <v>55.680675326542897</v>
      </c>
      <c r="O86" t="str">
        <f t="shared" si="23"/>
        <v>No Momentum</v>
      </c>
      <c r="P86" t="str">
        <f t="shared" si="24"/>
        <v>No Trend + Momentum</v>
      </c>
      <c r="Q86">
        <f t="shared" si="25"/>
        <v>2.9499999999999886</v>
      </c>
      <c r="R86">
        <f t="shared" si="26"/>
        <v>5</v>
      </c>
      <c r="S86">
        <f t="shared" si="27"/>
        <v>0.58999999999999775</v>
      </c>
      <c r="T86" t="str">
        <f t="shared" si="28"/>
        <v>No Indication</v>
      </c>
      <c r="U86" t="str">
        <f t="shared" si="29"/>
        <v>No T+M+I</v>
      </c>
      <c r="V86">
        <v>239.77926995031052</v>
      </c>
      <c r="W86">
        <v>240.76060854831081</v>
      </c>
      <c r="X86">
        <f t="shared" si="30"/>
        <v>-0.981338598000292</v>
      </c>
      <c r="Y86">
        <v>-1.150285387655873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241.4</v>
      </c>
      <c r="D87">
        <v>242.5</v>
      </c>
      <c r="E87">
        <v>236.2</v>
      </c>
      <c r="F87">
        <v>238.4</v>
      </c>
      <c r="G87">
        <f>_xll.TA_TYPPRICE(D87,E87,F87)</f>
        <v>239.03333333333333</v>
      </c>
      <c r="H87">
        <v>239.53592169183042</v>
      </c>
      <c r="I87" t="str">
        <f t="shared" si="20"/>
        <v>DOWN</v>
      </c>
      <c r="J87">
        <v>242.6876055156917</v>
      </c>
      <c r="K87">
        <v>236.72703347566971</v>
      </c>
      <c r="L87" t="str">
        <f t="shared" si="21"/>
        <v>No Confirmation</v>
      </c>
      <c r="M87" t="str">
        <f t="shared" si="22"/>
        <v>No Trend</v>
      </c>
      <c r="N87">
        <v>45.559260772440837</v>
      </c>
      <c r="O87" t="str">
        <f t="shared" si="23"/>
        <v>No Momentum</v>
      </c>
      <c r="P87" t="str">
        <f t="shared" si="24"/>
        <v>No Trend + Momentum</v>
      </c>
      <c r="Q87">
        <f t="shared" si="25"/>
        <v>2.2000000000000171</v>
      </c>
      <c r="R87">
        <f t="shared" si="26"/>
        <v>6.3000000000000114</v>
      </c>
      <c r="S87">
        <f t="shared" si="27"/>
        <v>0.3492063492063513</v>
      </c>
      <c r="T87" t="str">
        <f t="shared" si="28"/>
        <v>No Indication</v>
      </c>
      <c r="U87" t="str">
        <f t="shared" si="29"/>
        <v>No T+M+I</v>
      </c>
      <c r="V87">
        <v>239.56707457333968</v>
      </c>
      <c r="W87">
        <v>240.58574865584333</v>
      </c>
      <c r="X87">
        <f t="shared" si="30"/>
        <v>-1.0186740825036509</v>
      </c>
      <c r="Y87">
        <v>-1.1239631266254286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238.2</v>
      </c>
      <c r="D88">
        <v>239.8</v>
      </c>
      <c r="E88">
        <v>233.7</v>
      </c>
      <c r="F88">
        <v>237.75</v>
      </c>
      <c r="G88">
        <f>_xll.TA_TYPPRICE(D88,E88,F88)</f>
        <v>237.08333333333334</v>
      </c>
      <c r="H88">
        <v>238.30962751258187</v>
      </c>
      <c r="I88" t="str">
        <f t="shared" si="20"/>
        <v>DOWN</v>
      </c>
      <c r="J88">
        <v>242.04591540109354</v>
      </c>
      <c r="K88">
        <v>236.05435936996534</v>
      </c>
      <c r="L88" t="str">
        <f t="shared" si="21"/>
        <v>No Confirmation</v>
      </c>
      <c r="M88" t="str">
        <f t="shared" si="22"/>
        <v>No Trend</v>
      </c>
      <c r="N88">
        <v>43.064986409952056</v>
      </c>
      <c r="O88" t="str">
        <f t="shared" si="23"/>
        <v>No Momentum</v>
      </c>
      <c r="P88" t="str">
        <f t="shared" si="24"/>
        <v>No Trend + Momentum</v>
      </c>
      <c r="Q88">
        <f t="shared" si="25"/>
        <v>4.0500000000000114</v>
      </c>
      <c r="R88">
        <f t="shared" si="26"/>
        <v>6.1000000000000227</v>
      </c>
      <c r="S88">
        <f t="shared" si="27"/>
        <v>0.6639344262295076</v>
      </c>
      <c r="T88" t="str">
        <f t="shared" si="28"/>
        <v>No Indication</v>
      </c>
      <c r="U88" t="str">
        <f t="shared" si="29"/>
        <v>No T+M+I</v>
      </c>
      <c r="V88">
        <v>239.28752463897973</v>
      </c>
      <c r="W88">
        <v>240.37569319985494</v>
      </c>
      <c r="X88">
        <f t="shared" si="30"/>
        <v>-1.0881685608752036</v>
      </c>
      <c r="Y88">
        <v>-1.1168042134753837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237.65</v>
      </c>
      <c r="D89">
        <v>240.8</v>
      </c>
      <c r="E89">
        <v>236.05</v>
      </c>
      <c r="F89">
        <v>237.4</v>
      </c>
      <c r="G89">
        <f>_xll.TA_TYPPRICE(D89,E89,F89)</f>
        <v>238.08333333333334</v>
      </c>
      <c r="H89">
        <v>238.19648042295762</v>
      </c>
      <c r="I89" t="str">
        <f t="shared" si="20"/>
        <v>DOWN</v>
      </c>
      <c r="J89">
        <v>241.76904531196163</v>
      </c>
      <c r="K89">
        <v>236.05339062108416</v>
      </c>
      <c r="L89" t="str">
        <f t="shared" si="21"/>
        <v>No Confirmation</v>
      </c>
      <c r="M89" t="str">
        <f t="shared" si="22"/>
        <v>No Trend</v>
      </c>
      <c r="N89">
        <v>41.534460016016425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1.3499999999999943</v>
      </c>
      <c r="R89">
        <f t="shared" si="26"/>
        <v>4.75</v>
      </c>
      <c r="S89">
        <f t="shared" si="27"/>
        <v>0.2842105263157883</v>
      </c>
      <c r="T89" t="str">
        <f t="shared" si="28"/>
        <v>No Indication</v>
      </c>
      <c r="U89" t="str">
        <f t="shared" si="29"/>
        <v>No T+M+I</v>
      </c>
      <c r="V89">
        <v>238.99713623298285</v>
      </c>
      <c r="W89">
        <v>240.15527148134717</v>
      </c>
      <c r="X89">
        <f t="shared" si="30"/>
        <v>-1.1581352483643172</v>
      </c>
      <c r="Y89">
        <v>-1.1250704204531705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236.95</v>
      </c>
      <c r="D90">
        <v>239.9</v>
      </c>
      <c r="E90">
        <v>236.5</v>
      </c>
      <c r="F90">
        <v>238</v>
      </c>
      <c r="G90">
        <f>_xll.TA_TYPPRICE(D90,E90,F90)</f>
        <v>238.13333333333333</v>
      </c>
      <c r="H90">
        <v>238.16490687814547</v>
      </c>
      <c r="I90" t="str">
        <f t="shared" si="20"/>
        <v>DOWN</v>
      </c>
      <c r="J90">
        <v>241.35370190930348</v>
      </c>
      <c r="K90">
        <v>236.15263714973213</v>
      </c>
      <c r="L90" t="str">
        <f t="shared" si="21"/>
        <v>No Confirmation</v>
      </c>
      <c r="M90" t="str">
        <f t="shared" si="22"/>
        <v>No Trend</v>
      </c>
      <c r="N90">
        <v>45.671922465081188</v>
      </c>
      <c r="O90" t="str">
        <f t="shared" si="23"/>
        <v>No Momentum</v>
      </c>
      <c r="P90" t="str">
        <f t="shared" si="24"/>
        <v>No Trend + Momentum</v>
      </c>
      <c r="Q90">
        <f t="shared" si="25"/>
        <v>1.5</v>
      </c>
      <c r="R90">
        <f t="shared" si="26"/>
        <v>3.4000000000000057</v>
      </c>
      <c r="S90">
        <f t="shared" si="27"/>
        <v>0.44117647058823456</v>
      </c>
      <c r="T90" t="str">
        <f t="shared" si="28"/>
        <v>No Indication</v>
      </c>
      <c r="U90" t="str">
        <f t="shared" si="29"/>
        <v>No T+M+I</v>
      </c>
      <c r="V90">
        <v>238.8437306586778</v>
      </c>
      <c r="W90">
        <v>239.99562174198812</v>
      </c>
      <c r="X90">
        <f t="shared" si="30"/>
        <v>-1.1518910833103178</v>
      </c>
      <c r="Y90">
        <v>-1.1304345530246001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237.65</v>
      </c>
      <c r="D91">
        <v>238.8</v>
      </c>
      <c r="E91">
        <v>235.3</v>
      </c>
      <c r="F91">
        <v>236.6</v>
      </c>
      <c r="G91">
        <f>_xll.TA_TYPPRICE(D91,E91,F91)</f>
        <v>236.9</v>
      </c>
      <c r="H91">
        <v>237.53245343907275</v>
      </c>
      <c r="I91" t="str">
        <f t="shared" si="20"/>
        <v>DOWN</v>
      </c>
      <c r="J91">
        <v>240.78621259612493</v>
      </c>
      <c r="K91">
        <v>235.96316222756943</v>
      </c>
      <c r="L91" t="str">
        <f t="shared" si="21"/>
        <v>No Confirmation</v>
      </c>
      <c r="M91" t="str">
        <f t="shared" si="22"/>
        <v>No Trend</v>
      </c>
      <c r="N91">
        <v>37.857858797912833</v>
      </c>
      <c r="O91" t="str">
        <f t="shared" si="23"/>
        <v>DOWN</v>
      </c>
      <c r="P91" t="str">
        <f t="shared" si="24"/>
        <v>No Trend + Momentum</v>
      </c>
      <c r="Q91">
        <f t="shared" si="25"/>
        <v>1.2999999999999829</v>
      </c>
      <c r="R91">
        <f t="shared" si="26"/>
        <v>3.5</v>
      </c>
      <c r="S91">
        <f t="shared" si="27"/>
        <v>0.37142857142856656</v>
      </c>
      <c r="T91" t="str">
        <f t="shared" si="28"/>
        <v>No Indication</v>
      </c>
      <c r="U91" t="str">
        <f t="shared" si="29"/>
        <v>No T+M+I</v>
      </c>
      <c r="V91">
        <v>238.49854132657353</v>
      </c>
      <c r="W91">
        <v>239.74409420554454</v>
      </c>
      <c r="X91">
        <f t="shared" si="30"/>
        <v>-1.2455528789710115</v>
      </c>
      <c r="Y91">
        <v>-1.1534582182138824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237.85</v>
      </c>
      <c r="D92">
        <v>238.45</v>
      </c>
      <c r="E92">
        <v>234.5</v>
      </c>
      <c r="F92">
        <v>235.7</v>
      </c>
      <c r="G92">
        <f>_xll.TA_TYPPRICE(D92,E92,F92)</f>
        <v>236.21666666666667</v>
      </c>
      <c r="H92">
        <v>236.8745600528697</v>
      </c>
      <c r="I92" t="str">
        <f t="shared" si="20"/>
        <v>DOWN</v>
      </c>
      <c r="J92">
        <v>240.26705424143049</v>
      </c>
      <c r="K92">
        <v>235.63801506588734</v>
      </c>
      <c r="L92" t="str">
        <f t="shared" si="21"/>
        <v>No Confirmation</v>
      </c>
      <c r="M92" t="str">
        <f t="shared" si="22"/>
        <v>No Trend</v>
      </c>
      <c r="N92">
        <v>33.282102433991241</v>
      </c>
      <c r="O92" t="str">
        <f t="shared" si="23"/>
        <v>DOWN</v>
      </c>
      <c r="P92" t="str">
        <f t="shared" si="24"/>
        <v>No Trend + Momentum</v>
      </c>
      <c r="Q92">
        <f t="shared" si="25"/>
        <v>1.1999999999999886</v>
      </c>
      <c r="R92">
        <f t="shared" si="26"/>
        <v>3.9499999999999886</v>
      </c>
      <c r="S92">
        <f t="shared" si="27"/>
        <v>0.30379746835442839</v>
      </c>
      <c r="T92" t="str">
        <f t="shared" si="28"/>
        <v>No Indication</v>
      </c>
      <c r="U92" t="str">
        <f t="shared" si="29"/>
        <v>No T+M+I</v>
      </c>
      <c r="V92">
        <v>238.06799650710067</v>
      </c>
      <c r="W92">
        <v>239.44453167180049</v>
      </c>
      <c r="X92">
        <f t="shared" si="30"/>
        <v>-1.376535164699817</v>
      </c>
      <c r="Y92">
        <v>-1.1980736075110694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237.75</v>
      </c>
      <c r="D93">
        <v>243.1</v>
      </c>
      <c r="E93">
        <v>234.6</v>
      </c>
      <c r="F93">
        <v>240.5</v>
      </c>
      <c r="G93">
        <f>_xll.TA_TYPPRICE(D93,E93,F93)</f>
        <v>239.4</v>
      </c>
      <c r="H93">
        <v>238.13728002643484</v>
      </c>
      <c r="I93" t="str">
        <f t="shared" si="20"/>
        <v>UP</v>
      </c>
      <c r="J93">
        <v>240.89659774333481</v>
      </c>
      <c r="K93">
        <v>235.4073450512457</v>
      </c>
      <c r="L93" t="str">
        <f t="shared" si="21"/>
        <v>No Confirmation</v>
      </c>
      <c r="M93" t="str">
        <f t="shared" si="22"/>
        <v>No Trend</v>
      </c>
      <c r="N93">
        <v>63.053107751097727</v>
      </c>
      <c r="O93" t="str">
        <f t="shared" si="23"/>
        <v>UP</v>
      </c>
      <c r="P93" t="str">
        <f t="shared" si="24"/>
        <v>No Trend + Momentum</v>
      </c>
      <c r="Q93">
        <f t="shared" si="25"/>
        <v>5.9000000000000057</v>
      </c>
      <c r="R93">
        <f t="shared" si="26"/>
        <v>8.5</v>
      </c>
      <c r="S93">
        <f t="shared" si="27"/>
        <v>0.69411764705882417</v>
      </c>
      <c r="T93" t="str">
        <f t="shared" si="28"/>
        <v>No Indication</v>
      </c>
      <c r="U93" t="str">
        <f t="shared" si="29"/>
        <v>No T+M+I</v>
      </c>
      <c r="V93">
        <v>238.44215089062365</v>
      </c>
      <c r="W93">
        <v>239.52271451092639</v>
      </c>
      <c r="X93">
        <f t="shared" si="30"/>
        <v>-1.0805636203027404</v>
      </c>
      <c r="Y93">
        <v>-1.1745716100694037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242</v>
      </c>
      <c r="D94">
        <v>245</v>
      </c>
      <c r="E94">
        <v>239</v>
      </c>
      <c r="F94">
        <v>241.6</v>
      </c>
      <c r="G94">
        <f>_xll.TA_TYPPRICE(D94,E94,F94)</f>
        <v>241.86666666666667</v>
      </c>
      <c r="H94">
        <v>240.00197334655076</v>
      </c>
      <c r="I94" t="str">
        <f t="shared" si="20"/>
        <v>UP</v>
      </c>
      <c r="J94">
        <v>241.80846491148262</v>
      </c>
      <c r="K94">
        <v>236.20571281763554</v>
      </c>
      <c r="L94" t="str">
        <f t="shared" si="21"/>
        <v>No Confirmation</v>
      </c>
      <c r="M94" t="str">
        <f t="shared" si="22"/>
        <v>No Trend</v>
      </c>
      <c r="N94">
        <v>67.240553249512345</v>
      </c>
      <c r="O94" t="str">
        <f t="shared" si="23"/>
        <v>UP</v>
      </c>
      <c r="P94" t="str">
        <f t="shared" si="24"/>
        <v>No Trend + Momentum</v>
      </c>
      <c r="Q94">
        <f t="shared" si="25"/>
        <v>2.5999999999999943</v>
      </c>
      <c r="R94">
        <f t="shared" si="26"/>
        <v>6</v>
      </c>
      <c r="S94">
        <f t="shared" si="27"/>
        <v>0.4333333333333324</v>
      </c>
      <c r="T94" t="str">
        <f t="shared" si="28"/>
        <v>No Indication</v>
      </c>
      <c r="U94" t="str">
        <f t="shared" si="29"/>
        <v>No T+M+I</v>
      </c>
      <c r="V94">
        <v>238.92797383052769</v>
      </c>
      <c r="W94">
        <v>239.67658751011703</v>
      </c>
      <c r="X94">
        <f t="shared" si="30"/>
        <v>-0.74861367958934011</v>
      </c>
      <c r="Y94">
        <v>-1.0893800239733911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241.6</v>
      </c>
      <c r="D95">
        <v>248.45</v>
      </c>
      <c r="E95">
        <v>241.6</v>
      </c>
      <c r="F95">
        <v>246.45</v>
      </c>
      <c r="G95">
        <f>_xll.TA_TYPPRICE(D95,E95,F95)</f>
        <v>245.5</v>
      </c>
      <c r="H95">
        <v>242.75098667327538</v>
      </c>
      <c r="I95" t="str">
        <f t="shared" si="20"/>
        <v>UP</v>
      </c>
      <c r="J95">
        <v>243.28436159781981</v>
      </c>
      <c r="K95">
        <v>237.40444330260542</v>
      </c>
      <c r="L95" t="str">
        <f t="shared" si="21"/>
        <v>UP</v>
      </c>
      <c r="M95" t="str">
        <f t="shared" si="22"/>
        <v>UP</v>
      </c>
      <c r="N95">
        <v>79.835882762726044</v>
      </c>
      <c r="O95" t="str">
        <f t="shared" si="23"/>
        <v>UP</v>
      </c>
      <c r="P95" t="str">
        <f t="shared" si="24"/>
        <v>UP</v>
      </c>
      <c r="Q95">
        <f t="shared" si="25"/>
        <v>4.8499999999999943</v>
      </c>
      <c r="R95">
        <f t="shared" si="26"/>
        <v>6.8499999999999943</v>
      </c>
      <c r="S95">
        <f t="shared" si="27"/>
        <v>0.70802919708029177</v>
      </c>
      <c r="T95" t="str">
        <f t="shared" si="28"/>
        <v>No Indication</v>
      </c>
      <c r="U95" t="str">
        <f t="shared" si="29"/>
        <v>No T+M+I</v>
      </c>
      <c r="V95">
        <v>240.08520862583111</v>
      </c>
      <c r="W95">
        <v>240.17832176862689</v>
      </c>
      <c r="X95">
        <f t="shared" si="30"/>
        <v>-9.3113142795772319E-2</v>
      </c>
      <c r="Y95">
        <v>-0.89012664773786732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246.5</v>
      </c>
      <c r="D96">
        <v>246.5</v>
      </c>
      <c r="E96">
        <v>240.05</v>
      </c>
      <c r="F96">
        <v>241</v>
      </c>
      <c r="G96">
        <f>_xll.TA_TYPPRICE(D96,E96,F96)</f>
        <v>242.51666666666665</v>
      </c>
      <c r="H96">
        <v>242.63382666997103</v>
      </c>
      <c r="I96" t="str">
        <f t="shared" si="20"/>
        <v>DOWN</v>
      </c>
      <c r="J96">
        <v>243.99894790941542</v>
      </c>
      <c r="K96">
        <v>237.99234479091533</v>
      </c>
      <c r="L96" t="str">
        <f t="shared" si="21"/>
        <v>No Confirmation</v>
      </c>
      <c r="M96" t="str">
        <f t="shared" si="22"/>
        <v>No Trend</v>
      </c>
      <c r="N96">
        <v>51.839640921804595</v>
      </c>
      <c r="O96" t="str">
        <f t="shared" si="23"/>
        <v>No Momentum</v>
      </c>
      <c r="P96" t="str">
        <f t="shared" si="24"/>
        <v>No Trend + Momentum</v>
      </c>
      <c r="Q96">
        <f t="shared" si="25"/>
        <v>0.94999999999998863</v>
      </c>
      <c r="R96">
        <f t="shared" si="26"/>
        <v>6.4499999999999886</v>
      </c>
      <c r="S96">
        <f t="shared" si="27"/>
        <v>0.14728682170542484</v>
      </c>
      <c r="T96" t="str">
        <f t="shared" si="28"/>
        <v>DOWN</v>
      </c>
      <c r="U96" t="str">
        <f t="shared" si="29"/>
        <v>No T+M+I</v>
      </c>
      <c r="V96">
        <v>240.22594576031864</v>
      </c>
      <c r="W96">
        <v>240.23918682280268</v>
      </c>
      <c r="X96">
        <f t="shared" si="30"/>
        <v>-1.3241062484041777E-2</v>
      </c>
      <c r="Y96">
        <v>-0.71474953068710223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240.75</v>
      </c>
      <c r="D97">
        <v>244</v>
      </c>
      <c r="E97">
        <v>238.5</v>
      </c>
      <c r="F97">
        <v>243.3</v>
      </c>
      <c r="G97">
        <f>_xll.TA_TYPPRICE(D97,E97,F97)</f>
        <v>241.93333333333331</v>
      </c>
      <c r="H97">
        <v>242.28358000165218</v>
      </c>
      <c r="I97" t="str">
        <f t="shared" si="20"/>
        <v>UP</v>
      </c>
      <c r="J97">
        <v>243.99918170732312</v>
      </c>
      <c r="K97">
        <v>238.1051570596008</v>
      </c>
      <c r="L97" t="str">
        <f t="shared" si="21"/>
        <v>No Confirmation</v>
      </c>
      <c r="M97" t="str">
        <f t="shared" si="22"/>
        <v>No Trend</v>
      </c>
      <c r="N97">
        <v>59.35792635716173</v>
      </c>
      <c r="O97" t="str">
        <f t="shared" si="23"/>
        <v>No Momentum</v>
      </c>
      <c r="P97" t="str">
        <f t="shared" si="24"/>
        <v>No Trend + Momentum</v>
      </c>
      <c r="Q97">
        <f t="shared" si="25"/>
        <v>4.8000000000000114</v>
      </c>
      <c r="R97">
        <f t="shared" si="26"/>
        <v>5.5</v>
      </c>
      <c r="S97">
        <f t="shared" si="27"/>
        <v>0.87272727272727479</v>
      </c>
      <c r="T97" t="str">
        <f t="shared" si="28"/>
        <v>UP</v>
      </c>
      <c r="U97" t="str">
        <f t="shared" si="29"/>
        <v>No T+M+I</v>
      </c>
      <c r="V97">
        <v>240.69887718180809</v>
      </c>
      <c r="W97">
        <v>240.46591372481728</v>
      </c>
      <c r="X97">
        <f t="shared" si="30"/>
        <v>0.23296345699080234</v>
      </c>
      <c r="Y97">
        <v>-0.52520693315152134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243.45</v>
      </c>
      <c r="D98">
        <v>245</v>
      </c>
      <c r="E98">
        <v>240</v>
      </c>
      <c r="F98">
        <v>240</v>
      </c>
      <c r="G98">
        <f>_xll.TA_TYPPRICE(D98,E98,F98)</f>
        <v>241.66666666666666</v>
      </c>
      <c r="H98">
        <v>241.97512333415943</v>
      </c>
      <c r="I98" t="str">
        <f t="shared" si="20"/>
        <v>DOWN</v>
      </c>
      <c r="J98">
        <v>244.22158577236243</v>
      </c>
      <c r="K98">
        <v>238.52623326857841</v>
      </c>
      <c r="L98" t="str">
        <f t="shared" si="21"/>
        <v>No Confirmation</v>
      </c>
      <c r="M98" t="str">
        <f t="shared" si="22"/>
        <v>No Trend</v>
      </c>
      <c r="N98">
        <v>46.374146575129316</v>
      </c>
      <c r="O98" t="str">
        <f t="shared" si="23"/>
        <v>No Momentum</v>
      </c>
      <c r="P98" t="str">
        <f t="shared" si="24"/>
        <v>No Trend + Momentum</v>
      </c>
      <c r="Q98">
        <f t="shared" si="25"/>
        <v>0</v>
      </c>
      <c r="R98">
        <f t="shared" si="26"/>
        <v>5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240.59135761537607</v>
      </c>
      <c r="W98">
        <v>240.43140159705305</v>
      </c>
      <c r="X98">
        <f t="shared" si="30"/>
        <v>0.15995601832301531</v>
      </c>
      <c r="Y98">
        <v>-0.38817434285661401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241.8</v>
      </c>
      <c r="D99">
        <v>266.39999999999998</v>
      </c>
      <c r="E99">
        <v>241.05</v>
      </c>
      <c r="F99">
        <v>247.4</v>
      </c>
      <c r="G99">
        <f>_xll.TA_TYPPRICE(D99,E99,F99)</f>
        <v>251.61666666666667</v>
      </c>
      <c r="H99">
        <v>246.79589500041305</v>
      </c>
      <c r="I99" t="str">
        <f t="shared" si="20"/>
        <v>UP</v>
      </c>
      <c r="J99">
        <v>249.15012226739299</v>
      </c>
      <c r="K99">
        <v>239.08707032000544</v>
      </c>
      <c r="L99" t="str">
        <f t="shared" si="21"/>
        <v>No Confirmation</v>
      </c>
      <c r="M99" t="str">
        <f t="shared" si="22"/>
        <v>No Trend</v>
      </c>
      <c r="N99">
        <v>66.756576424315668</v>
      </c>
      <c r="O99" t="str">
        <f t="shared" si="23"/>
        <v>UP</v>
      </c>
      <c r="P99" t="str">
        <f t="shared" si="24"/>
        <v>No Trend + Momentum</v>
      </c>
      <c r="Q99">
        <f t="shared" si="25"/>
        <v>6.3499999999999943</v>
      </c>
      <c r="R99">
        <f t="shared" si="26"/>
        <v>25.349999999999966</v>
      </c>
      <c r="S99">
        <f t="shared" si="27"/>
        <v>0.25049309664694291</v>
      </c>
      <c r="T99" t="str">
        <f t="shared" si="28"/>
        <v>No Indication</v>
      </c>
      <c r="U99" t="str">
        <f t="shared" si="29"/>
        <v>No T+M+I</v>
      </c>
      <c r="V99">
        <v>241.63884105916438</v>
      </c>
      <c r="W99">
        <v>240.94759407134541</v>
      </c>
      <c r="X99">
        <f t="shared" si="30"/>
        <v>0.69124698781897109</v>
      </c>
      <c r="Y99">
        <v>-0.17229007672149699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249.5</v>
      </c>
      <c r="D100">
        <v>253.8</v>
      </c>
      <c r="E100">
        <v>243</v>
      </c>
      <c r="F100">
        <v>243.8</v>
      </c>
      <c r="G100">
        <f>_xll.TA_TYPPRICE(D100,E100,F100)</f>
        <v>246.86666666666667</v>
      </c>
      <c r="H100">
        <v>246.83128083353986</v>
      </c>
      <c r="I100" t="str">
        <f t="shared" si="20"/>
        <v>DOWN</v>
      </c>
      <c r="J100">
        <v>250.18342843019454</v>
      </c>
      <c r="K100">
        <v>239.95661024889313</v>
      </c>
      <c r="L100" t="str">
        <f t="shared" si="21"/>
        <v>No Confirmation</v>
      </c>
      <c r="M100" t="str">
        <f t="shared" si="22"/>
        <v>No Trend</v>
      </c>
      <c r="N100">
        <v>54.223678324008475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0.80000000000001137</v>
      </c>
      <c r="R100">
        <f t="shared" si="26"/>
        <v>10.800000000000011</v>
      </c>
      <c r="S100">
        <f t="shared" si="27"/>
        <v>7.4074074074075055E-2</v>
      </c>
      <c r="T100" t="str">
        <f t="shared" si="28"/>
        <v>DOWN</v>
      </c>
      <c r="U100" t="str">
        <f t="shared" si="29"/>
        <v>No T+M+I</v>
      </c>
      <c r="V100">
        <v>241.97132705006217</v>
      </c>
      <c r="W100">
        <v>241.15888339939389</v>
      </c>
      <c r="X100">
        <f t="shared" si="30"/>
        <v>0.8124436506682855</v>
      </c>
      <c r="Y100">
        <v>2.4656668756459527E-2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244.75</v>
      </c>
      <c r="D101">
        <v>247</v>
      </c>
      <c r="E101">
        <v>238.35</v>
      </c>
      <c r="F101">
        <v>239.7</v>
      </c>
      <c r="G101">
        <f>_xll.TA_TYPPRICE(D101,E101,F101)</f>
        <v>241.68333333333331</v>
      </c>
      <c r="H101">
        <v>244.25730708343659</v>
      </c>
      <c r="I101" t="str">
        <f t="shared" si="20"/>
        <v>DOWN</v>
      </c>
      <c r="J101">
        <v>249.47599989015131</v>
      </c>
      <c r="K101">
        <v>239.5995857491391</v>
      </c>
      <c r="L101" t="str">
        <f t="shared" si="21"/>
        <v>No Confirmation</v>
      </c>
      <c r="M101" t="str">
        <f t="shared" si="22"/>
        <v>No Trend</v>
      </c>
      <c r="N101">
        <v>42.787815525247716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1.3499999999999943</v>
      </c>
      <c r="R101">
        <f t="shared" si="26"/>
        <v>8.6500000000000057</v>
      </c>
      <c r="S101">
        <f t="shared" si="27"/>
        <v>0.15606936416184894</v>
      </c>
      <c r="T101" t="str">
        <f t="shared" si="28"/>
        <v>DOWN</v>
      </c>
      <c r="U101" t="str">
        <f t="shared" si="29"/>
        <v>No T+M+I</v>
      </c>
      <c r="V101">
        <v>241.62189211928339</v>
      </c>
      <c r="W101">
        <v>241.05081796240174</v>
      </c>
      <c r="X101">
        <f t="shared" si="30"/>
        <v>0.5710741568816502</v>
      </c>
      <c r="Y101">
        <v>0.13394016638149767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240.5</v>
      </c>
      <c r="D102">
        <v>248.6</v>
      </c>
      <c r="E102">
        <v>235.4</v>
      </c>
      <c r="F102">
        <v>238.2</v>
      </c>
      <c r="G102">
        <f>_xll.TA_TYPPRICE(D102,E102,F102)</f>
        <v>240.73333333333335</v>
      </c>
      <c r="H102">
        <v>242.49532020838495</v>
      </c>
      <c r="I102" t="str">
        <f t="shared" si="20"/>
        <v>DOWN</v>
      </c>
      <c r="J102">
        <v>249.28133324789547</v>
      </c>
      <c r="K102">
        <v>238.66634447155263</v>
      </c>
      <c r="L102" t="str">
        <f t="shared" si="21"/>
        <v>DOWN</v>
      </c>
      <c r="M102" t="str">
        <f t="shared" si="22"/>
        <v>DOWN</v>
      </c>
      <c r="N102">
        <v>39.023993438173612</v>
      </c>
      <c r="O102" t="str">
        <f t="shared" si="23"/>
        <v>DOWN</v>
      </c>
      <c r="P102" t="str">
        <f t="shared" si="24"/>
        <v>DOWN</v>
      </c>
      <c r="Q102">
        <f t="shared" si="25"/>
        <v>2.7999999999999829</v>
      </c>
      <c r="R102">
        <f t="shared" si="26"/>
        <v>13.199999999999989</v>
      </c>
      <c r="S102">
        <f t="shared" si="27"/>
        <v>0.21212121212121102</v>
      </c>
      <c r="T102" t="str">
        <f t="shared" si="28"/>
        <v>No Indication</v>
      </c>
      <c r="U102" t="str">
        <f t="shared" si="29"/>
        <v>No T+M+I</v>
      </c>
      <c r="V102">
        <v>241.09544717785516</v>
      </c>
      <c r="W102">
        <v>240.8396462614831</v>
      </c>
      <c r="X102">
        <f t="shared" si="30"/>
        <v>0.25580091637206692</v>
      </c>
      <c r="Y102">
        <v>0.15831231637961152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237.6</v>
      </c>
      <c r="D103">
        <v>241.5</v>
      </c>
      <c r="E103">
        <v>232</v>
      </c>
      <c r="F103">
        <v>234.55</v>
      </c>
      <c r="G103">
        <f>_xll.TA_TYPPRICE(D103,E103,F103)</f>
        <v>236.01666666666665</v>
      </c>
      <c r="H103">
        <v>239.2559934375258</v>
      </c>
      <c r="I103" t="str">
        <f t="shared" si="20"/>
        <v>DOWN</v>
      </c>
      <c r="J103">
        <v>247.55214808169649</v>
      </c>
      <c r="K103">
        <v>237.18493458898539</v>
      </c>
      <c r="L103" t="str">
        <f t="shared" si="21"/>
        <v>DOWN</v>
      </c>
      <c r="M103" t="str">
        <f t="shared" si="22"/>
        <v>DOWN</v>
      </c>
      <c r="N103">
        <v>30.786712079686861</v>
      </c>
      <c r="O103" t="str">
        <f t="shared" si="23"/>
        <v>DOWN</v>
      </c>
      <c r="P103" t="str">
        <f t="shared" si="24"/>
        <v>DOWN</v>
      </c>
      <c r="Q103">
        <f t="shared" si="25"/>
        <v>2.5500000000000114</v>
      </c>
      <c r="R103">
        <f t="shared" si="26"/>
        <v>9.5</v>
      </c>
      <c r="S103">
        <f t="shared" si="27"/>
        <v>0.26842105263158017</v>
      </c>
      <c r="T103" t="str">
        <f t="shared" si="28"/>
        <v>No Indication</v>
      </c>
      <c r="U103" t="str">
        <f t="shared" si="29"/>
        <v>No T+M+I</v>
      </c>
      <c r="V103">
        <v>240.08845530433899</v>
      </c>
      <c r="W103">
        <v>240.37374653841027</v>
      </c>
      <c r="X103">
        <f t="shared" si="30"/>
        <v>-0.28529123407128054</v>
      </c>
      <c r="Y103">
        <v>6.9591606289433103E-2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234.1</v>
      </c>
      <c r="D104">
        <v>235.2</v>
      </c>
      <c r="E104">
        <v>232</v>
      </c>
      <c r="F104">
        <v>232.8</v>
      </c>
      <c r="G104">
        <f>_xll.TA_TYPPRICE(D104,E104,F104)</f>
        <v>233.33333333333334</v>
      </c>
      <c r="H104">
        <v>236.29466338542957</v>
      </c>
      <c r="I104" t="str">
        <f t="shared" si="20"/>
        <v>DOWN</v>
      </c>
      <c r="J104">
        <v>244.80722628576393</v>
      </c>
      <c r="K104">
        <v>236.0327269025442</v>
      </c>
      <c r="L104" t="str">
        <f t="shared" si="21"/>
        <v>DOWN</v>
      </c>
      <c r="M104" t="str">
        <f t="shared" si="22"/>
        <v>DOWN</v>
      </c>
      <c r="N104">
        <v>27.329407765289503</v>
      </c>
      <c r="O104" t="str">
        <f t="shared" si="23"/>
        <v>DOWN</v>
      </c>
      <c r="P104" t="str">
        <f t="shared" si="24"/>
        <v>DOWN</v>
      </c>
      <c r="Q104">
        <f t="shared" si="25"/>
        <v>0.80000000000001137</v>
      </c>
      <c r="R104">
        <f t="shared" si="26"/>
        <v>3.1999999999999886</v>
      </c>
      <c r="S104">
        <f t="shared" si="27"/>
        <v>0.25000000000000444</v>
      </c>
      <c r="T104" t="str">
        <f t="shared" si="28"/>
        <v>No Indication</v>
      </c>
      <c r="U104" t="str">
        <f t="shared" si="29"/>
        <v>No T+M+I</v>
      </c>
      <c r="V104">
        <v>238.96715448828684</v>
      </c>
      <c r="W104">
        <v>239.81272827630582</v>
      </c>
      <c r="X104">
        <f t="shared" si="30"/>
        <v>-0.84557378801898153</v>
      </c>
      <c r="Y104">
        <v>-0.11344147257224983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225.05</v>
      </c>
      <c r="D105">
        <v>233.65</v>
      </c>
      <c r="E105">
        <v>224.5</v>
      </c>
      <c r="F105">
        <v>231.55</v>
      </c>
      <c r="G105">
        <f>_xll.TA_TYPPRICE(D105,E105,F105)</f>
        <v>229.9</v>
      </c>
      <c r="H105">
        <v>233.09733169271479</v>
      </c>
      <c r="I105" t="str">
        <f t="shared" si="20"/>
        <v>DOWN</v>
      </c>
      <c r="J105">
        <v>242.32784266670529</v>
      </c>
      <c r="K105">
        <v>233.46989870197882</v>
      </c>
      <c r="L105" t="str">
        <f t="shared" si="21"/>
        <v>DOWN</v>
      </c>
      <c r="M105" t="str">
        <f t="shared" si="22"/>
        <v>DOWN</v>
      </c>
      <c r="N105">
        <v>24.838896173472104</v>
      </c>
      <c r="O105" t="str">
        <f t="shared" si="23"/>
        <v>DOWN</v>
      </c>
      <c r="P105" t="str">
        <f t="shared" si="24"/>
        <v>DOWN</v>
      </c>
      <c r="Q105">
        <f t="shared" si="25"/>
        <v>7.0500000000000114</v>
      </c>
      <c r="R105">
        <f t="shared" si="26"/>
        <v>9.1500000000000057</v>
      </c>
      <c r="S105">
        <f t="shared" si="27"/>
        <v>0.77049180327868927</v>
      </c>
      <c r="T105" t="str">
        <f t="shared" si="28"/>
        <v>No Indication</v>
      </c>
      <c r="U105" t="str">
        <f t="shared" si="29"/>
        <v>No T+M+I</v>
      </c>
      <c r="V105">
        <v>237.82605379778119</v>
      </c>
      <c r="W105">
        <v>239.2006743299128</v>
      </c>
      <c r="X105">
        <f t="shared" si="30"/>
        <v>-1.3746205321316154</v>
      </c>
      <c r="Y105">
        <v>-0.36567728448412296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232.95</v>
      </c>
      <c r="D106">
        <v>242.7</v>
      </c>
      <c r="E106">
        <v>231.55</v>
      </c>
      <c r="F106">
        <v>238.3</v>
      </c>
      <c r="G106">
        <f>_xll.TA_TYPPRICE(D106,E106,F106)</f>
        <v>237.51666666666665</v>
      </c>
      <c r="H106">
        <v>235.30699917969071</v>
      </c>
      <c r="I106" t="str">
        <f t="shared" si="20"/>
        <v>UP</v>
      </c>
      <c r="J106">
        <v>242.41054429632635</v>
      </c>
      <c r="K106">
        <v>233.04325454598353</v>
      </c>
      <c r="L106" t="str">
        <f t="shared" si="21"/>
        <v>No Confirmation</v>
      </c>
      <c r="M106" t="str">
        <f t="shared" si="22"/>
        <v>No Trend</v>
      </c>
      <c r="N106">
        <v>53.46416731624749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6.75</v>
      </c>
      <c r="R106">
        <f t="shared" si="26"/>
        <v>11.149999999999977</v>
      </c>
      <c r="S106">
        <f t="shared" si="27"/>
        <v>0.6053811659192837</v>
      </c>
      <c r="T106" t="str">
        <f t="shared" si="28"/>
        <v>No Indication</v>
      </c>
      <c r="U106" t="str">
        <f t="shared" si="29"/>
        <v>No T+M+I</v>
      </c>
      <c r="V106">
        <v>237.89896859812254</v>
      </c>
      <c r="W106">
        <v>239.13395771288222</v>
      </c>
      <c r="X106">
        <f t="shared" si="30"/>
        <v>-1.234989114759685</v>
      </c>
      <c r="Y106">
        <v>-0.53953965053923536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242.1</v>
      </c>
      <c r="D107">
        <v>242.2</v>
      </c>
      <c r="E107">
        <v>235</v>
      </c>
      <c r="F107">
        <v>235.6</v>
      </c>
      <c r="G107">
        <f>_xll.TA_TYPPRICE(D107,E107,F107)</f>
        <v>237.6</v>
      </c>
      <c r="H107">
        <v>236.45349958984536</v>
      </c>
      <c r="I107" t="str">
        <f t="shared" si="20"/>
        <v>DOWN</v>
      </c>
      <c r="J107">
        <v>242.3637566749205</v>
      </c>
      <c r="K107">
        <v>233.47808686909829</v>
      </c>
      <c r="L107" t="str">
        <f t="shared" si="21"/>
        <v>No Confirmation</v>
      </c>
      <c r="M107" t="str">
        <f t="shared" si="22"/>
        <v>No Trend</v>
      </c>
      <c r="N107">
        <v>44.911790405721511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0.59999999999999432</v>
      </c>
      <c r="R107">
        <f t="shared" si="26"/>
        <v>7.1999999999999886</v>
      </c>
      <c r="S107">
        <f t="shared" si="27"/>
        <v>8.3333333333332676E-2</v>
      </c>
      <c r="T107" t="str">
        <f t="shared" si="28"/>
        <v>DOWN</v>
      </c>
      <c r="U107" t="str">
        <f t="shared" si="29"/>
        <v>No T+M+I</v>
      </c>
      <c r="V107">
        <v>237.5452811214883</v>
      </c>
      <c r="W107">
        <v>238.87218306748355</v>
      </c>
      <c r="X107">
        <f t="shared" si="30"/>
        <v>-1.326901945995246</v>
      </c>
      <c r="Y107">
        <v>-0.69701210963043747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237.1</v>
      </c>
      <c r="D108">
        <v>239.9</v>
      </c>
      <c r="E108">
        <v>227.95</v>
      </c>
      <c r="F108">
        <v>231.2</v>
      </c>
      <c r="G108">
        <f>_xll.TA_TYPPRICE(D108,E108,F108)</f>
        <v>233.01666666666665</v>
      </c>
      <c r="H108">
        <v>234.73508312825601</v>
      </c>
      <c r="I108" t="str">
        <f t="shared" si="20"/>
        <v>DOWN</v>
      </c>
      <c r="J108">
        <v>241.81625519160482</v>
      </c>
      <c r="K108">
        <v>232.24962312040978</v>
      </c>
      <c r="L108" t="str">
        <f t="shared" si="21"/>
        <v>DOWN</v>
      </c>
      <c r="M108" t="str">
        <f t="shared" si="22"/>
        <v>DOWN</v>
      </c>
      <c r="N108">
        <v>33.87386024535941</v>
      </c>
      <c r="O108" t="str">
        <f t="shared" si="23"/>
        <v>DOWN</v>
      </c>
      <c r="P108" t="str">
        <f t="shared" si="24"/>
        <v>DOWN</v>
      </c>
      <c r="Q108">
        <f t="shared" si="25"/>
        <v>3.25</v>
      </c>
      <c r="R108">
        <f t="shared" si="26"/>
        <v>11.950000000000017</v>
      </c>
      <c r="S108">
        <f t="shared" si="27"/>
        <v>0.27196652719665232</v>
      </c>
      <c r="T108" t="str">
        <f t="shared" si="28"/>
        <v>No Indication</v>
      </c>
      <c r="U108" t="str">
        <f t="shared" si="29"/>
        <v>No T+M+I</v>
      </c>
      <c r="V108">
        <v>236.5690840258747</v>
      </c>
      <c r="W108">
        <v>238.3038732106329</v>
      </c>
      <c r="X108">
        <f t="shared" si="30"/>
        <v>-1.7347891847581991</v>
      </c>
      <c r="Y108">
        <v>-0.90456752465598977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239.75</v>
      </c>
      <c r="D109">
        <v>244.9</v>
      </c>
      <c r="E109">
        <v>236.45</v>
      </c>
      <c r="F109">
        <v>241.6</v>
      </c>
      <c r="G109">
        <f>_xll.TA_TYPPRICE(D109,E109,F109)</f>
        <v>240.98333333333335</v>
      </c>
      <c r="H109">
        <v>237.85920823079468</v>
      </c>
      <c r="I109" t="str">
        <f t="shared" si="20"/>
        <v>UP</v>
      </c>
      <c r="J109">
        <v>242.50153181569263</v>
      </c>
      <c r="K109">
        <v>233.18304020476316</v>
      </c>
      <c r="L109" t="str">
        <f t="shared" si="21"/>
        <v>No Confirmation</v>
      </c>
      <c r="M109" t="str">
        <f t="shared" si="22"/>
        <v>No Trend</v>
      </c>
      <c r="N109">
        <v>61.691233485738785</v>
      </c>
      <c r="O109" t="str">
        <f t="shared" si="23"/>
        <v>UP</v>
      </c>
      <c r="P109" t="str">
        <f t="shared" si="24"/>
        <v>No Trend + Momentum</v>
      </c>
      <c r="Q109">
        <f t="shared" si="25"/>
        <v>5.1500000000000057</v>
      </c>
      <c r="R109">
        <f t="shared" si="26"/>
        <v>8.4500000000000171</v>
      </c>
      <c r="S109">
        <f t="shared" si="27"/>
        <v>0.60946745562130122</v>
      </c>
      <c r="T109" t="str">
        <f t="shared" si="28"/>
        <v>No Indication</v>
      </c>
      <c r="U109" t="str">
        <f t="shared" si="29"/>
        <v>No T+M+I</v>
      </c>
      <c r="V109">
        <v>237.34307109881706</v>
      </c>
      <c r="W109">
        <v>238.54803075058601</v>
      </c>
      <c r="X109">
        <f t="shared" si="30"/>
        <v>-1.2049596517689452</v>
      </c>
      <c r="Y109">
        <v>-0.96464595007858089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241.35</v>
      </c>
      <c r="D110">
        <v>242.95</v>
      </c>
      <c r="E110">
        <v>240</v>
      </c>
      <c r="F110">
        <v>240.1</v>
      </c>
      <c r="G110">
        <f>_xll.TA_TYPPRICE(D110,E110,F110)</f>
        <v>241.01666666666665</v>
      </c>
      <c r="H110">
        <v>239.43793744873068</v>
      </c>
      <c r="I110" t="str">
        <f t="shared" si="20"/>
        <v>UP</v>
      </c>
      <c r="J110">
        <v>242.60119141220537</v>
      </c>
      <c r="K110">
        <v>234.69792015926024</v>
      </c>
      <c r="L110" t="str">
        <f t="shared" si="21"/>
        <v>No Confirmation</v>
      </c>
      <c r="M110" t="str">
        <f t="shared" si="22"/>
        <v>No Trend</v>
      </c>
      <c r="N110">
        <v>57.342270001561211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9.9999999999994316E-2</v>
      </c>
      <c r="R110">
        <f t="shared" si="26"/>
        <v>2.9499999999999886</v>
      </c>
      <c r="S110">
        <f t="shared" si="27"/>
        <v>3.3898305084743965E-2</v>
      </c>
      <c r="T110" t="str">
        <f t="shared" si="28"/>
        <v>DOWN</v>
      </c>
      <c r="U110" t="str">
        <f t="shared" si="29"/>
        <v>No T+M+I</v>
      </c>
      <c r="V110">
        <v>237.76721400669135</v>
      </c>
      <c r="W110">
        <v>238.66299143572778</v>
      </c>
      <c r="X110">
        <f t="shared" si="30"/>
        <v>-0.89577742903642843</v>
      </c>
      <c r="Y110">
        <v>-0.9508722458701504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240.1</v>
      </c>
      <c r="D111">
        <v>240.65</v>
      </c>
      <c r="E111">
        <v>232.7</v>
      </c>
      <c r="F111">
        <v>235.65</v>
      </c>
      <c r="G111">
        <f>_xll.TA_TYPPRICE(D111,E111,F111)</f>
        <v>236.33333333333334</v>
      </c>
      <c r="H111">
        <v>237.885635391032</v>
      </c>
      <c r="I111" t="str">
        <f t="shared" si="20"/>
        <v>DOWN</v>
      </c>
      <c r="J111">
        <v>242.16759332060417</v>
      </c>
      <c r="K111">
        <v>234.25393790164685</v>
      </c>
      <c r="L111" t="str">
        <f t="shared" si="21"/>
        <v>No Confirmation</v>
      </c>
      <c r="M111" t="str">
        <f t="shared" si="22"/>
        <v>No Trend</v>
      </c>
      <c r="N111">
        <v>45.458458013499218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2.9500000000000171</v>
      </c>
      <c r="R111">
        <f t="shared" si="26"/>
        <v>7.9500000000000171</v>
      </c>
      <c r="S111">
        <f t="shared" si="27"/>
        <v>0.37106918238993847</v>
      </c>
      <c r="T111" t="str">
        <f t="shared" si="28"/>
        <v>No Indication</v>
      </c>
      <c r="U111" t="str">
        <f t="shared" si="29"/>
        <v>No T+M+I</v>
      </c>
      <c r="V111">
        <v>237.44148877489269</v>
      </c>
      <c r="W111">
        <v>238.43980688493312</v>
      </c>
      <c r="X111">
        <f t="shared" si="30"/>
        <v>-0.99831811004042947</v>
      </c>
      <c r="Y111">
        <v>-0.96036141870420622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236</v>
      </c>
      <c r="D112">
        <v>243.8</v>
      </c>
      <c r="E112">
        <v>236</v>
      </c>
      <c r="F112">
        <v>239.05</v>
      </c>
      <c r="G112">
        <f>_xll.TA_TYPPRICE(D112,E112,F112)</f>
        <v>239.61666666666667</v>
      </c>
      <c r="H112">
        <v>238.75115102884934</v>
      </c>
      <c r="I112" t="str">
        <f t="shared" si="20"/>
        <v>UP</v>
      </c>
      <c r="J112">
        <v>242.53035036046992</v>
      </c>
      <c r="K112">
        <v>234.64195170128087</v>
      </c>
      <c r="L112" t="str">
        <f t="shared" si="21"/>
        <v>No Confirmation</v>
      </c>
      <c r="M112" t="str">
        <f t="shared" si="22"/>
        <v>No Trend</v>
      </c>
      <c r="N112">
        <v>54.470144632509097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3.0500000000000114</v>
      </c>
      <c r="R112">
        <f t="shared" si="26"/>
        <v>7.8000000000000114</v>
      </c>
      <c r="S112">
        <f t="shared" si="27"/>
        <v>0.39102564102564191</v>
      </c>
      <c r="T112" t="str">
        <f t="shared" si="28"/>
        <v>No Indication</v>
      </c>
      <c r="U112" t="str">
        <f t="shared" si="29"/>
        <v>No T+M+I</v>
      </c>
      <c r="V112">
        <v>237.68895204029383</v>
      </c>
      <c r="W112">
        <v>238.48500637493808</v>
      </c>
      <c r="X112">
        <f t="shared" si="30"/>
        <v>-0.79605433464425346</v>
      </c>
      <c r="Y112">
        <v>-0.92750000189221571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241.85</v>
      </c>
      <c r="D113">
        <v>243</v>
      </c>
      <c r="E113">
        <v>233.5</v>
      </c>
      <c r="F113">
        <v>234.4</v>
      </c>
      <c r="G113">
        <f>_xll.TA_TYPPRICE(D113,E113,F113)</f>
        <v>236.96666666666667</v>
      </c>
      <c r="H113">
        <v>237.85890884775802</v>
      </c>
      <c r="I113" t="str">
        <f t="shared" si="20"/>
        <v>DOWN</v>
      </c>
      <c r="J113">
        <v>242.63471694703216</v>
      </c>
      <c r="K113">
        <v>234.3881846565518</v>
      </c>
      <c r="L113" t="str">
        <f t="shared" si="21"/>
        <v>No Confirmation</v>
      </c>
      <c r="M113" t="str">
        <f t="shared" si="22"/>
        <v>No Trend</v>
      </c>
      <c r="N113">
        <v>42.473048236225182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0.90000000000000568</v>
      </c>
      <c r="R113">
        <f t="shared" si="26"/>
        <v>9.5</v>
      </c>
      <c r="S113">
        <f t="shared" si="27"/>
        <v>9.4736842105263758E-2</v>
      </c>
      <c r="T113" t="str">
        <f t="shared" si="28"/>
        <v>DOWN</v>
      </c>
      <c r="U113" t="str">
        <f t="shared" si="29"/>
        <v>No T+M+I</v>
      </c>
      <c r="V113">
        <v>237.18295941871017</v>
      </c>
      <c r="W113">
        <v>238.18241331012786</v>
      </c>
      <c r="X113">
        <f t="shared" si="30"/>
        <v>-0.99945389141768715</v>
      </c>
      <c r="Y113">
        <v>-0.94189077979730995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236.75</v>
      </c>
      <c r="D114">
        <v>240.6</v>
      </c>
      <c r="E114">
        <v>235</v>
      </c>
      <c r="F114">
        <v>235.65</v>
      </c>
      <c r="G114">
        <f>_xll.TA_TYPPRICE(D114,E114,F114)</f>
        <v>237.08333333333334</v>
      </c>
      <c r="H114">
        <v>237.47112109054569</v>
      </c>
      <c r="I114" t="str">
        <f t="shared" si="20"/>
        <v>DOWN</v>
      </c>
      <c r="J114">
        <v>242.18255762546946</v>
      </c>
      <c r="K114">
        <v>234.52414362176251</v>
      </c>
      <c r="L114" t="str">
        <f t="shared" si="21"/>
        <v>No Confirmation</v>
      </c>
      <c r="M114" t="str">
        <f t="shared" si="22"/>
        <v>No Trend</v>
      </c>
      <c r="N114">
        <v>46.437180385891196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0.65000000000000568</v>
      </c>
      <c r="R114">
        <f t="shared" si="26"/>
        <v>5.5999999999999943</v>
      </c>
      <c r="S114">
        <f t="shared" si="27"/>
        <v>0.1160714285714297</v>
      </c>
      <c r="T114" t="str">
        <f t="shared" si="28"/>
        <v>DOWN</v>
      </c>
      <c r="U114" t="str">
        <f t="shared" si="29"/>
        <v>No T+M+I</v>
      </c>
      <c r="V114">
        <v>236.94711950813937</v>
      </c>
      <c r="W114">
        <v>237.99482713900727</v>
      </c>
      <c r="X114">
        <f t="shared" si="30"/>
        <v>-1.0477076308679045</v>
      </c>
      <c r="Y114">
        <v>-0.96305415001142891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235.95</v>
      </c>
      <c r="D115">
        <v>239.4</v>
      </c>
      <c r="E115">
        <v>235</v>
      </c>
      <c r="F115">
        <v>235.7</v>
      </c>
      <c r="G115">
        <f>_xll.TA_TYPPRICE(D115,E115,F115)</f>
        <v>236.69999999999996</v>
      </c>
      <c r="H115">
        <v>237.08556054527281</v>
      </c>
      <c r="I115" t="str">
        <f t="shared" si="20"/>
        <v>DOWN</v>
      </c>
      <c r="J115">
        <v>241.56421148647624</v>
      </c>
      <c r="K115">
        <v>234.62988948359305</v>
      </c>
      <c r="L115" t="str">
        <f t="shared" si="21"/>
        <v>No Confirmation</v>
      </c>
      <c r="M115" t="str">
        <f t="shared" si="22"/>
        <v>No Trend</v>
      </c>
      <c r="N115">
        <v>46.621095078591893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0.69999999999998863</v>
      </c>
      <c r="R115">
        <f t="shared" si="26"/>
        <v>4.4000000000000057</v>
      </c>
      <c r="S115">
        <f t="shared" si="27"/>
        <v>0.15909090909090631</v>
      </c>
      <c r="T115" t="str">
        <f t="shared" si="28"/>
        <v>DOWN</v>
      </c>
      <c r="U115" t="str">
        <f t="shared" si="29"/>
        <v>No T+M+I</v>
      </c>
      <c r="V115">
        <v>236.75525496842562</v>
      </c>
      <c r="W115">
        <v>237.82483994352526</v>
      </c>
      <c r="X115">
        <f t="shared" si="30"/>
        <v>-1.0695849750996445</v>
      </c>
      <c r="Y115">
        <v>-0.98436031502907206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236.1</v>
      </c>
      <c r="D116">
        <v>238.65</v>
      </c>
      <c r="E116">
        <v>233.05</v>
      </c>
      <c r="F116">
        <v>234</v>
      </c>
      <c r="G116">
        <f>_xll.TA_TYPPRICE(D116,E116,F116)</f>
        <v>235.23333333333335</v>
      </c>
      <c r="H116">
        <v>236.15944693930308</v>
      </c>
      <c r="I116" t="str">
        <f t="shared" si="20"/>
        <v>DOWN</v>
      </c>
      <c r="J116">
        <v>240.91660893392597</v>
      </c>
      <c r="K116">
        <v>234.27880293168349</v>
      </c>
      <c r="L116" t="str">
        <f t="shared" si="21"/>
        <v>DOWN</v>
      </c>
      <c r="M116" t="str">
        <f t="shared" si="22"/>
        <v>DOWN</v>
      </c>
      <c r="N116">
        <v>40.684100604421879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0.94999999999998863</v>
      </c>
      <c r="R116">
        <f t="shared" si="26"/>
        <v>5.5999999999999943</v>
      </c>
      <c r="S116">
        <f t="shared" si="27"/>
        <v>0.16964285714285529</v>
      </c>
      <c r="T116" t="str">
        <f t="shared" si="28"/>
        <v>DOWN</v>
      </c>
      <c r="U116" t="str">
        <f t="shared" si="29"/>
        <v>No T+M+I</v>
      </c>
      <c r="V116">
        <v>236.33136958866783</v>
      </c>
      <c r="W116">
        <v>237.5415184662271</v>
      </c>
      <c r="X116">
        <f t="shared" si="30"/>
        <v>-1.210148877559277</v>
      </c>
      <c r="Y116">
        <v>-1.029518027535113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237</v>
      </c>
      <c r="D117">
        <v>237</v>
      </c>
      <c r="E117">
        <v>232</v>
      </c>
      <c r="F117">
        <v>232.6</v>
      </c>
      <c r="G117">
        <f>_xll.TA_TYPPRICE(D117,E117,F117)</f>
        <v>233.86666666666667</v>
      </c>
      <c r="H117">
        <v>235.01305680298486</v>
      </c>
      <c r="I117" t="str">
        <f t="shared" si="20"/>
        <v>DOWN</v>
      </c>
      <c r="J117">
        <v>240.04625139305352</v>
      </c>
      <c r="K117">
        <v>233.77240228019826</v>
      </c>
      <c r="L117" t="str">
        <f t="shared" si="21"/>
        <v>DOWN</v>
      </c>
      <c r="M117" t="str">
        <f t="shared" si="22"/>
        <v>DOWN</v>
      </c>
      <c r="N117">
        <v>35.968897275162462</v>
      </c>
      <c r="O117" t="str">
        <f t="shared" si="23"/>
        <v>DOWN</v>
      </c>
      <c r="P117" t="str">
        <f t="shared" si="24"/>
        <v>DOWN</v>
      </c>
      <c r="Q117">
        <f t="shared" si="25"/>
        <v>0.59999999999999432</v>
      </c>
      <c r="R117">
        <f t="shared" si="26"/>
        <v>5</v>
      </c>
      <c r="S117">
        <f t="shared" si="27"/>
        <v>0.11999999999999886</v>
      </c>
      <c r="T117" t="str">
        <f t="shared" si="28"/>
        <v>DOWN</v>
      </c>
      <c r="U117" t="str">
        <f t="shared" si="29"/>
        <v>DOWN</v>
      </c>
      <c r="V117">
        <v>235.75731272887276</v>
      </c>
      <c r="W117">
        <v>237.17548006132139</v>
      </c>
      <c r="X117">
        <f t="shared" si="30"/>
        <v>-1.4181673324486326</v>
      </c>
      <c r="Y117">
        <v>-1.107247888517817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232.65</v>
      </c>
      <c r="D118">
        <v>235.8</v>
      </c>
      <c r="E118">
        <v>232.65</v>
      </c>
      <c r="F118">
        <v>233.3</v>
      </c>
      <c r="G118">
        <f>_xll.TA_TYPPRICE(D118,E118,F118)</f>
        <v>233.91666666666666</v>
      </c>
      <c r="H118">
        <v>234.46486173482577</v>
      </c>
      <c r="I118" t="str">
        <f t="shared" si="20"/>
        <v>DOWN</v>
      </c>
      <c r="J118">
        <v>239.10263997237496</v>
      </c>
      <c r="K118">
        <v>233.52297955126531</v>
      </c>
      <c r="L118" t="str">
        <f t="shared" si="21"/>
        <v>DOWN</v>
      </c>
      <c r="M118" t="str">
        <f t="shared" si="22"/>
        <v>DOWN</v>
      </c>
      <c r="N118">
        <v>40.293788954536957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0.65000000000000568</v>
      </c>
      <c r="R118">
        <f t="shared" si="26"/>
        <v>3.1500000000000057</v>
      </c>
      <c r="S118">
        <f t="shared" si="27"/>
        <v>0.20634920634920778</v>
      </c>
      <c r="T118" t="str">
        <f t="shared" si="28"/>
        <v>No Indication</v>
      </c>
      <c r="U118" t="str">
        <f t="shared" si="29"/>
        <v>No T+M+I</v>
      </c>
      <c r="V118">
        <v>235.37926461673848</v>
      </c>
      <c r="W118">
        <v>236.88840746418649</v>
      </c>
      <c r="X118">
        <f t="shared" si="30"/>
        <v>-1.509142847448004</v>
      </c>
      <c r="Y118">
        <v>-1.1876268803038543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235.3</v>
      </c>
      <c r="D119">
        <v>237</v>
      </c>
      <c r="E119">
        <v>234.5</v>
      </c>
      <c r="F119">
        <v>235.5</v>
      </c>
      <c r="G119">
        <f>_xll.TA_TYPPRICE(D119,E119,F119)</f>
        <v>235.66666666666666</v>
      </c>
      <c r="H119">
        <v>235.06576420074623</v>
      </c>
      <c r="I119" t="str">
        <f t="shared" si="20"/>
        <v>UP</v>
      </c>
      <c r="J119">
        <v>238.63538664518052</v>
      </c>
      <c r="K119">
        <v>233.74009520653968</v>
      </c>
      <c r="L119" t="str">
        <f t="shared" si="21"/>
        <v>No Confirmation</v>
      </c>
      <c r="M119" t="str">
        <f t="shared" si="22"/>
        <v>No Trend</v>
      </c>
      <c r="N119">
        <v>52.814465270859948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</v>
      </c>
      <c r="R119">
        <f t="shared" si="26"/>
        <v>2.5</v>
      </c>
      <c r="S119">
        <f t="shared" si="27"/>
        <v>0.4</v>
      </c>
      <c r="T119" t="str">
        <f t="shared" si="28"/>
        <v>No Indication</v>
      </c>
      <c r="U119" t="str">
        <f t="shared" si="29"/>
        <v>No T+M+I</v>
      </c>
      <c r="V119">
        <v>235.3978392910864</v>
      </c>
      <c r="W119">
        <v>236.78556246683934</v>
      </c>
      <c r="X119">
        <f t="shared" si="30"/>
        <v>-1.3877231757529387</v>
      </c>
      <c r="Y119">
        <v>-1.2276461393936713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236</v>
      </c>
      <c r="D120">
        <v>240.7</v>
      </c>
      <c r="E120">
        <v>236</v>
      </c>
      <c r="F120">
        <v>239.6</v>
      </c>
      <c r="G120">
        <f>_xll.TA_TYPPRICE(D120,E120,F120)</f>
        <v>238.76666666666665</v>
      </c>
      <c r="H120">
        <v>236.91621543370644</v>
      </c>
      <c r="I120" t="str">
        <f t="shared" si="20"/>
        <v>UP</v>
      </c>
      <c r="J120">
        <v>239.09418961291817</v>
      </c>
      <c r="K120">
        <v>234.24229627175308</v>
      </c>
      <c r="L120" t="str">
        <f t="shared" si="21"/>
        <v>UP</v>
      </c>
      <c r="M120" t="str">
        <f t="shared" si="22"/>
        <v>UP</v>
      </c>
      <c r="N120">
        <v>68.300299944168785</v>
      </c>
      <c r="O120" t="str">
        <f t="shared" si="23"/>
        <v>UP</v>
      </c>
      <c r="P120" t="str">
        <f t="shared" si="24"/>
        <v>UP</v>
      </c>
      <c r="Q120">
        <f t="shared" si="25"/>
        <v>3.5999999999999943</v>
      </c>
      <c r="R120">
        <f t="shared" si="26"/>
        <v>4.6999999999999886</v>
      </c>
      <c r="S120">
        <f t="shared" si="27"/>
        <v>0.7659574468085113</v>
      </c>
      <c r="T120" t="str">
        <f t="shared" si="28"/>
        <v>No Indication</v>
      </c>
      <c r="U120" t="str">
        <f t="shared" si="29"/>
        <v>No T+M+I</v>
      </c>
      <c r="V120">
        <v>236.04432555399617</v>
      </c>
      <c r="W120">
        <v>236.99403932114754</v>
      </c>
      <c r="X120">
        <f t="shared" si="30"/>
        <v>-0.94971376715136557</v>
      </c>
      <c r="Y120">
        <v>-1.1720596649452102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240.8</v>
      </c>
      <c r="D121">
        <v>245.5</v>
      </c>
      <c r="E121">
        <v>239.7</v>
      </c>
      <c r="F121">
        <v>242.4</v>
      </c>
      <c r="G121">
        <f>_xll.TA_TYPPRICE(D121,E121,F121)</f>
        <v>242.53333333333333</v>
      </c>
      <c r="H121">
        <v>239.7247743835199</v>
      </c>
      <c r="I121" t="str">
        <f t="shared" si="20"/>
        <v>UP</v>
      </c>
      <c r="J121">
        <v>240.51770303226968</v>
      </c>
      <c r="K121">
        <v>235.45511932247462</v>
      </c>
      <c r="L121" t="str">
        <f t="shared" si="21"/>
        <v>UP</v>
      </c>
      <c r="M121" t="str">
        <f t="shared" si="22"/>
        <v>UP</v>
      </c>
      <c r="N121">
        <v>75.237751988679165</v>
      </c>
      <c r="O121" t="str">
        <f t="shared" si="23"/>
        <v>UP</v>
      </c>
      <c r="P121" t="str">
        <f t="shared" si="24"/>
        <v>UP</v>
      </c>
      <c r="Q121">
        <f t="shared" si="25"/>
        <v>2.7000000000000171</v>
      </c>
      <c r="R121">
        <f t="shared" si="26"/>
        <v>5.8000000000000114</v>
      </c>
      <c r="S121">
        <f t="shared" si="27"/>
        <v>0.46551724137931239</v>
      </c>
      <c r="T121" t="str">
        <f t="shared" si="28"/>
        <v>No Indication</v>
      </c>
      <c r="U121" t="str">
        <f t="shared" si="29"/>
        <v>No T+M+I</v>
      </c>
      <c r="V121">
        <v>237.02212162261216</v>
      </c>
      <c r="W121">
        <v>237.3944808529144</v>
      </c>
      <c r="X121">
        <f t="shared" si="30"/>
        <v>-0.37235923030223717</v>
      </c>
      <c r="Y121">
        <v>-1.0121195780166157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250</v>
      </c>
      <c r="D122">
        <v>255</v>
      </c>
      <c r="E122">
        <v>234.8</v>
      </c>
      <c r="F122">
        <v>252</v>
      </c>
      <c r="G122">
        <f>_xll.TA_TYPPRICE(D122,E122,F122)</f>
        <v>247.26666666666665</v>
      </c>
      <c r="H122">
        <v>243.49572052509328</v>
      </c>
      <c r="I122" t="str">
        <f t="shared" si="20"/>
        <v>UP</v>
      </c>
      <c r="J122">
        <v>243.73599124732087</v>
      </c>
      <c r="K122">
        <v>235.30953725081361</v>
      </c>
      <c r="L122" t="str">
        <f t="shared" si="21"/>
        <v>UP</v>
      </c>
      <c r="M122" t="str">
        <f t="shared" si="22"/>
        <v>UP</v>
      </c>
      <c r="N122">
        <v>87.222286951416734</v>
      </c>
      <c r="O122" t="str">
        <f t="shared" si="23"/>
        <v>UP</v>
      </c>
      <c r="P122" t="str">
        <f t="shared" si="24"/>
        <v>UP</v>
      </c>
      <c r="Q122">
        <f t="shared" si="25"/>
        <v>17.199999999999989</v>
      </c>
      <c r="R122">
        <f t="shared" si="26"/>
        <v>20.199999999999989</v>
      </c>
      <c r="S122">
        <f t="shared" si="27"/>
        <v>0.85148514851485135</v>
      </c>
      <c r="T122" t="str">
        <f t="shared" si="28"/>
        <v>UP</v>
      </c>
      <c r="U122" t="str">
        <f t="shared" si="29"/>
        <v>UP</v>
      </c>
      <c r="V122">
        <v>239.32641060374874</v>
      </c>
      <c r="W122">
        <v>238.47637116010591</v>
      </c>
      <c r="X122">
        <f t="shared" si="30"/>
        <v>0.85003944364282802</v>
      </c>
      <c r="Y122">
        <v>-0.63968777368472685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251.9</v>
      </c>
      <c r="D123">
        <v>252</v>
      </c>
      <c r="E123">
        <v>243.55</v>
      </c>
      <c r="F123">
        <v>245</v>
      </c>
      <c r="G123">
        <f>_xll.TA_TYPPRICE(D123,E123,F123)</f>
        <v>246.85</v>
      </c>
      <c r="H123">
        <v>245.17286026254664</v>
      </c>
      <c r="I123" t="str">
        <f t="shared" si="20"/>
        <v>DOWN</v>
      </c>
      <c r="J123">
        <v>245.57243763680512</v>
      </c>
      <c r="K123">
        <v>237.14075119507726</v>
      </c>
      <c r="L123" t="str">
        <f t="shared" si="21"/>
        <v>No Confirmation</v>
      </c>
      <c r="M123" t="str">
        <f t="shared" si="22"/>
        <v>No Trend</v>
      </c>
      <c r="N123">
        <v>60.523481118071146</v>
      </c>
      <c r="O123" t="str">
        <f t="shared" si="23"/>
        <v>UP</v>
      </c>
      <c r="P123" t="str">
        <f t="shared" si="24"/>
        <v>No Trend + Momentum</v>
      </c>
      <c r="Q123">
        <f t="shared" si="25"/>
        <v>1.4499999999999886</v>
      </c>
      <c r="R123">
        <f t="shared" si="26"/>
        <v>8.4499999999999886</v>
      </c>
      <c r="S123">
        <f t="shared" si="27"/>
        <v>0.17159763313609355</v>
      </c>
      <c r="T123" t="str">
        <f t="shared" si="28"/>
        <v>DOWN</v>
      </c>
      <c r="U123" t="str">
        <f t="shared" si="29"/>
        <v>No T+M+I</v>
      </c>
      <c r="V123">
        <v>240.19927051086432</v>
      </c>
      <c r="W123">
        <v>238.95960292602399</v>
      </c>
      <c r="X123">
        <f t="shared" si="30"/>
        <v>1.2396675848403333</v>
      </c>
      <c r="Y123">
        <v>-0.2638167019797148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248.65</v>
      </c>
      <c r="D124">
        <v>249.7</v>
      </c>
      <c r="E124">
        <v>241.8</v>
      </c>
      <c r="F124">
        <v>244.95</v>
      </c>
      <c r="G124">
        <f>_xll.TA_TYPPRICE(D124,E124,F124)</f>
        <v>245.48333333333335</v>
      </c>
      <c r="H124">
        <v>245.32809679793999</v>
      </c>
      <c r="I124" t="str">
        <f t="shared" si="20"/>
        <v>DOWN</v>
      </c>
      <c r="J124">
        <v>246.4896737175151</v>
      </c>
      <c r="K124">
        <v>238.17613981839344</v>
      </c>
      <c r="L124" t="str">
        <f t="shared" si="21"/>
        <v>No Confirmation</v>
      </c>
      <c r="M124" t="str">
        <f t="shared" si="22"/>
        <v>No Trend</v>
      </c>
      <c r="N124">
        <v>60.35851873652075</v>
      </c>
      <c r="O124" t="str">
        <f t="shared" si="23"/>
        <v>UP</v>
      </c>
      <c r="P124" t="str">
        <f t="shared" si="24"/>
        <v>No Trend + Momentum</v>
      </c>
      <c r="Q124">
        <f t="shared" si="25"/>
        <v>3.1499999999999773</v>
      </c>
      <c r="R124">
        <f t="shared" si="26"/>
        <v>7.8999999999999773</v>
      </c>
      <c r="S124">
        <f t="shared" si="27"/>
        <v>0.39873417721518817</v>
      </c>
      <c r="T124" t="str">
        <f t="shared" si="28"/>
        <v>No Indication</v>
      </c>
      <c r="U124" t="str">
        <f t="shared" si="29"/>
        <v>No T+M+I</v>
      </c>
      <c r="V124">
        <v>240.93015197073134</v>
      </c>
      <c r="W124">
        <v>239.4033360426148</v>
      </c>
      <c r="X124">
        <f t="shared" si="30"/>
        <v>1.5268159281165481</v>
      </c>
      <c r="Y124">
        <v>9.4309824039537804E-2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248.7</v>
      </c>
      <c r="D125">
        <v>252</v>
      </c>
      <c r="E125">
        <v>247.95</v>
      </c>
      <c r="F125">
        <v>249</v>
      </c>
      <c r="G125">
        <f>_xll.TA_TYPPRICE(D125,E125,F125)</f>
        <v>249.65</v>
      </c>
      <c r="H125">
        <v>247.48904839897</v>
      </c>
      <c r="I125" t="str">
        <f t="shared" si="20"/>
        <v>UP</v>
      </c>
      <c r="J125">
        <v>247.71419066917841</v>
      </c>
      <c r="K125">
        <v>240.34810874763934</v>
      </c>
      <c r="L125" t="str">
        <f t="shared" si="21"/>
        <v>UP</v>
      </c>
      <c r="M125" t="str">
        <f t="shared" si="22"/>
        <v>UP</v>
      </c>
      <c r="N125">
        <v>68.932187886676004</v>
      </c>
      <c r="O125" t="str">
        <f t="shared" si="23"/>
        <v>UP</v>
      </c>
      <c r="P125" t="str">
        <f t="shared" si="24"/>
        <v>UP</v>
      </c>
      <c r="Q125">
        <f t="shared" si="25"/>
        <v>1.0500000000000114</v>
      </c>
      <c r="R125">
        <f t="shared" si="26"/>
        <v>4.0500000000000114</v>
      </c>
      <c r="S125">
        <f t="shared" si="27"/>
        <v>0.25925925925926135</v>
      </c>
      <c r="T125" t="str">
        <f t="shared" si="28"/>
        <v>No Indication</v>
      </c>
      <c r="U125" t="str">
        <f t="shared" si="29"/>
        <v>No T+M+I</v>
      </c>
      <c r="V125">
        <v>242.17166705215729</v>
      </c>
      <c r="W125">
        <v>240.11420003945815</v>
      </c>
      <c r="X125">
        <f t="shared" si="30"/>
        <v>2.057467012699135</v>
      </c>
      <c r="Y125">
        <v>0.48694126177145725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250.6</v>
      </c>
      <c r="D126">
        <v>252</v>
      </c>
      <c r="E126">
        <v>243.15</v>
      </c>
      <c r="F126">
        <v>250.7</v>
      </c>
      <c r="G126">
        <f>_xll.TA_TYPPRICE(D126,E126,F126)</f>
        <v>248.61666666666665</v>
      </c>
      <c r="H126">
        <v>248.05285753281834</v>
      </c>
      <c r="I126" t="str">
        <f t="shared" si="20"/>
        <v>UP</v>
      </c>
      <c r="J126">
        <v>248.66659274269432</v>
      </c>
      <c r="K126">
        <v>240.97075124816394</v>
      </c>
      <c r="L126" t="str">
        <f t="shared" si="21"/>
        <v>UP</v>
      </c>
      <c r="M126" t="str">
        <f t="shared" si="22"/>
        <v>UP</v>
      </c>
      <c r="N126">
        <v>72.098464556867327</v>
      </c>
      <c r="O126" t="str">
        <f t="shared" si="23"/>
        <v>UP</v>
      </c>
      <c r="P126" t="str">
        <f t="shared" si="24"/>
        <v>UP</v>
      </c>
      <c r="Q126">
        <f t="shared" si="25"/>
        <v>7.5499999999999829</v>
      </c>
      <c r="R126">
        <f t="shared" si="26"/>
        <v>8.8499999999999943</v>
      </c>
      <c r="S126">
        <f t="shared" si="27"/>
        <v>0.85310734463276694</v>
      </c>
      <c r="T126" t="str">
        <f t="shared" si="28"/>
        <v>UP</v>
      </c>
      <c r="U126" t="str">
        <f t="shared" si="29"/>
        <v>UP</v>
      </c>
      <c r="V126">
        <v>243.48371827490232</v>
      </c>
      <c r="W126">
        <v>240.89833336986865</v>
      </c>
      <c r="X126">
        <f t="shared" si="30"/>
        <v>2.5853849050336635</v>
      </c>
      <c r="Y126">
        <v>0.90662999042389858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2017-07-05T06:06:30Z</dcterms:created>
  <dcterms:modified xsi:type="dcterms:W3CDTF">2017-11-01T04:18:53Z</dcterms:modified>
</cp:coreProperties>
</file>