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77" i="1"/>
  <c r="N81" i="1"/>
  <c r="N85" i="1"/>
  <c r="N89" i="1"/>
  <c r="N93" i="1"/>
  <c r="N97" i="1"/>
  <c r="N101" i="1"/>
  <c r="N105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5" i="1"/>
  <c r="K61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90" i="1"/>
  <c r="K98" i="1"/>
  <c r="K102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5" i="1"/>
  <c r="J89" i="1"/>
  <c r="J93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99" i="1"/>
  <c r="G115" i="1"/>
  <c r="G8" i="1"/>
  <c r="G20" i="1"/>
  <c r="G36" i="1"/>
  <c r="G48" i="1"/>
  <c r="G60" i="1"/>
  <c r="G76" i="1"/>
  <c r="G88" i="1"/>
  <c r="G100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103" i="1"/>
  <c r="G107" i="1"/>
  <c r="G111" i="1"/>
  <c r="G119" i="1"/>
  <c r="G123" i="1"/>
  <c r="G127" i="1"/>
  <c r="G4" i="1"/>
  <c r="G12" i="1"/>
  <c r="G16" i="1"/>
  <c r="G24" i="1"/>
  <c r="G28" i="1"/>
  <c r="G32" i="1"/>
  <c r="G40" i="1"/>
  <c r="G44" i="1"/>
  <c r="G52" i="1"/>
  <c r="G56" i="1"/>
  <c r="G64" i="1"/>
  <c r="G68" i="1"/>
  <c r="G72" i="1"/>
  <c r="G80" i="1"/>
  <c r="G84" i="1"/>
  <c r="G92" i="1"/>
  <c r="G96" i="1"/>
  <c r="G104" i="1"/>
  <c r="G108" i="1"/>
  <c r="G116" i="1"/>
  <c r="G120" i="1"/>
  <c r="G2" i="1"/>
  <c r="H5" i="1" l="1"/>
  <c r="H9" i="1"/>
  <c r="H2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75" i="1"/>
  <c r="H83" i="1"/>
  <c r="H87" i="1"/>
  <c r="H91" i="1"/>
  <c r="H95" i="1"/>
  <c r="H99" i="1"/>
  <c r="H103" i="1"/>
  <c r="H111" i="1"/>
  <c r="H115" i="1"/>
  <c r="H119" i="1"/>
  <c r="H123" i="1"/>
  <c r="H127" i="1"/>
  <c r="AH20" i="1" l="1"/>
  <c r="AH5" i="1"/>
  <c r="AH36" i="1"/>
  <c r="AH8" i="1"/>
  <c r="AH2" i="1"/>
  <c r="AH56" i="1"/>
  <c r="AH51" i="1"/>
  <c r="AH46" i="1"/>
  <c r="AH23" i="1"/>
  <c r="AH47" i="1"/>
  <c r="AH34" i="1"/>
  <c r="AH27" i="1"/>
  <c r="AH18" i="1"/>
  <c r="AH24" i="1"/>
  <c r="AH14" i="1"/>
  <c r="AH43" i="1"/>
  <c r="AH26" i="1"/>
  <c r="AH42" i="1"/>
  <c r="AH10" i="1"/>
  <c r="AH12" i="1"/>
  <c r="AH21" i="1"/>
  <c r="AH44" i="1"/>
  <c r="AH15" i="1"/>
  <c r="AH7" i="1"/>
  <c r="AH54" i="1"/>
  <c r="AH33" i="1"/>
  <c r="AH25" i="1"/>
  <c r="AH40" i="1"/>
  <c r="AH11" i="1"/>
  <c r="AH28" i="1" l="1"/>
  <c r="AH6" i="1"/>
  <c r="AH9" i="1"/>
  <c r="AH17" i="1"/>
  <c r="AH35" i="1"/>
  <c r="AH50" i="1"/>
  <c r="AH53" i="1"/>
  <c r="AH22" i="1"/>
  <c r="AH4" i="1"/>
  <c r="AH19" i="1"/>
  <c r="AH52" i="1"/>
  <c r="AH55" i="1"/>
  <c r="AH38" i="1"/>
  <c r="AH3" i="1"/>
  <c r="AH41" i="1"/>
  <c r="AH30" i="1"/>
  <c r="AH13" i="1"/>
  <c r="AH37" i="1"/>
  <c r="AH31" i="1"/>
  <c r="AH39" i="1"/>
  <c r="AH49" i="1"/>
  <c r="AH32" i="1"/>
  <c r="AH16" i="1"/>
  <c r="AH45" i="1"/>
  <c r="AH29" i="1"/>
  <c r="AH4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<sst xmlns="http://schemas.openxmlformats.org/spreadsheetml/2006/main" count="160" uniqueCount="35">
  <si>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</si>
  <si>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</si>
  <si>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</si>
  <si>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</si>
  <si>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</si>
  <si>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MCDOWELL-N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</si>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</sst>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1888.8</v>
      </c>
      <c r="D2">
        <v>1940.4</v>
      </c>
      <c r="E2">
        <v>1876</v>
      </c>
      <c r="F2">
        <v>1932</v>
      </c>
      <c r="G2">
        <f>_xll.TA_TYPPRICE(D2,E2,F2)</f>
        <v>1916.1333333333332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56</v>
      </c>
      <c r="R2">
        <f>D2-E2</f>
        <v>64.400000000000091</v>
      </c>
      <c r="S2">
        <f>Q2/R2</f>
        <v>0.8695652173913031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1945</v>
      </c>
      <c r="D3">
        <v>1955.2</v>
      </c>
      <c r="E3">
        <v>1925.15</v>
      </c>
      <c r="F3">
        <v>1935</v>
      </c>
      <c r="G3">
        <f>_xll.TA_TYPPRICE(D3,E3,F3)</f>
        <v>1938.45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9.8499999999999091</v>
      </c>
      <c r="R3">
        <f t="shared" ref="R3:R66" si="6">D3-E3</f>
        <v>30.049999999999955</v>
      </c>
      <c r="S3">
        <f t="shared" ref="S3:S66" si="7">Q3/R3</f>
        <v>0.32778702163061313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1927.1</v>
      </c>
      <c r="D4">
        <v>1957.25</v>
      </c>
      <c r="E4">
        <v>1915</v>
      </c>
      <c r="F4">
        <v>1927</v>
      </c>
      <c r="G4">
        <f>_xll.TA_TYPPRICE(D4,E4,F4)</f>
        <v>1933.0833333333333</v>
      </c>
      <c r="H4">
        <v>1929.2222222222219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42.25</v>
      </c>
      <c r="S4">
        <f t="shared" si="7"/>
        <v>0.28402366863905326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1922.85</v>
      </c>
      <c r="D5">
        <v>1925.15</v>
      </c>
      <c r="E5">
        <v>1888.05</v>
      </c>
      <c r="F5">
        <v>1898</v>
      </c>
      <c r="G5">
        <f>_xll.TA_TYPPRICE(D5,E5,F5)</f>
        <v>1903.7333333333333</v>
      </c>
      <c r="H5">
        <v>1916.4777777777776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9.9500000000000455</v>
      </c>
      <c r="R5">
        <f t="shared" si="6"/>
        <v>37.100000000000136</v>
      </c>
      <c r="S5">
        <f t="shared" si="7"/>
        <v>0.26819407008086277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1902</v>
      </c>
      <c r="D6">
        <v>1918</v>
      </c>
      <c r="E6">
        <v>1893.05</v>
      </c>
      <c r="F6">
        <v>1905</v>
      </c>
      <c r="G6">
        <f>_xll.TA_TYPPRICE(D6,E6,F6)</f>
        <v>1905.3500000000001</v>
      </c>
      <c r="H6">
        <v>1910.9138888888888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11.950000000000045</v>
      </c>
      <c r="R6">
        <f t="shared" si="6"/>
        <v>24.950000000000045</v>
      </c>
      <c r="S6">
        <f t="shared" si="7"/>
        <v>0.47895791583166425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1898</v>
      </c>
      <c r="D7">
        <v>1911</v>
      </c>
      <c r="E7">
        <v>1883.25</v>
      </c>
      <c r="F7">
        <v>1889</v>
      </c>
      <c r="G7">
        <f>_xll.TA_TYPPRICE(D7,E7,F7)</f>
        <v>1894.4166666666667</v>
      </c>
      <c r="H7">
        <v>1902.6652777777776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15.873015873015872</v>
      </c>
      <c r="O7" t="str">
        <f t="shared" si="3"/>
        <v>DOWN</v>
      </c>
      <c r="P7" t="e">
        <f t="shared" si="4"/>
        <v>#N/A</v>
      </c>
      <c r="Q7">
        <f t="shared" si="5"/>
        <v>5.75</v>
      </c>
      <c r="R7">
        <f t="shared" si="6"/>
        <v>27.75</v>
      </c>
      <c r="S7">
        <f t="shared" si="7"/>
        <v>0.2072072072072072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1900</v>
      </c>
      <c r="D8">
        <v>1985.5</v>
      </c>
      <c r="E8">
        <v>1900</v>
      </c>
      <c r="F8">
        <v>1961</v>
      </c>
      <c r="G8">
        <f>_xll.TA_TYPPRICE(D8,E8,F8)</f>
        <v>1948.8333333333333</v>
      </c>
      <c r="H8">
        <v>1925.7493055555556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65.359477124183002</v>
      </c>
      <c r="O8" t="str">
        <f t="shared" si="3"/>
        <v>UP</v>
      </c>
      <c r="P8" t="e">
        <f t="shared" si="4"/>
        <v>#N/A</v>
      </c>
      <c r="Q8">
        <f t="shared" si="5"/>
        <v>61</v>
      </c>
      <c r="R8">
        <f t="shared" si="6"/>
        <v>85.5</v>
      </c>
      <c r="S8">
        <f t="shared" si="7"/>
        <v>0.71345029239766078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1970</v>
      </c>
      <c r="D9">
        <v>2203.9499999999998</v>
      </c>
      <c r="E9">
        <v>1970</v>
      </c>
      <c r="F9">
        <v>2134</v>
      </c>
      <c r="G9">
        <f>_xll.TA_TYPPRICE(D9,E9,F9)</f>
        <v>2102.65</v>
      </c>
      <c r="H9">
        <v>2014.1996527777778</v>
      </c>
      <c r="I9" t="str">
        <f t="shared" si="0"/>
        <v>UP</v>
      </c>
      <c r="J9">
        <v>1974.5562500000001</v>
      </c>
      <c r="K9">
        <v>1906.3125</v>
      </c>
      <c r="L9" t="str">
        <f t="shared" si="1"/>
        <v>UP</v>
      </c>
      <c r="M9" t="str">
        <f t="shared" si="2"/>
        <v>UP</v>
      </c>
      <c r="N9">
        <v>87.479698804074999</v>
      </c>
      <c r="O9" t="str">
        <f t="shared" si="3"/>
        <v>UP</v>
      </c>
      <c r="P9" t="str">
        <f t="shared" si="4"/>
        <v>UP</v>
      </c>
      <c r="Q9">
        <f t="shared" si="5"/>
        <v>164</v>
      </c>
      <c r="R9">
        <f t="shared" si="6"/>
        <v>233.94999999999982</v>
      </c>
      <c r="S9">
        <f t="shared" si="7"/>
        <v>0.7010044881384917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2108</v>
      </c>
      <c r="D10">
        <v>2216.4499999999998</v>
      </c>
      <c r="E10">
        <v>2106.4</v>
      </c>
      <c r="F10">
        <v>2175</v>
      </c>
      <c r="G10">
        <f>_xll.TA_TYPPRICE(D10,E10,F10)</f>
        <v>2165.9500000000003</v>
      </c>
      <c r="H10">
        <v>2090.0748263888891</v>
      </c>
      <c r="I10" t="str">
        <f t="shared" si="0"/>
        <v>UP</v>
      </c>
      <c r="J10">
        <v>2028.3104166666667</v>
      </c>
      <c r="K10">
        <v>1950.776388888889</v>
      </c>
      <c r="L10" t="str">
        <f t="shared" si="1"/>
        <v>UP</v>
      </c>
      <c r="M10" t="str">
        <f t="shared" si="2"/>
        <v>UP</v>
      </c>
      <c r="N10">
        <v>89.47139708849366</v>
      </c>
      <c r="O10" t="str">
        <f t="shared" si="3"/>
        <v>UP</v>
      </c>
      <c r="P10" t="str">
        <f t="shared" si="4"/>
        <v>UP</v>
      </c>
      <c r="Q10">
        <f t="shared" si="5"/>
        <v>68.599999999999909</v>
      </c>
      <c r="R10">
        <f t="shared" si="6"/>
        <v>110.04999999999973</v>
      </c>
      <c r="S10">
        <f t="shared" si="7"/>
        <v>0.62335302135393078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2180</v>
      </c>
      <c r="D11">
        <v>2215</v>
      </c>
      <c r="E11">
        <v>2141</v>
      </c>
      <c r="F11">
        <v>2143</v>
      </c>
      <c r="G11">
        <f>_xll.TA_TYPPRICE(D11,E11,F11)</f>
        <v>2166.3333333333335</v>
      </c>
      <c r="H11">
        <v>2128.2040798611115</v>
      </c>
      <c r="I11" t="str">
        <f t="shared" si="0"/>
        <v>UP</v>
      </c>
      <c r="J11">
        <v>2069.796990740741</v>
      </c>
      <c r="K11">
        <v>1993.0483024691359</v>
      </c>
      <c r="L11" t="str">
        <f t="shared" si="1"/>
        <v>UP</v>
      </c>
      <c r="M11" t="str">
        <f t="shared" si="2"/>
        <v>UP</v>
      </c>
      <c r="N11">
        <v>77.451164790284011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74</v>
      </c>
      <c r="S11">
        <f t="shared" si="7"/>
        <v>2.7027027027027029E-2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2149</v>
      </c>
      <c r="D12">
        <v>2167.15</v>
      </c>
      <c r="E12">
        <v>2111.4499999999998</v>
      </c>
      <c r="F12">
        <v>2120</v>
      </c>
      <c r="G12">
        <f>_xll.TA_TYPPRICE(D12,E12,F12)</f>
        <v>2132.8666666666668</v>
      </c>
      <c r="H12">
        <v>2130.5353732638891</v>
      </c>
      <c r="I12" t="str">
        <f t="shared" si="0"/>
        <v>DOWN</v>
      </c>
      <c r="J12">
        <v>2091.4309927983541</v>
      </c>
      <c r="K12">
        <v>2019.3597908093279</v>
      </c>
      <c r="L12" t="str">
        <f t="shared" si="1"/>
        <v>UP</v>
      </c>
      <c r="M12" t="str">
        <f t="shared" si="2"/>
        <v>No Trend</v>
      </c>
      <c r="N12">
        <v>69.109473782005466</v>
      </c>
      <c r="O12" t="str">
        <f t="shared" si="3"/>
        <v>UP</v>
      </c>
      <c r="P12" t="str">
        <f t="shared" si="4"/>
        <v>No Trend + Momentum</v>
      </c>
      <c r="Q12">
        <f t="shared" si="5"/>
        <v>8.5500000000001819</v>
      </c>
      <c r="R12">
        <f t="shared" si="6"/>
        <v>55.700000000000273</v>
      </c>
      <c r="S12">
        <f t="shared" si="7"/>
        <v>0.15350089766607072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2129.4</v>
      </c>
      <c r="D13">
        <v>2182</v>
      </c>
      <c r="E13">
        <v>2111.6999999999998</v>
      </c>
      <c r="F13">
        <v>2122</v>
      </c>
      <c r="G13">
        <f>_xll.TA_TYPPRICE(D13,E13,F13)</f>
        <v>2138.5666666666666</v>
      </c>
      <c r="H13">
        <v>2134.5510199652781</v>
      </c>
      <c r="I13" t="str">
        <f t="shared" si="0"/>
        <v>DOWN</v>
      </c>
      <c r="J13">
        <v>2111.5574388431642</v>
      </c>
      <c r="K13">
        <v>2039.8798372961439</v>
      </c>
      <c r="L13" t="str">
        <f t="shared" si="1"/>
        <v>UP</v>
      </c>
      <c r="M13" t="str">
        <f t="shared" si="2"/>
        <v>No Trend</v>
      </c>
      <c r="N13">
        <v>69.466918557763023</v>
      </c>
      <c r="O13" t="str">
        <f t="shared" si="3"/>
        <v>UP</v>
      </c>
      <c r="P13" t="str">
        <f t="shared" si="4"/>
        <v>No Trend + Momentum</v>
      </c>
      <c r="Q13">
        <f t="shared" si="5"/>
        <v>10.300000000000182</v>
      </c>
      <c r="R13">
        <f t="shared" si="6"/>
        <v>70.300000000000182</v>
      </c>
      <c r="S13">
        <f t="shared" si="7"/>
        <v>0.14651493598862242</v>
      </c>
      <c r="T13" t="str">
        <f t="shared" si="8"/>
        <v>DOWN</v>
      </c>
      <c r="U13" t="str">
        <f t="shared" si="9"/>
        <v>No T+M+I</v>
      </c>
      <c r="V13">
        <v>2011.75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2114</v>
      </c>
      <c r="D14">
        <v>2115</v>
      </c>
      <c r="E14">
        <v>2036.1</v>
      </c>
      <c r="F14">
        <v>2041</v>
      </c>
      <c r="G14">
        <f>_xll.TA_TYPPRICE(D14,E14,F14)</f>
        <v>2064.0333333333333</v>
      </c>
      <c r="H14">
        <v>2099.2921766493055</v>
      </c>
      <c r="I14" t="str">
        <f t="shared" si="0"/>
        <v>DOWN</v>
      </c>
      <c r="J14">
        <v>2112.3224524335719</v>
      </c>
      <c r="K14">
        <v>2039.0398734525563</v>
      </c>
      <c r="L14" t="str">
        <f t="shared" si="1"/>
        <v>No Confirmation</v>
      </c>
      <c r="M14" t="str">
        <f t="shared" si="2"/>
        <v>No Trend</v>
      </c>
      <c r="N14">
        <v>43.805624261084368</v>
      </c>
      <c r="O14" t="str">
        <f t="shared" si="3"/>
        <v>No Momentum</v>
      </c>
      <c r="P14" t="str">
        <f t="shared" si="4"/>
        <v>No Trend + Momentum</v>
      </c>
      <c r="Q14">
        <f t="shared" si="5"/>
        <v>4.9000000000000909</v>
      </c>
      <c r="R14">
        <f t="shared" si="6"/>
        <v>78.900000000000091</v>
      </c>
      <c r="S14">
        <f t="shared" si="7"/>
        <v>6.2103929024082197E-2</v>
      </c>
      <c r="T14" t="str">
        <f t="shared" si="8"/>
        <v>DOWN</v>
      </c>
      <c r="U14" t="str">
        <f t="shared" si="9"/>
        <v>No T+M+I</v>
      </c>
      <c r="V14">
        <v>2016.25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2070</v>
      </c>
      <c r="D15">
        <v>2072.0500000000002</v>
      </c>
      <c r="E15">
        <v>1911.7</v>
      </c>
      <c r="F15">
        <v>1924</v>
      </c>
      <c r="G15">
        <f>_xll.TA_TYPPRICE(D15,E15,F15)</f>
        <v>1969.25</v>
      </c>
      <c r="H15">
        <v>2034.2710883246527</v>
      </c>
      <c r="I15" t="str">
        <f t="shared" si="0"/>
        <v>DOWN</v>
      </c>
      <c r="J15">
        <v>2103.373018559445</v>
      </c>
      <c r="K15">
        <v>2010.7421237964327</v>
      </c>
      <c r="L15" t="str">
        <f t="shared" si="1"/>
        <v>DOWN</v>
      </c>
      <c r="M15" t="str">
        <f t="shared" si="2"/>
        <v>DOWN</v>
      </c>
      <c r="N15">
        <v>26.278468899412623</v>
      </c>
      <c r="O15" t="str">
        <f t="shared" si="3"/>
        <v>DOWN</v>
      </c>
      <c r="P15" t="str">
        <f t="shared" si="4"/>
        <v>DOWN</v>
      </c>
      <c r="Q15">
        <f t="shared" si="5"/>
        <v>12.299999999999955</v>
      </c>
      <c r="R15">
        <f t="shared" si="6"/>
        <v>160.35000000000014</v>
      </c>
      <c r="S15">
        <f t="shared" si="7"/>
        <v>7.6707202993451476E-2</v>
      </c>
      <c r="T15" t="str">
        <f t="shared" si="8"/>
        <v>DOWN</v>
      </c>
      <c r="U15" t="str">
        <f t="shared" si="9"/>
        <v>DOWN</v>
      </c>
      <c r="V15">
        <v>2002.0576923076924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1935</v>
      </c>
      <c r="D16">
        <v>2089.8000000000002</v>
      </c>
      <c r="E16">
        <v>1935</v>
      </c>
      <c r="F16">
        <v>2052</v>
      </c>
      <c r="G16">
        <f>_xll.TA_TYPPRICE(D16,E16,F16)</f>
        <v>2025.6000000000001</v>
      </c>
      <c r="H16">
        <v>2029.9355441623266</v>
      </c>
      <c r="I16" t="str">
        <f t="shared" si="0"/>
        <v>UP</v>
      </c>
      <c r="J16">
        <v>2100.3567922129018</v>
      </c>
      <c r="K16">
        <v>1993.9105407305588</v>
      </c>
      <c r="L16" t="str">
        <f t="shared" si="1"/>
        <v>No Confirmation</v>
      </c>
      <c r="M16" t="str">
        <f t="shared" si="2"/>
        <v>No Trend</v>
      </c>
      <c r="N16">
        <v>52.350467630841493</v>
      </c>
      <c r="O16" t="str">
        <f t="shared" si="3"/>
        <v>No Momentum</v>
      </c>
      <c r="P16" t="str">
        <f t="shared" si="4"/>
        <v>No Trend + Momentum</v>
      </c>
      <c r="Q16">
        <f t="shared" si="5"/>
        <v>117</v>
      </c>
      <c r="R16">
        <f t="shared" si="6"/>
        <v>154.80000000000018</v>
      </c>
      <c r="S16">
        <f t="shared" si="7"/>
        <v>0.75581395348837122</v>
      </c>
      <c r="T16" t="str">
        <f t="shared" si="8"/>
        <v>No Indication</v>
      </c>
      <c r="U16" t="str">
        <f t="shared" si="9"/>
        <v>No T+M+I</v>
      </c>
      <c r="V16">
        <v>2009.741124260355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2045</v>
      </c>
      <c r="D17">
        <v>2060</v>
      </c>
      <c r="E17">
        <v>1932</v>
      </c>
      <c r="F17">
        <v>2021</v>
      </c>
      <c r="G17">
        <f>_xll.TA_TYPPRICE(D17,E17,F17)</f>
        <v>2004.3333333333333</v>
      </c>
      <c r="H17">
        <v>2017.1344387478298</v>
      </c>
      <c r="I17" t="str">
        <f t="shared" si="0"/>
        <v>UP</v>
      </c>
      <c r="J17">
        <v>2091.3886161655905</v>
      </c>
      <c r="K17">
        <v>1980.1526427904346</v>
      </c>
      <c r="L17" t="str">
        <f t="shared" si="1"/>
        <v>No Confirmation</v>
      </c>
      <c r="M17" t="str">
        <f t="shared" si="2"/>
        <v>No Trend</v>
      </c>
      <c r="N17">
        <v>47.287679850432255</v>
      </c>
      <c r="O17" t="str">
        <f t="shared" si="3"/>
        <v>No Momentum</v>
      </c>
      <c r="P17" t="str">
        <f t="shared" si="4"/>
        <v>No Trend + Momentum</v>
      </c>
      <c r="Q17">
        <f t="shared" si="5"/>
        <v>89</v>
      </c>
      <c r="R17">
        <f t="shared" si="6"/>
        <v>128</v>
      </c>
      <c r="S17">
        <f t="shared" si="7"/>
        <v>0.6953125</v>
      </c>
      <c r="T17" t="str">
        <f t="shared" si="8"/>
        <v>No Indication</v>
      </c>
      <c r="U17" t="str">
        <f t="shared" si="9"/>
        <v>No T+M+I</v>
      </c>
      <c r="V17">
        <v>2011.4732589895311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2029</v>
      </c>
      <c r="D18">
        <v>2044.7</v>
      </c>
      <c r="E18">
        <v>1967.7</v>
      </c>
      <c r="F18">
        <v>2019</v>
      </c>
      <c r="G18">
        <f>_xll.TA_TYPPRICE(D18,E18,F18)</f>
        <v>2010.4666666666665</v>
      </c>
      <c r="H18">
        <v>2013.8005527072482</v>
      </c>
      <c r="I18" t="str">
        <f t="shared" si="0"/>
        <v>UP</v>
      </c>
      <c r="J18">
        <v>2081.0133681287925</v>
      </c>
      <c r="K18">
        <v>1977.3853888370047</v>
      </c>
      <c r="L18" t="str">
        <f t="shared" si="1"/>
        <v>No Confirmation</v>
      </c>
      <c r="M18" t="str">
        <f t="shared" si="2"/>
        <v>No Trend</v>
      </c>
      <c r="N18">
        <v>46.921730071284514</v>
      </c>
      <c r="O18" t="str">
        <f t="shared" si="3"/>
        <v>No Momentum</v>
      </c>
      <c r="P18" t="str">
        <f t="shared" si="4"/>
        <v>No Trend + Momentum</v>
      </c>
      <c r="Q18">
        <f t="shared" si="5"/>
        <v>51.299999999999955</v>
      </c>
      <c r="R18">
        <f t="shared" si="6"/>
        <v>77</v>
      </c>
      <c r="S18">
        <f t="shared" si="7"/>
        <v>0.66623376623376562</v>
      </c>
      <c r="T18" t="str">
        <f t="shared" si="8"/>
        <v>No Indication</v>
      </c>
      <c r="U18" t="str">
        <f t="shared" si="9"/>
        <v>No T+M+I</v>
      </c>
      <c r="V18">
        <v>2012.6312191449879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2015</v>
      </c>
      <c r="D19">
        <v>2028.75</v>
      </c>
      <c r="E19">
        <v>1983.5</v>
      </c>
      <c r="F19">
        <v>1996</v>
      </c>
      <c r="G19">
        <f>_xll.TA_TYPPRICE(D19,E19,F19)</f>
        <v>2002.75</v>
      </c>
      <c r="H19">
        <v>2008.2752763536241</v>
      </c>
      <c r="I19" t="str">
        <f t="shared" si="0"/>
        <v>DOWN</v>
      </c>
      <c r="J19">
        <v>2069.3992863223943</v>
      </c>
      <c r="K19">
        <v>1978.7441913176704</v>
      </c>
      <c r="L19" t="str">
        <f t="shared" si="1"/>
        <v>No Confirmation</v>
      </c>
      <c r="M19" t="str">
        <f t="shared" si="2"/>
        <v>No Trend</v>
      </c>
      <c r="N19">
        <v>42.224460875571324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45.25</v>
      </c>
      <c r="S19">
        <f t="shared" si="7"/>
        <v>0.27624309392265195</v>
      </c>
      <c r="T19" t="str">
        <f t="shared" si="8"/>
        <v>No Indication</v>
      </c>
      <c r="U19" t="str">
        <f t="shared" si="9"/>
        <v>No T+M+I</v>
      </c>
      <c r="V19">
        <v>2010.072570045759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1990.15</v>
      </c>
      <c r="D20">
        <v>2090.9499999999998</v>
      </c>
      <c r="E20">
        <v>1990.15</v>
      </c>
      <c r="F20">
        <v>2055</v>
      </c>
      <c r="G20">
        <f>_xll.TA_TYPPRICE(D20,E20,F20)</f>
        <v>2045.3666666666668</v>
      </c>
      <c r="H20">
        <v>2026.8209715101455</v>
      </c>
      <c r="I20" t="str">
        <f t="shared" si="0"/>
        <v>UP</v>
      </c>
      <c r="J20">
        <v>2074.1883338063067</v>
      </c>
      <c r="K20">
        <v>1981.2788154692992</v>
      </c>
      <c r="L20" t="str">
        <f t="shared" si="1"/>
        <v>No Confirmation</v>
      </c>
      <c r="M20" t="str">
        <f t="shared" si="2"/>
        <v>No Trend</v>
      </c>
      <c r="N20">
        <v>56.26380009520684</v>
      </c>
      <c r="O20" t="str">
        <f t="shared" si="3"/>
        <v>No Momentum</v>
      </c>
      <c r="P20" t="str">
        <f t="shared" si="4"/>
        <v>No Trend + Momentum</v>
      </c>
      <c r="Q20">
        <f t="shared" si="5"/>
        <v>64.849999999999909</v>
      </c>
      <c r="R20">
        <f t="shared" si="6"/>
        <v>100.79999999999973</v>
      </c>
      <c r="S20">
        <f t="shared" si="7"/>
        <v>0.64335317460317543</v>
      </c>
      <c r="T20" t="str">
        <f t="shared" si="8"/>
        <v>No Indication</v>
      </c>
      <c r="U20" t="str">
        <f t="shared" si="9"/>
        <v>No T+M+I</v>
      </c>
      <c r="V20">
        <v>2016.9844823464114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2055</v>
      </c>
      <c r="D21">
        <v>2060.9499999999998</v>
      </c>
      <c r="E21">
        <v>1990</v>
      </c>
      <c r="F21">
        <v>2025</v>
      </c>
      <c r="G21">
        <f>_xll.TA_TYPPRICE(D21,E21,F21)</f>
        <v>2025.3166666666666</v>
      </c>
      <c r="H21">
        <v>2026.0688190884061</v>
      </c>
      <c r="I21" t="str">
        <f t="shared" si="0"/>
        <v>DOWN</v>
      </c>
      <c r="J21">
        <v>2071.2464818493495</v>
      </c>
      <c r="K21">
        <v>1983.2168564761216</v>
      </c>
      <c r="L21" t="str">
        <f t="shared" si="1"/>
        <v>No Confirmation</v>
      </c>
      <c r="M21" t="str">
        <f t="shared" si="2"/>
        <v>No Trend</v>
      </c>
      <c r="N21">
        <v>48.736544686703823</v>
      </c>
      <c r="O21" t="str">
        <f t="shared" si="3"/>
        <v>No Momentum</v>
      </c>
      <c r="P21" t="str">
        <f t="shared" si="4"/>
        <v>No Trend + Momentum</v>
      </c>
      <c r="Q21">
        <f t="shared" si="5"/>
        <v>35</v>
      </c>
      <c r="R21">
        <f t="shared" si="6"/>
        <v>70.949999999999818</v>
      </c>
      <c r="S21">
        <f t="shared" si="7"/>
        <v>0.49330514446793644</v>
      </c>
      <c r="T21" t="str">
        <f t="shared" si="8"/>
        <v>No Indication</v>
      </c>
      <c r="U21" t="str">
        <f t="shared" si="9"/>
        <v>No T+M+I</v>
      </c>
      <c r="V21">
        <v>2018.2176389085018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2020</v>
      </c>
      <c r="D22">
        <v>2103.3000000000002</v>
      </c>
      <c r="E22">
        <v>2000</v>
      </c>
      <c r="F22">
        <v>2086</v>
      </c>
      <c r="G22">
        <f>_xll.TA_TYPPRICE(D22,E22,F22)</f>
        <v>2063.1</v>
      </c>
      <c r="H22">
        <v>2044.584409544203</v>
      </c>
      <c r="I22" t="str">
        <f t="shared" si="0"/>
        <v>UP</v>
      </c>
      <c r="J22">
        <v>2078.3694858828276</v>
      </c>
      <c r="K22">
        <v>1986.9464439258725</v>
      </c>
      <c r="L22" t="str">
        <f t="shared" si="1"/>
        <v>UP</v>
      </c>
      <c r="M22" t="str">
        <f t="shared" si="2"/>
        <v>UP</v>
      </c>
      <c r="N22">
        <v>61.744746554374096</v>
      </c>
      <c r="O22" t="str">
        <f t="shared" si="3"/>
        <v>UP</v>
      </c>
      <c r="P22" t="str">
        <f t="shared" si="4"/>
        <v>UP</v>
      </c>
      <c r="Q22">
        <f t="shared" si="5"/>
        <v>86</v>
      </c>
      <c r="R22">
        <f t="shared" si="6"/>
        <v>103.30000000000018</v>
      </c>
      <c r="S22">
        <f t="shared" si="7"/>
        <v>0.83252662149080203</v>
      </c>
      <c r="T22" t="str">
        <f t="shared" si="8"/>
        <v>UP</v>
      </c>
      <c r="U22" t="str">
        <f t="shared" si="9"/>
        <v>UP</v>
      </c>
      <c r="V22">
        <v>2028.64569446104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2170</v>
      </c>
      <c r="D23">
        <v>2327</v>
      </c>
      <c r="E23">
        <v>2161</v>
      </c>
      <c r="F23">
        <v>2258</v>
      </c>
      <c r="G23">
        <f>_xll.TA_TYPPRICE(D23,E23,F23)</f>
        <v>2248.6666666666665</v>
      </c>
      <c r="H23">
        <v>2146.6255381054348</v>
      </c>
      <c r="I23" t="str">
        <f t="shared" si="0"/>
        <v>UP</v>
      </c>
      <c r="J23">
        <v>2133.6207112421994</v>
      </c>
      <c r="K23">
        <v>2025.6250119423453</v>
      </c>
      <c r="L23" t="str">
        <f t="shared" si="1"/>
        <v>UP</v>
      </c>
      <c r="M23" t="str">
        <f t="shared" si="2"/>
        <v>UP</v>
      </c>
      <c r="N23">
        <v>79.805834961155568</v>
      </c>
      <c r="O23" t="str">
        <f t="shared" si="3"/>
        <v>UP</v>
      </c>
      <c r="P23" t="str">
        <f t="shared" si="4"/>
        <v>UP</v>
      </c>
      <c r="Q23">
        <f t="shared" si="5"/>
        <v>97</v>
      </c>
      <c r="R23">
        <f t="shared" si="6"/>
        <v>166</v>
      </c>
      <c r="S23">
        <f t="shared" si="7"/>
        <v>0.58433734939759041</v>
      </c>
      <c r="T23" t="str">
        <f t="shared" si="8"/>
        <v>No Indication</v>
      </c>
      <c r="U23" t="str">
        <f t="shared" si="9"/>
        <v>No T+M+I</v>
      </c>
      <c r="V23">
        <v>2063.9309722362646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2200</v>
      </c>
      <c r="D24">
        <v>2353.4499999999998</v>
      </c>
      <c r="E24">
        <v>2200</v>
      </c>
      <c r="F24">
        <v>2314</v>
      </c>
      <c r="G24">
        <f>_xll.TA_TYPPRICE(D24,E24,F24)</f>
        <v>2289.15</v>
      </c>
      <c r="H24">
        <v>2217.8877690527174</v>
      </c>
      <c r="I24" t="str">
        <f t="shared" si="0"/>
        <v>UP</v>
      </c>
      <c r="J24">
        <v>2182.4716642994886</v>
      </c>
      <c r="K24">
        <v>2064.3750092884907</v>
      </c>
      <c r="L24" t="str">
        <f t="shared" si="1"/>
        <v>UP</v>
      </c>
      <c r="M24" t="str">
        <f t="shared" si="2"/>
        <v>UP</v>
      </c>
      <c r="N24">
        <v>83.060605085902324</v>
      </c>
      <c r="O24" t="str">
        <f t="shared" si="3"/>
        <v>UP</v>
      </c>
      <c r="P24" t="str">
        <f t="shared" si="4"/>
        <v>UP</v>
      </c>
      <c r="Q24">
        <f t="shared" si="5"/>
        <v>114</v>
      </c>
      <c r="R24">
        <f t="shared" si="6"/>
        <v>153.44999999999982</v>
      </c>
      <c r="S24">
        <f t="shared" si="7"/>
        <v>0.742913000977518</v>
      </c>
      <c r="T24" t="str">
        <f t="shared" si="8"/>
        <v>No Indication</v>
      </c>
      <c r="U24" t="str">
        <f t="shared" si="9"/>
        <v>No T+M+I</v>
      </c>
      <c r="V24">
        <v>2102.4031303537622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2325</v>
      </c>
      <c r="D25">
        <v>2369</v>
      </c>
      <c r="E25">
        <v>2302.6</v>
      </c>
      <c r="F25">
        <v>2336</v>
      </c>
      <c r="G25">
        <f>_xll.TA_TYPPRICE(D25,E25,F25)</f>
        <v>2335.8666666666668</v>
      </c>
      <c r="H25">
        <v>2276.8772178596919</v>
      </c>
      <c r="I25" t="str">
        <f t="shared" si="0"/>
        <v>UP</v>
      </c>
      <c r="J25">
        <v>2223.9224055662689</v>
      </c>
      <c r="K25">
        <v>2117.3138961132704</v>
      </c>
      <c r="L25" t="str">
        <f t="shared" si="1"/>
        <v>UP</v>
      </c>
      <c r="M25" t="str">
        <f t="shared" si="2"/>
        <v>UP</v>
      </c>
      <c r="N25">
        <v>84.302989608359979</v>
      </c>
      <c r="O25" t="str">
        <f t="shared" si="3"/>
        <v>UP</v>
      </c>
      <c r="P25" t="str">
        <f t="shared" si="4"/>
        <v>UP</v>
      </c>
      <c r="Q25">
        <f t="shared" si="5"/>
        <v>33.400000000000091</v>
      </c>
      <c r="R25">
        <f t="shared" si="6"/>
        <v>66.400000000000091</v>
      </c>
      <c r="S25">
        <f t="shared" si="7"/>
        <v>0.50301204819277179</v>
      </c>
      <c r="T25" t="str">
        <f t="shared" si="8"/>
        <v>No Indication</v>
      </c>
      <c r="U25" t="str">
        <f t="shared" si="9"/>
        <v>No T+M+I</v>
      </c>
      <c r="V25">
        <v>2138.3411102993373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2344.4</v>
      </c>
      <c r="D26">
        <v>2518.9</v>
      </c>
      <c r="E26">
        <v>2326</v>
      </c>
      <c r="F26">
        <v>2497</v>
      </c>
      <c r="G26">
        <f>_xll.TA_TYPPRICE(D26,E26,F26)</f>
        <v>2447.2999999999997</v>
      </c>
      <c r="H26">
        <v>2362.0886089298456</v>
      </c>
      <c r="I26" t="str">
        <f t="shared" si="0"/>
        <v>UP</v>
      </c>
      <c r="J26">
        <v>2289.4729821070982</v>
      </c>
      <c r="K26">
        <v>2163.688585865877</v>
      </c>
      <c r="L26" t="str">
        <f t="shared" si="1"/>
        <v>UP</v>
      </c>
      <c r="M26" t="str">
        <f t="shared" si="2"/>
        <v>UP</v>
      </c>
      <c r="N26">
        <v>90.605773137136126</v>
      </c>
      <c r="O26" t="str">
        <f t="shared" si="3"/>
        <v>UP</v>
      </c>
      <c r="P26" t="str">
        <f t="shared" si="4"/>
        <v>UP</v>
      </c>
      <c r="Q26">
        <f t="shared" si="5"/>
        <v>171</v>
      </c>
      <c r="R26">
        <f t="shared" si="6"/>
        <v>192.90000000000009</v>
      </c>
      <c r="S26">
        <f t="shared" si="7"/>
        <v>0.88646967340590943</v>
      </c>
      <c r="T26" t="str">
        <f t="shared" si="8"/>
        <v>UP</v>
      </c>
      <c r="U26" t="str">
        <f t="shared" si="9"/>
        <v>UP</v>
      </c>
      <c r="V26">
        <v>2193.5194010225164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2470.3000000000002</v>
      </c>
      <c r="D27">
        <v>2489.1</v>
      </c>
      <c r="E27">
        <v>2408.0500000000002</v>
      </c>
      <c r="F27">
        <v>2411</v>
      </c>
      <c r="G27">
        <f>_xll.TA_TYPPRICE(D27,E27,F27)</f>
        <v>2436.0499999999997</v>
      </c>
      <c r="H27">
        <v>2399.0693044649224</v>
      </c>
      <c r="I27" t="str">
        <f t="shared" si="0"/>
        <v>UP</v>
      </c>
      <c r="J27">
        <v>2333.8345416388543</v>
      </c>
      <c r="K27">
        <v>2217.9911223401268</v>
      </c>
      <c r="L27" t="str">
        <f t="shared" si="1"/>
        <v>UP</v>
      </c>
      <c r="M27" t="str">
        <f t="shared" si="2"/>
        <v>UP</v>
      </c>
      <c r="N27">
        <v>71.449979759023719</v>
      </c>
      <c r="O27" t="str">
        <f t="shared" si="3"/>
        <v>UP</v>
      </c>
      <c r="P27" t="str">
        <f t="shared" si="4"/>
        <v>UP</v>
      </c>
      <c r="Q27">
        <f t="shared" si="5"/>
        <v>2.9499999999998181</v>
      </c>
      <c r="R27">
        <f t="shared" si="6"/>
        <v>81.049999999999727</v>
      </c>
      <c r="S27">
        <f t="shared" si="7"/>
        <v>3.6397285626154574E-2</v>
      </c>
      <c r="T27" t="str">
        <f t="shared" si="8"/>
        <v>DOWN</v>
      </c>
      <c r="U27" t="str">
        <f t="shared" si="9"/>
        <v>No T+M+I</v>
      </c>
      <c r="V27">
        <v>2226.9779547113599</v>
      </c>
      <c r="W27">
        <v>2083.6923076923076</v>
      </c>
      <c r="X27">
        <f t="shared" si="10"/>
        <v>143.28564701905225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2437.6999999999998</v>
      </c>
      <c r="D28">
        <v>2439.9499999999998</v>
      </c>
      <c r="E28">
        <v>2341.35</v>
      </c>
      <c r="F28">
        <v>2348</v>
      </c>
      <c r="G28">
        <f>_xll.TA_TYPPRICE(D28,E28,F28)</f>
        <v>2376.4333333333329</v>
      </c>
      <c r="H28">
        <v>2387.7513188991279</v>
      </c>
      <c r="I28" t="str">
        <f t="shared" si="0"/>
        <v>DOWN</v>
      </c>
      <c r="J28">
        <v>2357.4157546079978</v>
      </c>
      <c r="K28">
        <v>2245.4042062645431</v>
      </c>
      <c r="L28" t="str">
        <f t="shared" si="1"/>
        <v>No Confirmation</v>
      </c>
      <c r="M28" t="str">
        <f t="shared" si="2"/>
        <v>No Trend</v>
      </c>
      <c r="N28">
        <v>59.861108475863077</v>
      </c>
      <c r="O28" t="str">
        <f t="shared" si="3"/>
        <v>No Momentum</v>
      </c>
      <c r="P28" t="str">
        <f t="shared" si="4"/>
        <v>No Trend + Momentum</v>
      </c>
      <c r="Q28">
        <f t="shared" si="5"/>
        <v>6.6500000000000909</v>
      </c>
      <c r="R28">
        <f t="shared" si="6"/>
        <v>98.599999999999909</v>
      </c>
      <c r="S28">
        <f t="shared" si="7"/>
        <v>6.7444219066938108E-2</v>
      </c>
      <c r="T28" t="str">
        <f t="shared" si="8"/>
        <v>DOWN</v>
      </c>
      <c r="U28" t="str">
        <f t="shared" si="9"/>
        <v>No T+M+I</v>
      </c>
      <c r="V28">
        <v>2245.5967309096122</v>
      </c>
      <c r="W28">
        <v>2103.2706552706554</v>
      </c>
      <c r="X28">
        <f t="shared" si="10"/>
        <v>142.32607563895681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2367</v>
      </c>
      <c r="D29">
        <v>2433.6</v>
      </c>
      <c r="E29">
        <v>2350.4499999999998</v>
      </c>
      <c r="F29">
        <v>2374</v>
      </c>
      <c r="G29">
        <f>_xll.TA_TYPPRICE(D29,E29,F29)</f>
        <v>2386.0166666666664</v>
      </c>
      <c r="H29">
        <v>2386.8839927828972</v>
      </c>
      <c r="I29" t="str">
        <f t="shared" si="0"/>
        <v>DOWN</v>
      </c>
      <c r="J29">
        <v>2374.3455869173317</v>
      </c>
      <c r="K29">
        <v>2268.7477159835335</v>
      </c>
      <c r="L29" t="str">
        <f t="shared" si="1"/>
        <v>No Confirmation</v>
      </c>
      <c r="M29" t="str">
        <f t="shared" si="2"/>
        <v>No Trend</v>
      </c>
      <c r="N29">
        <v>62.960305831100314</v>
      </c>
      <c r="O29" t="str">
        <f t="shared" si="3"/>
        <v>UP</v>
      </c>
      <c r="P29" t="str">
        <f t="shared" si="4"/>
        <v>No Trend + Momentum</v>
      </c>
      <c r="Q29">
        <f t="shared" si="5"/>
        <v>23.550000000000182</v>
      </c>
      <c r="R29">
        <f t="shared" si="6"/>
        <v>83.150000000000091</v>
      </c>
      <c r="S29">
        <f t="shared" si="7"/>
        <v>0.28322309079976132</v>
      </c>
      <c r="T29" t="str">
        <f t="shared" si="8"/>
        <v>No Indication</v>
      </c>
      <c r="U29" t="str">
        <f t="shared" si="9"/>
        <v>No T+M+I</v>
      </c>
      <c r="V29">
        <v>2265.351080000441</v>
      </c>
      <c r="W29">
        <v>2123.3246808061626</v>
      </c>
      <c r="X29">
        <f t="shared" si="10"/>
        <v>142.02639919427838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2414</v>
      </c>
      <c r="D30">
        <v>2414</v>
      </c>
      <c r="E30">
        <v>2357.0500000000002</v>
      </c>
      <c r="F30">
        <v>2375</v>
      </c>
      <c r="G30">
        <f>_xll.TA_TYPPRICE(D30,E30,F30)</f>
        <v>2382.0166666666669</v>
      </c>
      <c r="H30">
        <v>2384.450329724782</v>
      </c>
      <c r="I30" t="str">
        <f t="shared" si="0"/>
        <v>DOWN</v>
      </c>
      <c r="J30">
        <v>2383.1576787134804</v>
      </c>
      <c r="K30">
        <v>2288.3704457649706</v>
      </c>
      <c r="L30" t="str">
        <f t="shared" si="1"/>
        <v>No Confirmation</v>
      </c>
      <c r="M30" t="str">
        <f t="shared" si="2"/>
        <v>No Trend</v>
      </c>
      <c r="N30">
        <v>63.097292641035608</v>
      </c>
      <c r="O30" t="str">
        <f t="shared" si="3"/>
        <v>UP</v>
      </c>
      <c r="P30" t="str">
        <f t="shared" si="4"/>
        <v>No Trend + Momentum</v>
      </c>
      <c r="Q30">
        <f t="shared" si="5"/>
        <v>17.949999999999818</v>
      </c>
      <c r="R30">
        <f t="shared" si="6"/>
        <v>56.949999999999818</v>
      </c>
      <c r="S30">
        <f t="shared" si="7"/>
        <v>0.31518876207199081</v>
      </c>
      <c r="T30" t="str">
        <f t="shared" si="8"/>
        <v>No Indication</v>
      </c>
      <c r="U30" t="str">
        <f t="shared" si="9"/>
        <v>No T+M+I</v>
      </c>
      <c r="V30">
        <v>2282.2201446157578</v>
      </c>
      <c r="W30">
        <v>2141.9672970427432</v>
      </c>
      <c r="X30">
        <f t="shared" si="10"/>
        <v>140.25284757301461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2370</v>
      </c>
      <c r="D31">
        <v>2393</v>
      </c>
      <c r="E31">
        <v>2330</v>
      </c>
      <c r="F31">
        <v>2378</v>
      </c>
      <c r="G31">
        <f>_xll.TA_TYPPRICE(D31,E31,F31)</f>
        <v>2367</v>
      </c>
      <c r="H31">
        <v>2375.725164862391</v>
      </c>
      <c r="I31" t="str">
        <f t="shared" si="0"/>
        <v>UP</v>
      </c>
      <c r="J31">
        <v>2385.3448612215957</v>
      </c>
      <c r="K31">
        <v>2297.6214578171994</v>
      </c>
      <c r="L31" t="str">
        <f t="shared" si="1"/>
        <v>No Confirmation</v>
      </c>
      <c r="M31" t="str">
        <f t="shared" si="2"/>
        <v>No Trend</v>
      </c>
      <c r="N31">
        <v>63.602092293500675</v>
      </c>
      <c r="O31" t="str">
        <f t="shared" si="3"/>
        <v>UP</v>
      </c>
      <c r="P31" t="str">
        <f t="shared" si="4"/>
        <v>No Trend + Momentum</v>
      </c>
      <c r="Q31">
        <f t="shared" si="5"/>
        <v>48</v>
      </c>
      <c r="R31">
        <f t="shared" si="6"/>
        <v>63</v>
      </c>
      <c r="S31">
        <f t="shared" si="7"/>
        <v>0.76190476190476186</v>
      </c>
      <c r="T31" t="str">
        <f t="shared" si="8"/>
        <v>No Indication</v>
      </c>
      <c r="U31" t="str">
        <f t="shared" si="9"/>
        <v>No T+M+I</v>
      </c>
      <c r="V31">
        <v>2296.9555069825642</v>
      </c>
      <c r="W31">
        <v>2159.4512009655032</v>
      </c>
      <c r="X31">
        <f t="shared" si="10"/>
        <v>137.50430601706103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2384</v>
      </c>
      <c r="D32">
        <v>2411.5500000000002</v>
      </c>
      <c r="E32">
        <v>2360.5500000000002</v>
      </c>
      <c r="F32">
        <v>2367</v>
      </c>
      <c r="G32">
        <f>_xll.TA_TYPPRICE(D32,E32,F32)</f>
        <v>2379.7000000000003</v>
      </c>
      <c r="H32">
        <v>2377.7125824311956</v>
      </c>
      <c r="I32" t="str">
        <f t="shared" si="0"/>
        <v>DOWN</v>
      </c>
      <c r="J32">
        <v>2391.1682253945746</v>
      </c>
      <c r="K32">
        <v>2311.6055783022662</v>
      </c>
      <c r="L32" t="str">
        <f t="shared" si="1"/>
        <v>No Confirmation</v>
      </c>
      <c r="M32" t="str">
        <f t="shared" si="2"/>
        <v>No Trend</v>
      </c>
      <c r="N32">
        <v>59.849732489894066</v>
      </c>
      <c r="O32" t="str">
        <f t="shared" si="3"/>
        <v>No Momentum</v>
      </c>
      <c r="P32" t="str">
        <f t="shared" si="4"/>
        <v>No Trend + Momentum</v>
      </c>
      <c r="Q32">
        <f t="shared" si="5"/>
        <v>6.4499999999998181</v>
      </c>
      <c r="R32">
        <f t="shared" si="6"/>
        <v>51</v>
      </c>
      <c r="S32">
        <f t="shared" si="7"/>
        <v>0.12647058823529056</v>
      </c>
      <c r="T32" t="str">
        <f t="shared" si="8"/>
        <v>DOWN</v>
      </c>
      <c r="U32" t="str">
        <f t="shared" si="9"/>
        <v>No T+M+I</v>
      </c>
      <c r="V32">
        <v>2307.7315828314004</v>
      </c>
      <c r="W32">
        <v>2174.8251860791697</v>
      </c>
      <c r="X32">
        <f t="shared" si="10"/>
        <v>132.90639675223065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2380</v>
      </c>
      <c r="D33">
        <v>2385</v>
      </c>
      <c r="E33">
        <v>2351.75</v>
      </c>
      <c r="F33">
        <v>2361</v>
      </c>
      <c r="G33">
        <f>_xll.TA_TYPPRICE(D33,E33,F33)</f>
        <v>2365.9166666666665</v>
      </c>
      <c r="H33">
        <v>2371.8146245489311</v>
      </c>
      <c r="I33" t="str">
        <f t="shared" si="0"/>
        <v>DOWN</v>
      </c>
      <c r="J33">
        <v>2389.7975086402248</v>
      </c>
      <c r="K33">
        <v>2320.5265609017624</v>
      </c>
      <c r="L33" t="str">
        <f t="shared" si="1"/>
        <v>No Confirmation</v>
      </c>
      <c r="M33" t="str">
        <f t="shared" si="2"/>
        <v>No Trend</v>
      </c>
      <c r="N33">
        <v>57.535343468053746</v>
      </c>
      <c r="O33" t="str">
        <f t="shared" si="3"/>
        <v>No Momentum</v>
      </c>
      <c r="P33" t="str">
        <f t="shared" si="4"/>
        <v>No Trend + Momentum</v>
      </c>
      <c r="Q33">
        <f t="shared" si="5"/>
        <v>9.25</v>
      </c>
      <c r="R33">
        <f t="shared" si="6"/>
        <v>33.25</v>
      </c>
      <c r="S33">
        <f t="shared" si="7"/>
        <v>0.2781954887218045</v>
      </c>
      <c r="T33" t="str">
        <f t="shared" si="8"/>
        <v>No Indication</v>
      </c>
      <c r="U33" t="str">
        <f t="shared" si="9"/>
        <v>No T+M+I</v>
      </c>
      <c r="V33">
        <v>2315.9267239342616</v>
      </c>
      <c r="W33">
        <v>2188.6159130362685</v>
      </c>
      <c r="X33">
        <f t="shared" si="10"/>
        <v>127.31081089799318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2362</v>
      </c>
      <c r="D34">
        <v>2384</v>
      </c>
      <c r="E34">
        <v>2289.8000000000002</v>
      </c>
      <c r="F34">
        <v>2303</v>
      </c>
      <c r="G34">
        <f>_xll.TA_TYPPRICE(D34,E34,F34)</f>
        <v>2325.6</v>
      </c>
      <c r="H34">
        <v>2348.7073122744655</v>
      </c>
      <c r="I34" t="str">
        <f t="shared" si="0"/>
        <v>DOWN</v>
      </c>
      <c r="J34">
        <v>2388.5091733868417</v>
      </c>
      <c r="K34">
        <v>2313.6984362569265</v>
      </c>
      <c r="L34" t="str">
        <f t="shared" si="1"/>
        <v>DOWN</v>
      </c>
      <c r="M34" t="str">
        <f t="shared" si="2"/>
        <v>DOWN</v>
      </c>
      <c r="N34">
        <v>39.212713829528262</v>
      </c>
      <c r="O34" t="str">
        <f t="shared" si="3"/>
        <v>DOWN</v>
      </c>
      <c r="P34" t="str">
        <f t="shared" si="4"/>
        <v>DOWN</v>
      </c>
      <c r="Q34">
        <f t="shared" si="5"/>
        <v>13.199999999999818</v>
      </c>
      <c r="R34">
        <f t="shared" si="6"/>
        <v>94.199999999999818</v>
      </c>
      <c r="S34">
        <f t="shared" si="7"/>
        <v>0.14012738853503018</v>
      </c>
      <c r="T34" t="str">
        <f t="shared" si="8"/>
        <v>DOWN</v>
      </c>
      <c r="U34" t="str">
        <f t="shared" si="9"/>
        <v>DOWN</v>
      </c>
      <c r="V34">
        <v>2313.9379971751446</v>
      </c>
      <c r="W34">
        <v>2197.0888083669151</v>
      </c>
      <c r="X34">
        <f t="shared" si="10"/>
        <v>116.84918880822943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2323</v>
      </c>
      <c r="D35">
        <v>2323</v>
      </c>
      <c r="E35">
        <v>2272.6999999999998</v>
      </c>
      <c r="F35">
        <v>2282</v>
      </c>
      <c r="G35">
        <f>_xll.TA_TYPPRICE(D35,E35,F35)</f>
        <v>2292.5666666666666</v>
      </c>
      <c r="H35">
        <v>2320.6369894705658</v>
      </c>
      <c r="I35" t="str">
        <f t="shared" si="0"/>
        <v>DOWN</v>
      </c>
      <c r="J35">
        <v>2373.9515793008768</v>
      </c>
      <c r="K35">
        <v>2304.5876726442762</v>
      </c>
      <c r="L35" t="str">
        <f t="shared" si="1"/>
        <v>DOWN</v>
      </c>
      <c r="M35" t="str">
        <f t="shared" si="2"/>
        <v>DOWN</v>
      </c>
      <c r="N35">
        <v>34.272952893970185</v>
      </c>
      <c r="O35" t="str">
        <f t="shared" si="3"/>
        <v>DOWN</v>
      </c>
      <c r="P35" t="str">
        <f t="shared" si="4"/>
        <v>DOWN</v>
      </c>
      <c r="Q35">
        <f t="shared" si="5"/>
        <v>9.3000000000001819</v>
      </c>
      <c r="R35">
        <f t="shared" si="6"/>
        <v>50.300000000000182</v>
      </c>
      <c r="S35">
        <f t="shared" si="7"/>
        <v>0.18489065606362123</v>
      </c>
      <c r="T35" t="str">
        <f t="shared" si="8"/>
        <v>DOWN</v>
      </c>
      <c r="U35" t="str">
        <f t="shared" si="9"/>
        <v>DOWN</v>
      </c>
      <c r="V35">
        <v>2309.0244591481992</v>
      </c>
      <c r="W35">
        <v>2203.378526265662</v>
      </c>
      <c r="X35">
        <f t="shared" si="10"/>
        <v>105.64593288253718</v>
      </c>
      <c r="Y35">
        <v>132.01195608703927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2293.9499999999998</v>
      </c>
      <c r="D36">
        <v>2325.75</v>
      </c>
      <c r="E36">
        <v>2282.9</v>
      </c>
      <c r="F36">
        <v>2297</v>
      </c>
      <c r="G36">
        <f>_xll.TA_TYPPRICE(D36,E36,F36)</f>
        <v>2301.8833333333332</v>
      </c>
      <c r="H36">
        <v>2311.2601614019495</v>
      </c>
      <c r="I36" t="str">
        <f t="shared" si="0"/>
        <v>DOWN</v>
      </c>
      <c r="J36">
        <v>2363.2401172340151</v>
      </c>
      <c r="K36">
        <v>2299.7681898344372</v>
      </c>
      <c r="L36" t="str">
        <f t="shared" si="1"/>
        <v>DOWN</v>
      </c>
      <c r="M36" t="str">
        <f t="shared" si="2"/>
        <v>DOWN</v>
      </c>
      <c r="N36">
        <v>40.918249403900205</v>
      </c>
      <c r="O36" t="str">
        <f t="shared" si="3"/>
        <v>No Momentum</v>
      </c>
      <c r="P36" t="str">
        <f t="shared" si="4"/>
        <v>No Trend + Momentum</v>
      </c>
      <c r="Q36">
        <f t="shared" si="5"/>
        <v>14.099999999999909</v>
      </c>
      <c r="R36">
        <f t="shared" si="6"/>
        <v>42.849999999999909</v>
      </c>
      <c r="S36">
        <f t="shared" si="7"/>
        <v>0.32905484247374422</v>
      </c>
      <c r="T36" t="str">
        <f t="shared" si="8"/>
        <v>No Indication</v>
      </c>
      <c r="U36" t="str">
        <f t="shared" si="9"/>
        <v>No T+M+I</v>
      </c>
      <c r="V36">
        <v>2307.1745423561683</v>
      </c>
      <c r="W36">
        <v>2210.3134502459834</v>
      </c>
      <c r="X36">
        <f t="shared" si="10"/>
        <v>96.861092110184927</v>
      </c>
      <c r="Y36">
        <v>124.98178329166839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2308</v>
      </c>
      <c r="D37">
        <v>2319</v>
      </c>
      <c r="E37">
        <v>2273.4</v>
      </c>
      <c r="F37">
        <v>2285</v>
      </c>
      <c r="G37">
        <f>_xll.TA_TYPPRICE(D37,E37,F37)</f>
        <v>2292.4666666666667</v>
      </c>
      <c r="H37">
        <v>2301.8634140343083</v>
      </c>
      <c r="I37" t="str">
        <f t="shared" si="0"/>
        <v>DOWN</v>
      </c>
      <c r="J37">
        <v>2353.4089800709007</v>
      </c>
      <c r="K37">
        <v>2293.9085920934513</v>
      </c>
      <c r="L37" t="str">
        <f t="shared" si="1"/>
        <v>DOWN</v>
      </c>
      <c r="M37" t="str">
        <f t="shared" si="2"/>
        <v>DOWN</v>
      </c>
      <c r="N37">
        <v>37.161097343175442</v>
      </c>
      <c r="O37" t="str">
        <f t="shared" si="3"/>
        <v>DOWN</v>
      </c>
      <c r="P37" t="str">
        <f t="shared" si="4"/>
        <v>DOWN</v>
      </c>
      <c r="Q37">
        <f t="shared" si="5"/>
        <v>11.599999999999909</v>
      </c>
      <c r="R37">
        <f t="shared" si="6"/>
        <v>45.599999999999909</v>
      </c>
      <c r="S37">
        <f t="shared" si="7"/>
        <v>0.25438596491227922</v>
      </c>
      <c r="T37" t="str">
        <f t="shared" si="8"/>
        <v>No Indication</v>
      </c>
      <c r="U37" t="str">
        <f t="shared" si="9"/>
        <v>No T+M+I</v>
      </c>
      <c r="V37">
        <v>2303.7630743013733</v>
      </c>
      <c r="W37">
        <v>2215.8457872647996</v>
      </c>
      <c r="X37">
        <f t="shared" si="10"/>
        <v>87.917287036573725</v>
      </c>
      <c r="Y37">
        <v>117.56888404064946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2285</v>
      </c>
      <c r="D38">
        <v>2350.35</v>
      </c>
      <c r="E38">
        <v>2257.6</v>
      </c>
      <c r="F38">
        <v>2320</v>
      </c>
      <c r="G38">
        <f>_xll.TA_TYPPRICE(D38,E38,F38)</f>
        <v>2309.3166666666666</v>
      </c>
      <c r="H38">
        <v>2305.5900403504875</v>
      </c>
      <c r="I38" t="str">
        <f t="shared" si="0"/>
        <v>UP</v>
      </c>
      <c r="J38">
        <v>2352.7292067218118</v>
      </c>
      <c r="K38">
        <v>2285.8400160726842</v>
      </c>
      <c r="L38" t="str">
        <f t="shared" si="1"/>
        <v>No Confirmation</v>
      </c>
      <c r="M38" t="str">
        <f t="shared" si="2"/>
        <v>No Trend</v>
      </c>
      <c r="N38">
        <v>52.92133270311593</v>
      </c>
      <c r="O38" t="str">
        <f t="shared" si="3"/>
        <v>No Momentum</v>
      </c>
      <c r="P38" t="str">
        <f t="shared" si="4"/>
        <v>No Trend + Momentum</v>
      </c>
      <c r="Q38">
        <f t="shared" si="5"/>
        <v>62.400000000000091</v>
      </c>
      <c r="R38">
        <f t="shared" si="6"/>
        <v>92.75</v>
      </c>
      <c r="S38">
        <f t="shared" si="7"/>
        <v>0.67277628032345116</v>
      </c>
      <c r="T38" t="str">
        <f t="shared" si="8"/>
        <v>No Indication</v>
      </c>
      <c r="U38" t="str">
        <f t="shared" si="9"/>
        <v>No T+M+I</v>
      </c>
      <c r="V38">
        <v>2306.2610628703928</v>
      </c>
      <c r="W38">
        <v>2223.5609141340738</v>
      </c>
      <c r="X38">
        <f t="shared" si="10"/>
        <v>82.700148736319079</v>
      </c>
      <c r="Y38">
        <v>110.59513697978339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2315.25</v>
      </c>
      <c r="D39">
        <v>2347.6999999999998</v>
      </c>
      <c r="E39">
        <v>2281.6999999999998</v>
      </c>
      <c r="F39">
        <v>2289</v>
      </c>
      <c r="G39">
        <f>_xll.TA_TYPPRICE(D39,E39,F39)</f>
        <v>2306.1333333333332</v>
      </c>
      <c r="H39">
        <v>2305.8616868419103</v>
      </c>
      <c r="I39" t="str">
        <f t="shared" si="0"/>
        <v>DOWN</v>
      </c>
      <c r="J39">
        <v>2351.6116052280759</v>
      </c>
      <c r="K39">
        <v>2284.9200125009766</v>
      </c>
      <c r="L39" t="str">
        <f t="shared" si="1"/>
        <v>No Confirmation</v>
      </c>
      <c r="M39" t="str">
        <f t="shared" si="2"/>
        <v>No Trend</v>
      </c>
      <c r="N39">
        <v>41.42000628341178</v>
      </c>
      <c r="O39" t="str">
        <f t="shared" si="3"/>
        <v>No Momentum</v>
      </c>
      <c r="P39" t="str">
        <f t="shared" si="4"/>
        <v>No Trend + Momentum</v>
      </c>
      <c r="Q39">
        <f t="shared" si="5"/>
        <v>7.3000000000001819</v>
      </c>
      <c r="R39">
        <f t="shared" si="6"/>
        <v>66</v>
      </c>
      <c r="S39">
        <f t="shared" si="7"/>
        <v>0.11060606060606336</v>
      </c>
      <c r="T39" t="str">
        <f t="shared" si="8"/>
        <v>DOWN</v>
      </c>
      <c r="U39" t="str">
        <f t="shared" si="9"/>
        <v>No T+M+I</v>
      </c>
      <c r="V39">
        <v>2303.6055147364864</v>
      </c>
      <c r="W39">
        <v>2228.4082538278462</v>
      </c>
      <c r="X39">
        <f t="shared" si="10"/>
        <v>75.197260908640146</v>
      </c>
      <c r="Y39">
        <v>103.51556176555474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2305</v>
      </c>
      <c r="D40">
        <v>2317.25</v>
      </c>
      <c r="E40">
        <v>2241.3000000000002</v>
      </c>
      <c r="F40">
        <v>2250</v>
      </c>
      <c r="G40">
        <f>_xll.TA_TYPPRICE(D40,E40,F40)</f>
        <v>2269.5166666666669</v>
      </c>
      <c r="H40">
        <v>2287.6891767542884</v>
      </c>
      <c r="I40" t="str">
        <f t="shared" si="0"/>
        <v>DOWN</v>
      </c>
      <c r="J40">
        <v>2343.97569295517</v>
      </c>
      <c r="K40">
        <v>2275.2266763896487</v>
      </c>
      <c r="L40" t="str">
        <f t="shared" si="1"/>
        <v>DOWN</v>
      </c>
      <c r="M40" t="str">
        <f t="shared" si="2"/>
        <v>DOWN</v>
      </c>
      <c r="N40">
        <v>30.86974663192769</v>
      </c>
      <c r="O40" t="str">
        <f t="shared" si="3"/>
        <v>DOWN</v>
      </c>
      <c r="P40" t="str">
        <f t="shared" si="4"/>
        <v>DOWN</v>
      </c>
      <c r="Q40">
        <f t="shared" si="5"/>
        <v>8.6999999999998181</v>
      </c>
      <c r="R40">
        <f t="shared" si="6"/>
        <v>75.949999999999818</v>
      </c>
      <c r="S40">
        <f t="shared" si="7"/>
        <v>0.11454904542461934</v>
      </c>
      <c r="T40" t="str">
        <f t="shared" si="8"/>
        <v>DOWN</v>
      </c>
      <c r="U40" t="str">
        <f t="shared" si="9"/>
        <v>DOWN</v>
      </c>
      <c r="V40">
        <v>2295.3585124693345</v>
      </c>
      <c r="W40">
        <v>2230.007642433191</v>
      </c>
      <c r="X40">
        <f t="shared" si="10"/>
        <v>65.350870036143533</v>
      </c>
      <c r="Y40">
        <v>95.882623419672498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2310</v>
      </c>
      <c r="D41">
        <v>2325</v>
      </c>
      <c r="E41">
        <v>2255.5500000000002</v>
      </c>
      <c r="F41">
        <v>2291</v>
      </c>
      <c r="G41">
        <f>_xll.TA_TYPPRICE(D41,E41,F41)</f>
        <v>2290.5166666666669</v>
      </c>
      <c r="H41">
        <v>2289.1029217104779</v>
      </c>
      <c r="I41" t="str">
        <f t="shared" si="0"/>
        <v>UP</v>
      </c>
      <c r="J41">
        <v>2339.7588722984656</v>
      </c>
      <c r="K41">
        <v>2270.8540816363934</v>
      </c>
      <c r="L41" t="str">
        <f t="shared" si="1"/>
        <v>No Confirmation</v>
      </c>
      <c r="M41" t="str">
        <f t="shared" si="2"/>
        <v>No Trend</v>
      </c>
      <c r="N41">
        <v>48.206193123962372</v>
      </c>
      <c r="O41" t="str">
        <f t="shared" si="3"/>
        <v>No Momentum</v>
      </c>
      <c r="P41" t="str">
        <f t="shared" si="4"/>
        <v>No Trend + Momentum</v>
      </c>
      <c r="Q41">
        <f t="shared" si="5"/>
        <v>35.449999999999818</v>
      </c>
      <c r="R41">
        <f t="shared" si="6"/>
        <v>69.449999999999818</v>
      </c>
      <c r="S41">
        <f t="shared" si="7"/>
        <v>0.5104391648668094</v>
      </c>
      <c r="T41" t="str">
        <f t="shared" si="8"/>
        <v>No Indication</v>
      </c>
      <c r="U41" t="str">
        <f t="shared" si="9"/>
        <v>No T+M+I</v>
      </c>
      <c r="V41">
        <v>2294.6879720894367</v>
      </c>
      <c r="W41">
        <v>2234.5255948455474</v>
      </c>
      <c r="X41">
        <f t="shared" si="10"/>
        <v>60.162377243889296</v>
      </c>
      <c r="Y41">
        <v>88.738574184515855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2288</v>
      </c>
      <c r="D42">
        <v>2408.9499999999998</v>
      </c>
      <c r="E42">
        <v>2278</v>
      </c>
      <c r="F42">
        <v>2365</v>
      </c>
      <c r="G42">
        <f>_xll.TA_TYPPRICE(D42,E42,F42)</f>
        <v>2350.65</v>
      </c>
      <c r="H42">
        <v>2319.8764608552392</v>
      </c>
      <c r="I42" t="str">
        <f t="shared" si="0"/>
        <v>UP</v>
      </c>
      <c r="J42">
        <v>2355.1346784543621</v>
      </c>
      <c r="K42">
        <v>2272.4420634949724</v>
      </c>
      <c r="L42" t="str">
        <f t="shared" si="1"/>
        <v>UP</v>
      </c>
      <c r="M42" t="str">
        <f t="shared" si="2"/>
        <v>UP</v>
      </c>
      <c r="N42">
        <v>66.921463279258532</v>
      </c>
      <c r="O42" t="str">
        <f t="shared" si="3"/>
        <v>UP</v>
      </c>
      <c r="P42" t="str">
        <f t="shared" si="4"/>
        <v>UP</v>
      </c>
      <c r="Q42">
        <f t="shared" si="5"/>
        <v>87</v>
      </c>
      <c r="R42">
        <f t="shared" si="6"/>
        <v>130.94999999999982</v>
      </c>
      <c r="S42">
        <f t="shared" si="7"/>
        <v>0.66437571592210865</v>
      </c>
      <c r="T42" t="str">
        <f t="shared" si="8"/>
        <v>No Indication</v>
      </c>
      <c r="U42" t="str">
        <f t="shared" si="9"/>
        <v>No T+M+I</v>
      </c>
      <c r="V42">
        <v>2305.5052071526002</v>
      </c>
      <c r="W42">
        <v>2244.1903655977289</v>
      </c>
      <c r="X42">
        <f t="shared" si="10"/>
        <v>61.314841554871236</v>
      </c>
      <c r="Y42">
        <v>83.253827658586928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2403.9</v>
      </c>
      <c r="D43">
        <v>2403.9</v>
      </c>
      <c r="E43">
        <v>2340</v>
      </c>
      <c r="F43">
        <v>2355</v>
      </c>
      <c r="G43">
        <f>_xll.TA_TYPPRICE(D43,E43,F43)</f>
        <v>2366.2999999999997</v>
      </c>
      <c r="H43">
        <v>2343.0882304276192</v>
      </c>
      <c r="I43" t="str">
        <f t="shared" si="0"/>
        <v>UP</v>
      </c>
      <c r="J43">
        <v>2365.971416575615</v>
      </c>
      <c r="K43">
        <v>2287.4549382738674</v>
      </c>
      <c r="L43" t="str">
        <f t="shared" si="1"/>
        <v>No Confirmation</v>
      </c>
      <c r="M43" t="str">
        <f t="shared" si="2"/>
        <v>No Trend</v>
      </c>
      <c r="N43">
        <v>63.071724462531662</v>
      </c>
      <c r="O43" t="str">
        <f t="shared" si="3"/>
        <v>UP</v>
      </c>
      <c r="P43" t="str">
        <f t="shared" si="4"/>
        <v>No Trend + Momentum</v>
      </c>
      <c r="Q43">
        <f t="shared" si="5"/>
        <v>15</v>
      </c>
      <c r="R43">
        <f t="shared" si="6"/>
        <v>63.900000000000091</v>
      </c>
      <c r="S43">
        <f t="shared" si="7"/>
        <v>0.23474178403755835</v>
      </c>
      <c r="T43" t="str">
        <f t="shared" si="8"/>
        <v>No Indication</v>
      </c>
      <c r="U43" t="str">
        <f t="shared" si="9"/>
        <v>No T+M+I</v>
      </c>
      <c r="V43">
        <v>2313.1197906675848</v>
      </c>
      <c r="W43">
        <v>2252.3984866645637</v>
      </c>
      <c r="X43">
        <f t="shared" si="10"/>
        <v>60.721304003021032</v>
      </c>
      <c r="Y43">
        <v>78.747322927473746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2354.9499999999998</v>
      </c>
      <c r="D44">
        <v>2410</v>
      </c>
      <c r="E44">
        <v>2342</v>
      </c>
      <c r="F44">
        <v>2406</v>
      </c>
      <c r="G44">
        <f>_xll.TA_TYPPRICE(D44,E44,F44)</f>
        <v>2386</v>
      </c>
      <c r="H44">
        <v>2364.5441152138096</v>
      </c>
      <c r="I44" t="str">
        <f t="shared" si="0"/>
        <v>UP</v>
      </c>
      <c r="J44">
        <v>2375.7555462254782</v>
      </c>
      <c r="K44">
        <v>2299.576063101897</v>
      </c>
      <c r="L44" t="str">
        <f t="shared" si="1"/>
        <v>UP</v>
      </c>
      <c r="M44" t="str">
        <f t="shared" si="2"/>
        <v>UP</v>
      </c>
      <c r="N44">
        <v>72.980555827843546</v>
      </c>
      <c r="O44" t="str">
        <f t="shared" si="3"/>
        <v>UP</v>
      </c>
      <c r="P44" t="str">
        <f t="shared" si="4"/>
        <v>UP</v>
      </c>
      <c r="Q44">
        <f t="shared" si="5"/>
        <v>64</v>
      </c>
      <c r="R44">
        <f t="shared" si="6"/>
        <v>68</v>
      </c>
      <c r="S44">
        <f t="shared" si="7"/>
        <v>0.94117647058823528</v>
      </c>
      <c r="T44" t="str">
        <f t="shared" si="8"/>
        <v>UP</v>
      </c>
      <c r="U44" t="str">
        <f t="shared" si="9"/>
        <v>UP</v>
      </c>
      <c r="V44">
        <v>2327.4090536418025</v>
      </c>
      <c r="W44">
        <v>2263.7763765412628</v>
      </c>
      <c r="X44">
        <f t="shared" si="10"/>
        <v>63.632677100539695</v>
      </c>
      <c r="Y44">
        <v>75.724393762086933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2410</v>
      </c>
      <c r="D45">
        <v>2465.9499999999998</v>
      </c>
      <c r="E45">
        <v>2402.0500000000002</v>
      </c>
      <c r="F45">
        <v>2436</v>
      </c>
      <c r="G45">
        <f>_xll.TA_TYPPRICE(D45,E45,F45)</f>
        <v>2434.6666666666665</v>
      </c>
      <c r="H45">
        <v>2399.6053909402381</v>
      </c>
      <c r="I45" t="str">
        <f t="shared" si="0"/>
        <v>UP</v>
      </c>
      <c r="J45">
        <v>2395.7987581753719</v>
      </c>
      <c r="K45">
        <v>2322.3480490792531</v>
      </c>
      <c r="L45" t="str">
        <f t="shared" si="1"/>
        <v>UP</v>
      </c>
      <c r="M45" t="str">
        <f t="shared" si="2"/>
        <v>UP</v>
      </c>
      <c r="N45">
        <v>77.43299869523419</v>
      </c>
      <c r="O45" t="str">
        <f t="shared" si="3"/>
        <v>UP</v>
      </c>
      <c r="P45" t="str">
        <f t="shared" si="4"/>
        <v>UP</v>
      </c>
      <c r="Q45">
        <f t="shared" si="5"/>
        <v>33.949999999999818</v>
      </c>
      <c r="R45">
        <f t="shared" si="6"/>
        <v>63.899999999999636</v>
      </c>
      <c r="S45">
        <f t="shared" si="7"/>
        <v>0.53129890453834139</v>
      </c>
      <c r="T45" t="str">
        <f t="shared" si="8"/>
        <v>No Indication</v>
      </c>
      <c r="U45" t="str">
        <f t="shared" si="9"/>
        <v>No T+M+I</v>
      </c>
      <c r="V45">
        <v>2344.1153530815254</v>
      </c>
      <c r="W45">
        <v>2276.5336819826507</v>
      </c>
      <c r="X45">
        <f t="shared" si="10"/>
        <v>67.581671098874722</v>
      </c>
      <c r="Y45">
        <v>74.095849229444497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2439</v>
      </c>
      <c r="D46">
        <v>2542.4</v>
      </c>
      <c r="E46">
        <v>2436</v>
      </c>
      <c r="F46">
        <v>2537</v>
      </c>
      <c r="G46">
        <f>_xll.TA_TYPPRICE(D46,E46,F46)</f>
        <v>2505.1333333333332</v>
      </c>
      <c r="H46">
        <v>2452.3693621367856</v>
      </c>
      <c r="I46" t="str">
        <f t="shared" si="0"/>
        <v>UP</v>
      </c>
      <c r="J46">
        <v>2428.3768119141782</v>
      </c>
      <c r="K46">
        <v>2347.6040381727526</v>
      </c>
      <c r="L46" t="str">
        <f t="shared" si="1"/>
        <v>UP</v>
      </c>
      <c r="M46" t="str">
        <f t="shared" si="2"/>
        <v>UP</v>
      </c>
      <c r="N46">
        <v>86.674161511813807</v>
      </c>
      <c r="O46" t="str">
        <f t="shared" si="3"/>
        <v>UP</v>
      </c>
      <c r="P46" t="str">
        <f t="shared" si="4"/>
        <v>UP</v>
      </c>
      <c r="Q46">
        <f t="shared" si="5"/>
        <v>101</v>
      </c>
      <c r="R46">
        <f t="shared" si="6"/>
        <v>106.40000000000009</v>
      </c>
      <c r="S46">
        <f t="shared" si="7"/>
        <v>0.94924812030075112</v>
      </c>
      <c r="T46" t="str">
        <f t="shared" si="8"/>
        <v>UP</v>
      </c>
      <c r="U46" t="str">
        <f t="shared" si="9"/>
        <v>UP</v>
      </c>
      <c r="V46">
        <v>2373.7899141459061</v>
      </c>
      <c r="W46">
        <v>2295.8274833172691</v>
      </c>
      <c r="X46">
        <f t="shared" si="10"/>
        <v>77.962430828637025</v>
      </c>
      <c r="Y46">
        <v>74.869165549282997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2448.15</v>
      </c>
      <c r="AE46">
        <f t="shared" si="16"/>
        <v>2476.65</v>
      </c>
      <c r="AF46">
        <f t="shared" si="17"/>
        <v>2489.2000000000003</v>
      </c>
      <c r="AG46">
        <f t="shared" si="18"/>
        <v>2501.75</v>
      </c>
      <c r="AH46">
        <f t="shared" si="19"/>
        <v>2501.75</v>
      </c>
    </row>
    <row r="47" spans="1:34" x14ac:dyDescent="0.25">
      <c r="A47" t="s">
        <v>5</v>
      </c>
      <c r="B47" s="1">
        <v>42921</v>
      </c>
      <c r="C47">
        <v>2566</v>
      </c>
      <c r="D47">
        <v>2604</v>
      </c>
      <c r="E47">
        <v>2535.1999999999998</v>
      </c>
      <c r="F47">
        <v>2602</v>
      </c>
      <c r="G47">
        <f>_xll.TA_TYPPRICE(D47,E47,F47)</f>
        <v>2580.4</v>
      </c>
      <c r="H47">
        <v>2516.3846810683926</v>
      </c>
      <c r="I47" t="str">
        <f t="shared" si="0"/>
        <v>UP</v>
      </c>
      <c r="J47">
        <v>2467.4041870443607</v>
      </c>
      <c r="K47">
        <v>2389.2920296899188</v>
      </c>
      <c r="L47" t="str">
        <f t="shared" si="1"/>
        <v>UP</v>
      </c>
      <c r="M47" t="str">
        <f t="shared" si="2"/>
        <v>UP</v>
      </c>
      <c r="N47">
        <v>89.976228742527979</v>
      </c>
      <c r="O47" t="str">
        <f t="shared" si="3"/>
        <v>UP</v>
      </c>
      <c r="P47" t="str">
        <f t="shared" si="4"/>
        <v>UP</v>
      </c>
      <c r="Q47">
        <f t="shared" si="5"/>
        <v>66.800000000000182</v>
      </c>
      <c r="R47">
        <f t="shared" si="6"/>
        <v>68.800000000000182</v>
      </c>
      <c r="S47">
        <f t="shared" si="7"/>
        <v>0.97093023255813959</v>
      </c>
      <c r="T47" t="str">
        <f t="shared" si="8"/>
        <v>UP</v>
      </c>
      <c r="U47" t="str">
        <f t="shared" si="9"/>
        <v>UP</v>
      </c>
      <c r="V47">
        <v>2408.8991581234591</v>
      </c>
      <c r="W47">
        <v>2318.5069289974713</v>
      </c>
      <c r="X47">
        <f t="shared" si="10"/>
        <v>90.392229125987797</v>
      </c>
      <c r="Y47">
        <v>77.973778264623959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2543.0500000000002</v>
      </c>
      <c r="AE47">
        <f t="shared" si="16"/>
        <v>2561.5</v>
      </c>
      <c r="AF47">
        <f t="shared" si="17"/>
        <v>2569.6000000000004</v>
      </c>
      <c r="AG47">
        <f t="shared" si="18"/>
        <v>2577.7000000000003</v>
      </c>
      <c r="AH47">
        <f t="shared" si="19"/>
        <v>2577.7000000000003</v>
      </c>
    </row>
    <row r="48" spans="1:34" x14ac:dyDescent="0.25">
      <c r="A48" t="s">
        <v>5</v>
      </c>
      <c r="B48" s="1">
        <v>42922</v>
      </c>
      <c r="C48">
        <v>2604.9499999999998</v>
      </c>
      <c r="D48">
        <v>2630</v>
      </c>
      <c r="E48">
        <v>2545</v>
      </c>
      <c r="F48">
        <v>2555</v>
      </c>
      <c r="G48">
        <f>_xll.TA_TYPPRICE(D48,E48,F48)</f>
        <v>2576.6666666666665</v>
      </c>
      <c r="H48">
        <v>2546.5256738675298</v>
      </c>
      <c r="I48" t="str">
        <f t="shared" si="0"/>
        <v>UP</v>
      </c>
      <c r="J48">
        <v>2503.5365899233916</v>
      </c>
      <c r="K48">
        <v>2423.893800869937</v>
      </c>
      <c r="L48" t="str">
        <f t="shared" si="1"/>
        <v>UP</v>
      </c>
      <c r="M48" t="str">
        <f t="shared" si="2"/>
        <v>UP</v>
      </c>
      <c r="N48">
        <v>73.511915514571996</v>
      </c>
      <c r="O48" t="str">
        <f t="shared" si="3"/>
        <v>UP</v>
      </c>
      <c r="P48" t="str">
        <f t="shared" si="4"/>
        <v>UP</v>
      </c>
      <c r="Q48">
        <f t="shared" si="5"/>
        <v>10</v>
      </c>
      <c r="R48">
        <f t="shared" si="6"/>
        <v>85</v>
      </c>
      <c r="S48">
        <f t="shared" si="7"/>
        <v>0.11764705882352941</v>
      </c>
      <c r="T48" t="str">
        <f t="shared" si="8"/>
        <v>DOWN</v>
      </c>
      <c r="U48" t="str">
        <f t="shared" si="9"/>
        <v>No T+M+I</v>
      </c>
      <c r="V48">
        <v>2431.37621071985</v>
      </c>
      <c r="W48">
        <v>2336.0249342569177</v>
      </c>
      <c r="X48">
        <f t="shared" si="10"/>
        <v>95.351276462932219</v>
      </c>
      <c r="Y48">
        <v>81.449277904285609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2540.0500000000002</v>
      </c>
      <c r="D49">
        <v>2651.9</v>
      </c>
      <c r="E49">
        <v>2540.0500000000002</v>
      </c>
      <c r="F49">
        <v>2626</v>
      </c>
      <c r="G49">
        <f>_xll.TA_TYPPRICE(D49,E49,F49)</f>
        <v>2605.9833333333336</v>
      </c>
      <c r="H49">
        <v>2576.2545036004317</v>
      </c>
      <c r="I49" t="str">
        <f t="shared" si="0"/>
        <v>UP</v>
      </c>
      <c r="J49">
        <v>2536.5062366070824</v>
      </c>
      <c r="K49">
        <v>2449.7062895655067</v>
      </c>
      <c r="L49" t="str">
        <f t="shared" si="1"/>
        <v>UP</v>
      </c>
      <c r="M49" t="str">
        <f t="shared" si="2"/>
        <v>UP</v>
      </c>
      <c r="N49">
        <v>80.314020910064229</v>
      </c>
      <c r="O49" t="str">
        <f t="shared" si="3"/>
        <v>UP</v>
      </c>
      <c r="P49" t="str">
        <f t="shared" si="4"/>
        <v>UP</v>
      </c>
      <c r="Q49">
        <f t="shared" si="5"/>
        <v>85.949999999999818</v>
      </c>
      <c r="R49">
        <f t="shared" si="6"/>
        <v>111.84999999999991</v>
      </c>
      <c r="S49">
        <f t="shared" si="7"/>
        <v>0.76843987483236376</v>
      </c>
      <c r="T49" t="str">
        <f t="shared" si="8"/>
        <v>No Indication</v>
      </c>
      <c r="U49" t="str">
        <f t="shared" si="9"/>
        <v>No T+M+I</v>
      </c>
      <c r="V49">
        <v>2461.3183321475653</v>
      </c>
      <c r="W49">
        <v>2357.5045687564052</v>
      </c>
      <c r="X49">
        <f t="shared" si="10"/>
        <v>103.81376339116014</v>
      </c>
      <c r="Y49">
        <v>85.92217500166052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2648</v>
      </c>
      <c r="D50">
        <v>2648</v>
      </c>
      <c r="E50">
        <v>2360.5</v>
      </c>
      <c r="F50">
        <v>2644</v>
      </c>
      <c r="G50">
        <f>_xll.TA_TYPPRICE(D50,E50,F50)</f>
        <v>2550.8333333333335</v>
      </c>
      <c r="H50">
        <v>2563.5439184668826</v>
      </c>
      <c r="I50" t="str">
        <f t="shared" si="0"/>
        <v>UP</v>
      </c>
      <c r="J50">
        <v>2561.282628472175</v>
      </c>
      <c r="K50">
        <v>2429.8826696620608</v>
      </c>
      <c r="L50" t="str">
        <f t="shared" si="1"/>
        <v>UP</v>
      </c>
      <c r="M50" t="str">
        <f t="shared" si="2"/>
        <v>UP</v>
      </c>
      <c r="N50">
        <v>81.795500638488434</v>
      </c>
      <c r="O50" t="str">
        <f t="shared" si="3"/>
        <v>UP</v>
      </c>
      <c r="P50" t="str">
        <f t="shared" si="4"/>
        <v>UP</v>
      </c>
      <c r="Q50">
        <f t="shared" si="5"/>
        <v>283.5</v>
      </c>
      <c r="R50">
        <f t="shared" si="6"/>
        <v>287.5</v>
      </c>
      <c r="S50">
        <f t="shared" si="7"/>
        <v>0.98608695652173917</v>
      </c>
      <c r="T50" t="str">
        <f t="shared" si="8"/>
        <v>UP</v>
      </c>
      <c r="U50" t="str">
        <f t="shared" si="9"/>
        <v>UP</v>
      </c>
      <c r="V50">
        <v>2489.4232041248629</v>
      </c>
      <c r="W50">
        <v>2378.7264525522269</v>
      </c>
      <c r="X50">
        <f t="shared" si="10"/>
        <v>110.696751572636</v>
      </c>
      <c r="Y50">
        <v>90.877090315855611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2393.3000000000002</v>
      </c>
      <c r="AE50">
        <f t="shared" si="16"/>
        <v>2470.3000000000002</v>
      </c>
      <c r="AF50">
        <f t="shared" si="17"/>
        <v>2504.25</v>
      </c>
      <c r="AG50">
        <f t="shared" si="18"/>
        <v>2538.2000000000003</v>
      </c>
      <c r="AH50">
        <f t="shared" si="19"/>
        <v>2538.2000000000003</v>
      </c>
    </row>
    <row r="51" spans="1:34" x14ac:dyDescent="0.25">
      <c r="A51" t="s">
        <v>5</v>
      </c>
      <c r="B51" s="1">
        <v>42927</v>
      </c>
      <c r="C51">
        <v>2660.05</v>
      </c>
      <c r="D51">
        <v>2679.95</v>
      </c>
      <c r="E51">
        <v>2617.0500000000002</v>
      </c>
      <c r="F51">
        <v>2639</v>
      </c>
      <c r="G51">
        <f>_xll.TA_TYPPRICE(D51,E51,F51)</f>
        <v>2645.3333333333335</v>
      </c>
      <c r="H51">
        <v>2604.438625900108</v>
      </c>
      <c r="I51" t="str">
        <f t="shared" si="0"/>
        <v>UP</v>
      </c>
      <c r="J51">
        <v>2587.6531554783583</v>
      </c>
      <c r="K51">
        <v>2471.4754097371583</v>
      </c>
      <c r="L51" t="str">
        <f t="shared" si="1"/>
        <v>UP</v>
      </c>
      <c r="M51" t="str">
        <f t="shared" si="2"/>
        <v>UP</v>
      </c>
      <c r="N51">
        <v>79.712578370135503</v>
      </c>
      <c r="O51" t="str">
        <f t="shared" si="3"/>
        <v>UP</v>
      </c>
      <c r="P51" t="str">
        <f t="shared" si="4"/>
        <v>UP</v>
      </c>
      <c r="Q51">
        <f t="shared" si="5"/>
        <v>21.949999999999818</v>
      </c>
      <c r="R51">
        <f t="shared" si="6"/>
        <v>62.899999999999636</v>
      </c>
      <c r="S51">
        <f t="shared" si="7"/>
        <v>0.34896661367249515</v>
      </c>
      <c r="T51" t="str">
        <f t="shared" si="8"/>
        <v>No Indication</v>
      </c>
      <c r="U51" t="str">
        <f t="shared" si="9"/>
        <v>No T+M+I</v>
      </c>
      <c r="V51">
        <v>2512.435018874884</v>
      </c>
      <c r="W51">
        <v>2398.0059745853951</v>
      </c>
      <c r="X51">
        <f t="shared" si="10"/>
        <v>114.42904428948896</v>
      </c>
      <c r="Y51">
        <v>95.587481110582274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2680</v>
      </c>
      <c r="D52">
        <v>2687.35</v>
      </c>
      <c r="E52">
        <v>2653</v>
      </c>
      <c r="F52">
        <v>2675</v>
      </c>
      <c r="G52">
        <f>_xll.TA_TYPPRICE(D52,E52,F52)</f>
        <v>2671.7833333333333</v>
      </c>
      <c r="H52">
        <v>2638.1109796167207</v>
      </c>
      <c r="I52" t="str">
        <f t="shared" si="0"/>
        <v>UP</v>
      </c>
      <c r="J52">
        <v>2609.808009816501</v>
      </c>
      <c r="K52">
        <v>2511.8142075733454</v>
      </c>
      <c r="L52" t="str">
        <f t="shared" si="1"/>
        <v>UP</v>
      </c>
      <c r="M52" t="str">
        <f t="shared" si="2"/>
        <v>UP</v>
      </c>
      <c r="N52">
        <v>83.49522495630309</v>
      </c>
      <c r="O52" t="str">
        <f t="shared" si="3"/>
        <v>UP</v>
      </c>
      <c r="P52" t="str">
        <f t="shared" si="4"/>
        <v>UP</v>
      </c>
      <c r="Q52">
        <f t="shared" si="5"/>
        <v>22</v>
      </c>
      <c r="R52">
        <f t="shared" si="6"/>
        <v>34.349999999999909</v>
      </c>
      <c r="S52">
        <f t="shared" si="7"/>
        <v>0.64046579330422293</v>
      </c>
      <c r="T52" t="str">
        <f t="shared" si="8"/>
        <v>No Indication</v>
      </c>
      <c r="U52" t="str">
        <f t="shared" si="9"/>
        <v>No T+M+I</v>
      </c>
      <c r="V52">
        <v>2537.4450159710559</v>
      </c>
      <c r="W52">
        <v>2418.5240505420325</v>
      </c>
      <c r="X52">
        <f t="shared" si="10"/>
        <v>118.92096542902345</v>
      </c>
      <c r="Y52">
        <v>100.2541779742705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2685</v>
      </c>
      <c r="D53">
        <v>2688</v>
      </c>
      <c r="E53">
        <v>2638.15</v>
      </c>
      <c r="F53">
        <v>2660</v>
      </c>
      <c r="G53">
        <f>_xll.TA_TYPPRICE(D53,E53,F53)</f>
        <v>2662.0499999999997</v>
      </c>
      <c r="H53">
        <v>2650.0804898083602</v>
      </c>
      <c r="I53" t="str">
        <f t="shared" si="0"/>
        <v>UP</v>
      </c>
      <c r="J53">
        <v>2627.1840076350563</v>
      </c>
      <c r="K53">
        <v>2539.8888281126019</v>
      </c>
      <c r="L53" t="str">
        <f t="shared" si="1"/>
        <v>UP</v>
      </c>
      <c r="M53" t="str">
        <f t="shared" si="2"/>
        <v>UP</v>
      </c>
      <c r="N53">
        <v>76.10463991726138</v>
      </c>
      <c r="O53" t="str">
        <f t="shared" si="3"/>
        <v>UP</v>
      </c>
      <c r="P53" t="str">
        <f t="shared" si="4"/>
        <v>UP</v>
      </c>
      <c r="Q53">
        <f t="shared" si="5"/>
        <v>21.849999999999909</v>
      </c>
      <c r="R53">
        <f t="shared" si="6"/>
        <v>49.849999999999909</v>
      </c>
      <c r="S53">
        <f t="shared" si="7"/>
        <v>0.43831494483450251</v>
      </c>
      <c r="T53" t="str">
        <f t="shared" si="8"/>
        <v>No Indication</v>
      </c>
      <c r="U53" t="str">
        <f t="shared" si="9"/>
        <v>No T+M+I</v>
      </c>
      <c r="V53">
        <v>2556.299628898586</v>
      </c>
      <c r="W53">
        <v>2436.4111579092892</v>
      </c>
      <c r="X53">
        <f t="shared" si="10"/>
        <v>119.88847098929682</v>
      </c>
      <c r="Y53">
        <v>104.18103657727576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2655</v>
      </c>
      <c r="D54">
        <v>2701</v>
      </c>
      <c r="E54">
        <v>2651.55</v>
      </c>
      <c r="F54">
        <v>2670</v>
      </c>
      <c r="G54">
        <f>_xll.TA_TYPPRICE(D54,E54,F54)</f>
        <v>2674.1833333333334</v>
      </c>
      <c r="H54">
        <v>2662.1319115708466</v>
      </c>
      <c r="I54" t="str">
        <f t="shared" si="0"/>
        <v>UP</v>
      </c>
      <c r="J54">
        <v>2643.5875614939328</v>
      </c>
      <c r="K54">
        <v>2564.7024218653569</v>
      </c>
      <c r="L54" t="str">
        <f t="shared" si="1"/>
        <v>UP</v>
      </c>
      <c r="M54" t="str">
        <f t="shared" si="2"/>
        <v>UP</v>
      </c>
      <c r="N54">
        <v>77.746141323309573</v>
      </c>
      <c r="O54" t="str">
        <f t="shared" si="3"/>
        <v>UP</v>
      </c>
      <c r="P54" t="str">
        <f t="shared" si="4"/>
        <v>UP</v>
      </c>
      <c r="Q54">
        <f t="shared" si="5"/>
        <v>18.449999999999818</v>
      </c>
      <c r="R54">
        <f t="shared" si="6"/>
        <v>49.449999999999818</v>
      </c>
      <c r="S54">
        <f t="shared" si="7"/>
        <v>0.37310414560161548</v>
      </c>
      <c r="T54" t="str">
        <f t="shared" si="8"/>
        <v>No Indication</v>
      </c>
      <c r="U54" t="str">
        <f t="shared" si="9"/>
        <v>No T+M+I</v>
      </c>
      <c r="V54">
        <v>2573.7919936834187</v>
      </c>
      <c r="W54">
        <v>2453.7140351011935</v>
      </c>
      <c r="X54">
        <f t="shared" si="10"/>
        <v>120.07795858222516</v>
      </c>
      <c r="Y54">
        <v>107.36042097826564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2670</v>
      </c>
      <c r="D55">
        <v>2769.9</v>
      </c>
      <c r="E55">
        <v>2669.95</v>
      </c>
      <c r="F55">
        <v>2757</v>
      </c>
      <c r="G55">
        <f>_xll.TA_TYPPRICE(D55,E55,F55)</f>
        <v>2732.2833333333333</v>
      </c>
      <c r="H55">
        <v>2697.2076224520897</v>
      </c>
      <c r="I55" t="str">
        <f t="shared" si="0"/>
        <v>UP</v>
      </c>
      <c r="J55">
        <v>2671.6569922730587</v>
      </c>
      <c r="K55">
        <v>2588.090772561944</v>
      </c>
      <c r="L55" t="str">
        <f t="shared" si="1"/>
        <v>UP</v>
      </c>
      <c r="M55" t="str">
        <f t="shared" si="2"/>
        <v>UP</v>
      </c>
      <c r="N55">
        <v>87.262128005913297</v>
      </c>
      <c r="O55" t="str">
        <f t="shared" si="3"/>
        <v>UP</v>
      </c>
      <c r="P55" t="str">
        <f t="shared" si="4"/>
        <v>UP</v>
      </c>
      <c r="Q55">
        <f t="shared" si="5"/>
        <v>87.050000000000182</v>
      </c>
      <c r="R55">
        <f t="shared" si="6"/>
        <v>99.950000000000273</v>
      </c>
      <c r="S55">
        <f t="shared" si="7"/>
        <v>0.87093546773386643</v>
      </c>
      <c r="T55" t="str">
        <f t="shared" si="8"/>
        <v>UP</v>
      </c>
      <c r="U55" t="str">
        <f t="shared" si="9"/>
        <v>UP</v>
      </c>
      <c r="V55">
        <v>2601.9778408090465</v>
      </c>
      <c r="W55">
        <v>2476.1796621307349</v>
      </c>
      <c r="X55">
        <f t="shared" si="10"/>
        <v>125.79817867831161</v>
      </c>
      <c r="Y55">
        <v>111.04797251827483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2681.3500000000004</v>
      </c>
      <c r="AE55">
        <f t="shared" si="16"/>
        <v>2708.15</v>
      </c>
      <c r="AF55">
        <f t="shared" si="17"/>
        <v>2719.9500000000003</v>
      </c>
      <c r="AG55">
        <f t="shared" si="18"/>
        <v>2731.7000000000003</v>
      </c>
      <c r="AH55">
        <f t="shared" si="19"/>
        <v>2731.7000000000003</v>
      </c>
    </row>
    <row r="56" spans="1:34" x14ac:dyDescent="0.25">
      <c r="A56" t="s">
        <v>5</v>
      </c>
      <c r="B56" s="1">
        <v>42934</v>
      </c>
      <c r="C56">
        <v>2739</v>
      </c>
      <c r="D56">
        <v>2753.95</v>
      </c>
      <c r="E56">
        <v>2719.2</v>
      </c>
      <c r="F56">
        <v>2733</v>
      </c>
      <c r="G56">
        <f>_xll.TA_TYPPRICE(D56,E56,F56)</f>
        <v>2735.3833333333332</v>
      </c>
      <c r="H56">
        <v>2716.2954778927115</v>
      </c>
      <c r="I56" t="str">
        <f t="shared" si="0"/>
        <v>UP</v>
      </c>
      <c r="J56">
        <v>2689.9443273234901</v>
      </c>
      <c r="K56">
        <v>2617.2261564370674</v>
      </c>
      <c r="L56" t="str">
        <f t="shared" si="1"/>
        <v>UP</v>
      </c>
      <c r="M56" t="str">
        <f t="shared" si="2"/>
        <v>UP</v>
      </c>
      <c r="N56">
        <v>76.04861230146669</v>
      </c>
      <c r="O56" t="str">
        <f t="shared" si="3"/>
        <v>UP</v>
      </c>
      <c r="P56" t="str">
        <f t="shared" si="4"/>
        <v>UP</v>
      </c>
      <c r="Q56">
        <f t="shared" si="5"/>
        <v>13.800000000000182</v>
      </c>
      <c r="R56">
        <f t="shared" si="6"/>
        <v>34.75</v>
      </c>
      <c r="S56">
        <f t="shared" si="7"/>
        <v>0.3971223021582786</v>
      </c>
      <c r="T56" t="str">
        <f t="shared" si="8"/>
        <v>No Indication</v>
      </c>
      <c r="U56" t="str">
        <f t="shared" si="9"/>
        <v>No T+M+I</v>
      </c>
      <c r="V56">
        <v>2622.135096069193</v>
      </c>
      <c r="W56">
        <v>2495.2033908617914</v>
      </c>
      <c r="X56">
        <f t="shared" si="10"/>
        <v>126.93170520740159</v>
      </c>
      <c r="Y56">
        <v>114.22471905610018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2738</v>
      </c>
      <c r="D57">
        <v>2774</v>
      </c>
      <c r="E57">
        <v>2722.2</v>
      </c>
      <c r="F57">
        <v>2730</v>
      </c>
      <c r="G57">
        <f>_xll.TA_TYPPRICE(D57,E57,F57)</f>
        <v>2742.0666666666671</v>
      </c>
      <c r="H57">
        <v>2729.181072279689</v>
      </c>
      <c r="I57" t="str">
        <f t="shared" si="0"/>
        <v>UP</v>
      </c>
      <c r="J57">
        <v>2708.623365696048</v>
      </c>
      <c r="K57">
        <v>2640.5536772288301</v>
      </c>
      <c r="L57" t="str">
        <f t="shared" si="1"/>
        <v>UP</v>
      </c>
      <c r="M57" t="str">
        <f t="shared" si="2"/>
        <v>UP</v>
      </c>
      <c r="N57">
        <v>74.551709407883394</v>
      </c>
      <c r="O57" t="str">
        <f t="shared" si="3"/>
        <v>UP</v>
      </c>
      <c r="P57" t="str">
        <f t="shared" si="4"/>
        <v>UP</v>
      </c>
      <c r="Q57">
        <f t="shared" si="5"/>
        <v>7.8000000000001819</v>
      </c>
      <c r="R57">
        <f t="shared" si="6"/>
        <v>51.800000000000182</v>
      </c>
      <c r="S57">
        <f t="shared" si="7"/>
        <v>0.15057915057915355</v>
      </c>
      <c r="T57" t="str">
        <f t="shared" si="8"/>
        <v>DOWN</v>
      </c>
      <c r="U57" t="str">
        <f t="shared" si="9"/>
        <v>No T+M+I</v>
      </c>
      <c r="V57">
        <v>2638.7296966739327</v>
      </c>
      <c r="W57">
        <v>2512.5957322794366</v>
      </c>
      <c r="X57">
        <f t="shared" si="10"/>
        <v>126.13396439449616</v>
      </c>
      <c r="Y57">
        <v>116.60656812377938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</v>
      </c>
      <c r="D58">
        <v>2754.9</v>
      </c>
      <c r="E58">
        <v>2686.7</v>
      </c>
      <c r="F58">
        <v>2687</v>
      </c>
      <c r="G58">
        <f>_xll.TA_TYPPRICE(D58,E58,F58)</f>
        <v>2709.5333333333333</v>
      </c>
      <c r="H58">
        <v>2719.3572028065109</v>
      </c>
      <c r="I58" t="str">
        <f t="shared" si="0"/>
        <v>DOWN</v>
      </c>
      <c r="J58">
        <v>2718.9070622080376</v>
      </c>
      <c r="K58">
        <v>2650.8084156224236</v>
      </c>
      <c r="L58" t="str">
        <f t="shared" si="1"/>
        <v>No Confirmation</v>
      </c>
      <c r="M58" t="str">
        <f t="shared" si="2"/>
        <v>No Trend</v>
      </c>
      <c r="N58">
        <v>55.114781028253226</v>
      </c>
      <c r="O58" t="str">
        <f t="shared" si="3"/>
        <v>No Momentum</v>
      </c>
      <c r="P58" t="str">
        <f t="shared" si="4"/>
        <v>No Trend + Momentum</v>
      </c>
      <c r="Q58">
        <f t="shared" si="5"/>
        <v>0.3000000000001819</v>
      </c>
      <c r="R58">
        <f t="shared" si="6"/>
        <v>68.200000000000273</v>
      </c>
      <c r="S58">
        <f t="shared" si="7"/>
        <v>4.3988269794747901E-3</v>
      </c>
      <c r="T58" t="str">
        <f t="shared" si="8"/>
        <v>DOWN</v>
      </c>
      <c r="U58" t="str">
        <f t="shared" si="9"/>
        <v>No T+M+I</v>
      </c>
      <c r="V58">
        <v>2646.1558971856352</v>
      </c>
      <c r="W58">
        <v>2525.5145669254043</v>
      </c>
      <c r="X58">
        <f t="shared" si="10"/>
        <v>120.64133026023092</v>
      </c>
      <c r="Y58">
        <v>117.41352055106969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2704.4</v>
      </c>
      <c r="D59">
        <v>2740</v>
      </c>
      <c r="E59">
        <v>2653</v>
      </c>
      <c r="F59">
        <v>2732</v>
      </c>
      <c r="G59">
        <f>_xll.TA_TYPPRICE(D59,E59,F59)</f>
        <v>2708.3333333333335</v>
      </c>
      <c r="H59">
        <v>2713.845268069922</v>
      </c>
      <c r="I59" t="str">
        <f t="shared" si="0"/>
        <v>UP</v>
      </c>
      <c r="J59">
        <v>2723.5943817173625</v>
      </c>
      <c r="K59">
        <v>2651.2954343729962</v>
      </c>
      <c r="L59" t="str">
        <f t="shared" si="1"/>
        <v>UP</v>
      </c>
      <c r="M59" t="str">
        <f t="shared" si="2"/>
        <v>UP</v>
      </c>
      <c r="N59">
        <v>66.529913081169113</v>
      </c>
      <c r="O59" t="str">
        <f t="shared" si="3"/>
        <v>UP</v>
      </c>
      <c r="P59" t="str">
        <f t="shared" si="4"/>
        <v>UP</v>
      </c>
      <c r="Q59">
        <f t="shared" si="5"/>
        <v>79</v>
      </c>
      <c r="R59">
        <f t="shared" si="6"/>
        <v>87</v>
      </c>
      <c r="S59">
        <f t="shared" si="7"/>
        <v>0.90804597701149425</v>
      </c>
      <c r="T59" t="str">
        <f t="shared" si="8"/>
        <v>UP</v>
      </c>
      <c r="U59" t="str">
        <f t="shared" si="9"/>
        <v>UP</v>
      </c>
      <c r="V59">
        <v>2659.3626822339988</v>
      </c>
      <c r="W59">
        <v>2540.809784190189</v>
      </c>
      <c r="X59">
        <f t="shared" si="10"/>
        <v>118.55289804380982</v>
      </c>
      <c r="Y59">
        <v>117.64139604961773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2705</v>
      </c>
      <c r="D60">
        <v>2727.95</v>
      </c>
      <c r="E60">
        <v>2619</v>
      </c>
      <c r="F60">
        <v>2652</v>
      </c>
      <c r="G60">
        <f>_xll.TA_TYPPRICE(D60,E60,F60)</f>
        <v>2666.3166666666666</v>
      </c>
      <c r="H60">
        <v>2690.0809673682943</v>
      </c>
      <c r="I60" t="str">
        <f t="shared" si="0"/>
        <v>DOWN</v>
      </c>
      <c r="J60">
        <v>2724.5622968912817</v>
      </c>
      <c r="K60">
        <v>2644.1186711789969</v>
      </c>
      <c r="L60" t="str">
        <f t="shared" si="1"/>
        <v>No Confirmation</v>
      </c>
      <c r="M60" t="str">
        <f t="shared" si="2"/>
        <v>No Trend</v>
      </c>
      <c r="N60">
        <v>42.507004843537736</v>
      </c>
      <c r="O60" t="str">
        <f t="shared" si="3"/>
        <v>No Momentum</v>
      </c>
      <c r="P60" t="str">
        <f t="shared" si="4"/>
        <v>No Trend + Momentum</v>
      </c>
      <c r="Q60">
        <f t="shared" si="5"/>
        <v>33</v>
      </c>
      <c r="R60">
        <f t="shared" si="6"/>
        <v>108.94999999999982</v>
      </c>
      <c r="S60">
        <f t="shared" si="7"/>
        <v>0.30289123451124422</v>
      </c>
      <c r="T60" t="str">
        <f t="shared" si="8"/>
        <v>No Indication</v>
      </c>
      <c r="U60" t="str">
        <f t="shared" si="9"/>
        <v>No T+M+I</v>
      </c>
      <c r="V60">
        <v>2658.2299618903066</v>
      </c>
      <c r="W60">
        <v>2549.046096472397</v>
      </c>
      <c r="X60">
        <f t="shared" si="10"/>
        <v>109.1838654179096</v>
      </c>
      <c r="Y60">
        <v>115.9498899232761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2633</v>
      </c>
      <c r="D61">
        <v>2657.4</v>
      </c>
      <c r="E61">
        <v>2566.1999999999998</v>
      </c>
      <c r="F61">
        <v>2597</v>
      </c>
      <c r="G61">
        <f>_xll.TA_TYPPRICE(D61,E61,F61)</f>
        <v>2606.8666666666668</v>
      </c>
      <c r="H61">
        <v>2648.4738170174805</v>
      </c>
      <c r="I61" t="str">
        <f t="shared" si="0"/>
        <v>DOWN</v>
      </c>
      <c r="J61">
        <v>2709.6373420265522</v>
      </c>
      <c r="K61">
        <v>2626.8034109169976</v>
      </c>
      <c r="L61" t="str">
        <f t="shared" si="1"/>
        <v>DOWN</v>
      </c>
      <c r="M61" t="str">
        <f t="shared" si="2"/>
        <v>DOWN</v>
      </c>
      <c r="N61">
        <v>32.440496916718089</v>
      </c>
      <c r="O61" t="str">
        <f t="shared" si="3"/>
        <v>DOWN</v>
      </c>
      <c r="P61" t="str">
        <f t="shared" si="4"/>
        <v>DOWN</v>
      </c>
      <c r="Q61">
        <f t="shared" si="5"/>
        <v>30.800000000000182</v>
      </c>
      <c r="R61">
        <f t="shared" si="6"/>
        <v>91.200000000000273</v>
      </c>
      <c r="S61">
        <f t="shared" si="7"/>
        <v>0.33771929824561503</v>
      </c>
      <c r="T61" t="str">
        <f t="shared" si="8"/>
        <v>No Indication</v>
      </c>
      <c r="U61" t="str">
        <f t="shared" si="9"/>
        <v>No T+M+I</v>
      </c>
      <c r="V61">
        <v>2648.8099677533364</v>
      </c>
      <c r="W61">
        <v>2552.5982374744417</v>
      </c>
      <c r="X61">
        <f t="shared" si="10"/>
        <v>96.21173027889472</v>
      </c>
      <c r="Y61">
        <v>112.00225799439983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2599.6999999999998</v>
      </c>
      <c r="D62">
        <v>2602.9499999999998</v>
      </c>
      <c r="E62">
        <v>2566</v>
      </c>
      <c r="F62">
        <v>2570</v>
      </c>
      <c r="G62">
        <f>_xll.TA_TYPPRICE(D62,E62,F62)</f>
        <v>2579.65</v>
      </c>
      <c r="H62">
        <v>2614.0619085087401</v>
      </c>
      <c r="I62" t="str">
        <f t="shared" si="0"/>
        <v>DOWN</v>
      </c>
      <c r="J62">
        <v>2685.9290437984296</v>
      </c>
      <c r="K62">
        <v>2613.2915418243315</v>
      </c>
      <c r="L62" t="str">
        <f t="shared" si="1"/>
        <v>DOWN</v>
      </c>
      <c r="M62" t="str">
        <f t="shared" si="2"/>
        <v>DOWN</v>
      </c>
      <c r="N62">
        <v>28.324362348704856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36.949999999999818</v>
      </c>
      <c r="S62">
        <f t="shared" si="7"/>
        <v>0.10825439783491257</v>
      </c>
      <c r="T62" t="str">
        <f t="shared" si="8"/>
        <v>DOWN</v>
      </c>
      <c r="U62" t="str">
        <f t="shared" si="9"/>
        <v>DOWN</v>
      </c>
      <c r="V62">
        <v>2636.6853573297462</v>
      </c>
      <c r="W62">
        <v>2553.8872569207792</v>
      </c>
      <c r="X62">
        <f t="shared" si="10"/>
        <v>82.798100408967002</v>
      </c>
      <c r="Y62">
        <v>106.16142647731326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2587.6</v>
      </c>
      <c r="D63">
        <v>2611.5</v>
      </c>
      <c r="E63">
        <v>2530</v>
      </c>
      <c r="F63">
        <v>2560</v>
      </c>
      <c r="G63">
        <f>_xll.TA_TYPPRICE(D63,E63,F63)</f>
        <v>2567.1666666666665</v>
      </c>
      <c r="H63">
        <v>2590.6142875877031</v>
      </c>
      <c r="I63" t="str">
        <f t="shared" si="0"/>
        <v>DOWN</v>
      </c>
      <c r="J63">
        <v>2669.3892562876676</v>
      </c>
      <c r="K63">
        <v>2594.7823103078135</v>
      </c>
      <c r="L63" t="str">
        <f t="shared" si="1"/>
        <v>DOWN</v>
      </c>
      <c r="M63" t="str">
        <f t="shared" si="2"/>
        <v>DOWN</v>
      </c>
      <c r="N63">
        <v>26.752848045065079</v>
      </c>
      <c r="O63" t="str">
        <f t="shared" si="3"/>
        <v>DOWN</v>
      </c>
      <c r="P63" t="str">
        <f t="shared" si="4"/>
        <v>DOWN</v>
      </c>
      <c r="Q63">
        <f t="shared" si="5"/>
        <v>30</v>
      </c>
      <c r="R63">
        <f t="shared" si="6"/>
        <v>81.5</v>
      </c>
      <c r="S63">
        <f t="shared" si="7"/>
        <v>0.36809815950920244</v>
      </c>
      <c r="T63" t="str">
        <f t="shared" si="8"/>
        <v>No Indication</v>
      </c>
      <c r="U63" t="str">
        <f t="shared" si="9"/>
        <v>No T+M+I</v>
      </c>
      <c r="V63">
        <v>2624.8876100482466</v>
      </c>
      <c r="W63">
        <v>2554.340052704425</v>
      </c>
      <c r="X63">
        <f t="shared" si="10"/>
        <v>70.547557343821609</v>
      </c>
      <c r="Y63">
        <v>99.038652650614921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2550.0500000000002</v>
      </c>
      <c r="D64">
        <v>2598</v>
      </c>
      <c r="E64">
        <v>2540.0500000000002</v>
      </c>
      <c r="F64">
        <v>2560</v>
      </c>
      <c r="G64">
        <f>_xll.TA_TYPPRICE(D64,E64,F64)</f>
        <v>2566.0166666666669</v>
      </c>
      <c r="H64">
        <v>2578.3154771271847</v>
      </c>
      <c r="I64" t="str">
        <f t="shared" si="0"/>
        <v>DOWN</v>
      </c>
      <c r="J64">
        <v>2653.5249771126305</v>
      </c>
      <c r="K64">
        <v>2582.6195746838548</v>
      </c>
      <c r="L64" t="str">
        <f t="shared" si="1"/>
        <v>DOWN</v>
      </c>
      <c r="M64" t="str">
        <f t="shared" si="2"/>
        <v>DOWN</v>
      </c>
      <c r="N64">
        <v>26.752848045065079</v>
      </c>
      <c r="O64" t="str">
        <f t="shared" si="3"/>
        <v>DOWN</v>
      </c>
      <c r="P64" t="str">
        <f t="shared" si="4"/>
        <v>DOWN</v>
      </c>
      <c r="Q64">
        <f t="shared" si="5"/>
        <v>19.949999999999818</v>
      </c>
      <c r="R64">
        <f t="shared" si="6"/>
        <v>57.949999999999818</v>
      </c>
      <c r="S64">
        <f t="shared" si="7"/>
        <v>0.34426229508196515</v>
      </c>
      <c r="T64" t="str">
        <f t="shared" si="8"/>
        <v>No Indication</v>
      </c>
      <c r="U64" t="str">
        <f t="shared" si="9"/>
        <v>No T+M+I</v>
      </c>
      <c r="V64">
        <v>2614.9049008100546</v>
      </c>
      <c r="W64">
        <v>2554.759308059653</v>
      </c>
      <c r="X64">
        <f t="shared" si="10"/>
        <v>60.145592750401647</v>
      </c>
      <c r="Y64">
        <v>91.260040670572266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2572.8000000000002</v>
      </c>
      <c r="D65">
        <v>2577.9499999999998</v>
      </c>
      <c r="E65">
        <v>2525</v>
      </c>
      <c r="F65">
        <v>2533.6</v>
      </c>
      <c r="G65">
        <f>_xll.TA_TYPPRICE(D65,E65,F65)</f>
        <v>2545.5166666666664</v>
      </c>
      <c r="H65">
        <v>2561.9160718969256</v>
      </c>
      <c r="I65" t="str">
        <f t="shared" si="0"/>
        <v>DOWN</v>
      </c>
      <c r="J65">
        <v>2636.730537754268</v>
      </c>
      <c r="K65">
        <v>2569.8152247541093</v>
      </c>
      <c r="L65" t="str">
        <f t="shared" si="1"/>
        <v>DOWN</v>
      </c>
      <c r="M65" t="str">
        <f t="shared" si="2"/>
        <v>DOWN</v>
      </c>
      <c r="N65">
        <v>21.770346043786329</v>
      </c>
      <c r="O65" t="str">
        <f t="shared" si="3"/>
        <v>DOWN</v>
      </c>
      <c r="P65" t="str">
        <f t="shared" si="4"/>
        <v>DOWN</v>
      </c>
      <c r="Q65">
        <f t="shared" si="5"/>
        <v>8.5999999999999091</v>
      </c>
      <c r="R65">
        <f t="shared" si="6"/>
        <v>52.949999999999818</v>
      </c>
      <c r="S65">
        <f t="shared" si="7"/>
        <v>0.16241737488196295</v>
      </c>
      <c r="T65" t="str">
        <f t="shared" si="8"/>
        <v>DOWN</v>
      </c>
      <c r="U65" t="str">
        <f t="shared" si="9"/>
        <v>DOWN</v>
      </c>
      <c r="V65">
        <v>2602.3964545315848</v>
      </c>
      <c r="W65">
        <v>2553.1919519070861</v>
      </c>
      <c r="X65">
        <f t="shared" si="10"/>
        <v>49.204502624498673</v>
      </c>
      <c r="Y65">
        <v>82.848933061357542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2571.9</v>
      </c>
      <c r="AE65">
        <f t="shared" si="16"/>
        <v>2557.7000000000003</v>
      </c>
      <c r="AF65">
        <f t="shared" si="17"/>
        <v>2551.4500000000003</v>
      </c>
      <c r="AG65">
        <f t="shared" si="18"/>
        <v>2545.25</v>
      </c>
    </row>
    <row r="66" spans="1:33" x14ac:dyDescent="0.25">
      <c r="A66" t="s">
        <v>5</v>
      </c>
      <c r="B66" s="1">
        <v>42948</v>
      </c>
      <c r="C66">
        <v>2540</v>
      </c>
      <c r="D66">
        <v>2651</v>
      </c>
      <c r="E66">
        <v>2525</v>
      </c>
      <c r="F66">
        <v>2643.35</v>
      </c>
      <c r="G66">
        <f>_xll.TA_TYPPRICE(D66,E66,F66)</f>
        <v>2606.4500000000003</v>
      </c>
      <c r="H66">
        <v>2584.1830359484629</v>
      </c>
      <c r="I66" t="str">
        <f t="shared" si="0"/>
        <v>UP</v>
      </c>
      <c r="J66">
        <v>2639.9015293644306</v>
      </c>
      <c r="K66">
        <v>2559.8562859198628</v>
      </c>
      <c r="L66" t="str">
        <f t="shared" si="1"/>
        <v>UP</v>
      </c>
      <c r="M66" t="str">
        <f t="shared" si="2"/>
        <v>UP</v>
      </c>
      <c r="N66">
        <v>60.245230029286425</v>
      </c>
      <c r="O66" t="str">
        <f t="shared" si="3"/>
        <v>UP</v>
      </c>
      <c r="P66" t="str">
        <f t="shared" si="4"/>
        <v>UP</v>
      </c>
      <c r="Q66">
        <f t="shared" si="5"/>
        <v>118.34999999999991</v>
      </c>
      <c r="R66">
        <f t="shared" si="6"/>
        <v>126</v>
      </c>
      <c r="S66">
        <f t="shared" si="7"/>
        <v>0.93928571428571361</v>
      </c>
      <c r="T66" t="str">
        <f t="shared" si="8"/>
        <v>UP</v>
      </c>
      <c r="U66" t="str">
        <f t="shared" si="9"/>
        <v>UP</v>
      </c>
      <c r="V66">
        <v>2608.696999988264</v>
      </c>
      <c r="W66">
        <v>2559.8703258398946</v>
      </c>
      <c r="X66">
        <f t="shared" si="10"/>
        <v>48.82667414836942</v>
      </c>
      <c r="Y66">
        <v>76.044481278759918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2650</v>
      </c>
      <c r="D67">
        <v>2659.8</v>
      </c>
      <c r="E67">
        <v>2587.1999999999998</v>
      </c>
      <c r="F67">
        <v>2593</v>
      </c>
      <c r="G67">
        <f>_xll.TA_TYPPRICE(D67,E67,F67)</f>
        <v>2613.3333333333335</v>
      </c>
      <c r="H67">
        <v>2598.7581846408984</v>
      </c>
      <c r="I67" t="str">
        <f t="shared" ref="I67:I127" si="20">IF(F67&gt;H67,"UP","DOWN")</f>
        <v>DOWN</v>
      </c>
      <c r="J67">
        <v>2644.3234117278907</v>
      </c>
      <c r="K67">
        <v>2565.9326668265599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46.991689075303519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5.8000000000001819</v>
      </c>
      <c r="R67">
        <f t="shared" ref="R67:R127" si="26">D67-E67</f>
        <v>72.600000000000364</v>
      </c>
      <c r="S67">
        <f t="shared" ref="S67:S127" si="27">Q67/R67</f>
        <v>7.9889807162536547E-2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2606.2820769131463</v>
      </c>
      <c r="W67">
        <v>2562.32437577768</v>
      </c>
      <c r="X67">
        <f t="shared" ref="X67:X127" si="30">V67-W67</f>
        <v>43.957701135466323</v>
      </c>
      <c r="Y67">
        <v>69.627125250101201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2603.6</v>
      </c>
      <c r="D68">
        <v>2657.9</v>
      </c>
      <c r="E68">
        <v>2593.5500000000002</v>
      </c>
      <c r="F68">
        <v>2614</v>
      </c>
      <c r="G68">
        <f>_xll.TA_TYPPRICE(D68,E68,F68)</f>
        <v>2621.8166666666671</v>
      </c>
      <c r="H68">
        <v>2610.2874256537825</v>
      </c>
      <c r="I68" t="str">
        <f t="shared" si="20"/>
        <v>UP</v>
      </c>
      <c r="J68">
        <v>2647.340431343915</v>
      </c>
      <c r="K68">
        <v>2572.0698519762132</v>
      </c>
      <c r="L68" t="str">
        <f t="shared" si="21"/>
        <v>No Confirmation</v>
      </c>
      <c r="M68" t="str">
        <f t="shared" si="22"/>
        <v>No Trend</v>
      </c>
      <c r="N68">
        <v>52.445845110696574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20.449999999999818</v>
      </c>
      <c r="R68">
        <f t="shared" si="26"/>
        <v>64.349999999999909</v>
      </c>
      <c r="S68">
        <f t="shared" si="27"/>
        <v>0.31779331779331543</v>
      </c>
      <c r="T68" t="str">
        <f t="shared" si="28"/>
        <v>No Indication</v>
      </c>
      <c r="U68" t="str">
        <f t="shared" si="29"/>
        <v>No T+M+I</v>
      </c>
      <c r="V68">
        <v>2607.4694496957391</v>
      </c>
      <c r="W68">
        <v>2566.1521997941481</v>
      </c>
      <c r="X68">
        <f t="shared" si="30"/>
        <v>41.317249901590912</v>
      </c>
      <c r="Y68">
        <v>63.965150180399142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2612</v>
      </c>
      <c r="D69">
        <v>2648.55</v>
      </c>
      <c r="E69">
        <v>2574</v>
      </c>
      <c r="F69">
        <v>2597</v>
      </c>
      <c r="G69">
        <f>_xll.TA_TYPPRICE(D69,E69,F69)</f>
        <v>2606.5166666666669</v>
      </c>
      <c r="H69">
        <v>2608.4020461602249</v>
      </c>
      <c r="I69" t="str">
        <f t="shared" si="20"/>
        <v>DOWN</v>
      </c>
      <c r="J69">
        <v>2647.6092243786006</v>
      </c>
      <c r="K69">
        <v>2572.4987737592769</v>
      </c>
      <c r="L69" t="str">
        <f t="shared" si="21"/>
        <v>No Confirmation</v>
      </c>
      <c r="M69" t="str">
        <f t="shared" si="22"/>
        <v>No Trend</v>
      </c>
      <c r="N69">
        <v>47.500244131048106</v>
      </c>
      <c r="O69" t="str">
        <f t="shared" si="23"/>
        <v>No Momentum</v>
      </c>
      <c r="P69" t="str">
        <f t="shared" si="24"/>
        <v>No Trend + Momentum</v>
      </c>
      <c r="Q69">
        <f t="shared" si="25"/>
        <v>23</v>
      </c>
      <c r="R69">
        <f t="shared" si="26"/>
        <v>74.550000000000182</v>
      </c>
      <c r="S69">
        <f t="shared" si="27"/>
        <v>0.30851777330650493</v>
      </c>
      <c r="T69" t="str">
        <f t="shared" si="28"/>
        <v>No Indication</v>
      </c>
      <c r="U69" t="str">
        <f t="shared" si="29"/>
        <v>No T+M+I</v>
      </c>
      <c r="V69">
        <v>2605.8587651271637</v>
      </c>
      <c r="W69">
        <v>2568.4372220316186</v>
      </c>
      <c r="X69">
        <f t="shared" si="30"/>
        <v>37.421543095545076</v>
      </c>
      <c r="Y69">
        <v>58.65642876342833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2599</v>
      </c>
      <c r="D70">
        <v>2624.9</v>
      </c>
      <c r="E70">
        <v>2562</v>
      </c>
      <c r="F70">
        <v>2567</v>
      </c>
      <c r="G70">
        <f>_xll.TA_TYPPRICE(D70,E70,F70)</f>
        <v>2584.6333333333332</v>
      </c>
      <c r="H70">
        <v>2596.5176897467791</v>
      </c>
      <c r="I70" t="str">
        <f t="shared" si="20"/>
        <v>DOWN</v>
      </c>
      <c r="J70">
        <v>2642.5627300722449</v>
      </c>
      <c r="K70">
        <v>2570.165712923882</v>
      </c>
      <c r="L70" t="str">
        <f t="shared" si="21"/>
        <v>DOWN</v>
      </c>
      <c r="M70" t="str">
        <f t="shared" si="22"/>
        <v>DOWN</v>
      </c>
      <c r="N70">
        <v>39.320973259477377</v>
      </c>
      <c r="O70" t="str">
        <f t="shared" si="23"/>
        <v>DOWN</v>
      </c>
      <c r="P70" t="str">
        <f t="shared" si="24"/>
        <v>DOWN</v>
      </c>
      <c r="Q70">
        <f t="shared" si="25"/>
        <v>5</v>
      </c>
      <c r="R70">
        <f t="shared" si="26"/>
        <v>62.900000000000091</v>
      </c>
      <c r="S70">
        <f t="shared" si="27"/>
        <v>7.9491255961844087E-2</v>
      </c>
      <c r="T70" t="str">
        <f t="shared" si="28"/>
        <v>DOWN</v>
      </c>
      <c r="U70" t="str">
        <f t="shared" si="29"/>
        <v>DOWN</v>
      </c>
      <c r="V70">
        <v>2599.8804935691387</v>
      </c>
      <c r="W70">
        <v>2568.3307611403875</v>
      </c>
      <c r="X70">
        <f t="shared" si="30"/>
        <v>31.549732428751213</v>
      </c>
      <c r="Y70">
        <v>53.235089496492904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2576.4</v>
      </c>
      <c r="D71">
        <v>2601.9499999999998</v>
      </c>
      <c r="E71">
        <v>2540</v>
      </c>
      <c r="F71">
        <v>2555</v>
      </c>
      <c r="G71">
        <f>_xll.TA_TYPPRICE(D71,E71,F71)</f>
        <v>2565.65</v>
      </c>
      <c r="H71">
        <v>2581.0838448733894</v>
      </c>
      <c r="I71" t="str">
        <f t="shared" si="20"/>
        <v>DOWN</v>
      </c>
      <c r="J71">
        <v>2633.5376789450793</v>
      </c>
      <c r="K71">
        <v>2563.4622211630194</v>
      </c>
      <c r="L71" t="str">
        <f t="shared" si="21"/>
        <v>DOWN</v>
      </c>
      <c r="M71" t="str">
        <f t="shared" si="22"/>
        <v>DOWN</v>
      </c>
      <c r="N71">
        <v>36.203919159686272</v>
      </c>
      <c r="O71" t="str">
        <f t="shared" si="23"/>
        <v>DOWN</v>
      </c>
      <c r="P71" t="str">
        <f t="shared" si="24"/>
        <v>DOWN</v>
      </c>
      <c r="Q71">
        <f t="shared" si="25"/>
        <v>15</v>
      </c>
      <c r="R71">
        <f t="shared" si="26"/>
        <v>61.949999999999818</v>
      </c>
      <c r="S71">
        <f t="shared" si="27"/>
        <v>0.2421307506053276</v>
      </c>
      <c r="T71" t="str">
        <f t="shared" si="28"/>
        <v>No Indication</v>
      </c>
      <c r="U71" t="str">
        <f t="shared" si="29"/>
        <v>No T+M+I</v>
      </c>
      <c r="V71">
        <v>2592.9758022508095</v>
      </c>
      <c r="W71">
        <v>2567.3432973522108</v>
      </c>
      <c r="X71">
        <f t="shared" si="30"/>
        <v>25.632504898598654</v>
      </c>
      <c r="Y71">
        <v>47.714572576914051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2546.9499999999998</v>
      </c>
      <c r="D72">
        <v>2569.65</v>
      </c>
      <c r="E72">
        <v>2525</v>
      </c>
      <c r="F72">
        <v>2525</v>
      </c>
      <c r="G72">
        <f>_xll.TA_TYPPRICE(D72,E72,F72)</f>
        <v>2539.8833333333332</v>
      </c>
      <c r="H72">
        <v>2560.4835891033613</v>
      </c>
      <c r="I72" t="str">
        <f t="shared" si="20"/>
        <v>DOWN</v>
      </c>
      <c r="J72">
        <v>2619.3404169572841</v>
      </c>
      <c r="K72">
        <v>2554.9150609045705</v>
      </c>
      <c r="L72" t="str">
        <f t="shared" si="21"/>
        <v>DOWN</v>
      </c>
      <c r="M72" t="str">
        <f t="shared" si="22"/>
        <v>DOWN</v>
      </c>
      <c r="N72">
        <v>29.015940820940472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44.650000000000091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2582.5179865199157</v>
      </c>
      <c r="W72">
        <v>2564.2067568076027</v>
      </c>
      <c r="X72">
        <f t="shared" si="30"/>
        <v>18.311229712312979</v>
      </c>
      <c r="Y72">
        <v>41.833904003993837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2535.9499999999998</v>
      </c>
      <c r="D73">
        <v>2550</v>
      </c>
      <c r="E73">
        <v>2448</v>
      </c>
      <c r="F73">
        <v>2494</v>
      </c>
      <c r="G73">
        <f>_xll.TA_TYPPRICE(D73,E73,F73)</f>
        <v>2497.3333333333335</v>
      </c>
      <c r="H73">
        <v>2528.9084612183474</v>
      </c>
      <c r="I73" t="str">
        <f t="shared" si="20"/>
        <v>DOWN</v>
      </c>
      <c r="J73">
        <v>2603.9314354112212</v>
      </c>
      <c r="K73">
        <v>2531.1561584813326</v>
      </c>
      <c r="L73" t="str">
        <f t="shared" si="21"/>
        <v>DOWN</v>
      </c>
      <c r="M73" t="str">
        <f t="shared" si="22"/>
        <v>DOWN</v>
      </c>
      <c r="N73">
        <v>23.093601434564796</v>
      </c>
      <c r="O73" t="str">
        <f t="shared" si="23"/>
        <v>DOWN</v>
      </c>
      <c r="P73" t="str">
        <f t="shared" si="24"/>
        <v>DOWN</v>
      </c>
      <c r="Q73">
        <f t="shared" si="25"/>
        <v>46</v>
      </c>
      <c r="R73">
        <f t="shared" si="26"/>
        <v>102</v>
      </c>
      <c r="S73">
        <f t="shared" si="27"/>
        <v>0.45098039215686275</v>
      </c>
      <c r="T73" t="str">
        <f t="shared" si="28"/>
        <v>No Indication</v>
      </c>
      <c r="U73" t="str">
        <f t="shared" si="29"/>
        <v>No T+M+I</v>
      </c>
      <c r="V73">
        <v>2568.8998347476208</v>
      </c>
      <c r="W73">
        <v>2559.0062563033357</v>
      </c>
      <c r="X73">
        <f t="shared" si="30"/>
        <v>9.89357844428514</v>
      </c>
      <c r="Y73">
        <v>35.445838892052095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2451.1</v>
      </c>
      <c r="D74">
        <v>2513</v>
      </c>
      <c r="E74">
        <v>2415</v>
      </c>
      <c r="F74">
        <v>2420</v>
      </c>
      <c r="G74">
        <f>_xll.TA_TYPPRICE(D74,E74,F74)</f>
        <v>2449.3333333333335</v>
      </c>
      <c r="H74">
        <v>2489.1208972758404</v>
      </c>
      <c r="I74" t="str">
        <f t="shared" si="20"/>
        <v>DOWN</v>
      </c>
      <c r="J74">
        <v>2583.7244497642832</v>
      </c>
      <c r="K74">
        <v>2505.3436788188142</v>
      </c>
      <c r="L74" t="str">
        <f t="shared" si="21"/>
        <v>DOWN</v>
      </c>
      <c r="M74" t="str">
        <f t="shared" si="22"/>
        <v>DOWN</v>
      </c>
      <c r="N74">
        <v>14.352524152395318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98</v>
      </c>
      <c r="S74">
        <f t="shared" si="27"/>
        <v>5.1020408163265307E-2</v>
      </c>
      <c r="T74" t="str">
        <f t="shared" si="28"/>
        <v>DOWN</v>
      </c>
      <c r="U74" t="str">
        <f t="shared" si="29"/>
        <v>DOWN</v>
      </c>
      <c r="V74">
        <v>2545.9921678633714</v>
      </c>
      <c r="W74">
        <v>2548.7094965771626</v>
      </c>
      <c r="X74">
        <f t="shared" si="30"/>
        <v>-2.7173287137911757</v>
      </c>
      <c r="Y74">
        <v>27.813205370883441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2501.8500000000004</v>
      </c>
      <c r="AE74">
        <f t="shared" si="36"/>
        <v>2475.5500000000002</v>
      </c>
      <c r="AF74">
        <f t="shared" si="37"/>
        <v>2464</v>
      </c>
      <c r="AG74">
        <f t="shared" si="38"/>
        <v>2452.4500000000003</v>
      </c>
    </row>
    <row r="75" spans="1:33" x14ac:dyDescent="0.25">
      <c r="A75" t="s">
        <v>5</v>
      </c>
      <c r="B75" s="1">
        <v>42961</v>
      </c>
      <c r="C75">
        <v>2454</v>
      </c>
      <c r="D75">
        <v>2501.85</v>
      </c>
      <c r="E75">
        <v>2427.6</v>
      </c>
      <c r="F75">
        <v>2489.9499999999998</v>
      </c>
      <c r="G75">
        <f>_xll.TA_TYPPRICE(D75,E75,F75)</f>
        <v>2473.1333333333332</v>
      </c>
      <c r="H75">
        <v>2481.1271153045868</v>
      </c>
      <c r="I75" t="str">
        <f t="shared" si="20"/>
        <v>UP</v>
      </c>
      <c r="J75">
        <v>2565.5301275944425</v>
      </c>
      <c r="K75">
        <v>2488.0673057479667</v>
      </c>
      <c r="L75" t="str">
        <f t="shared" si="21"/>
        <v>No Confirmation</v>
      </c>
      <c r="M75" t="str">
        <f t="shared" si="22"/>
        <v>No Trend</v>
      </c>
      <c r="N75">
        <v>40.820073325222708</v>
      </c>
      <c r="O75" t="str">
        <f t="shared" si="23"/>
        <v>No Momentum</v>
      </c>
      <c r="P75" t="str">
        <f t="shared" si="24"/>
        <v>No Trend + Momentum</v>
      </c>
      <c r="Q75">
        <f t="shared" si="25"/>
        <v>62.349999999999909</v>
      </c>
      <c r="R75">
        <f t="shared" si="26"/>
        <v>74.25</v>
      </c>
      <c r="S75">
        <f t="shared" si="27"/>
        <v>0.83973063973063855</v>
      </c>
      <c r="T75" t="str">
        <f t="shared" si="28"/>
        <v>UP</v>
      </c>
      <c r="U75" t="str">
        <f t="shared" si="29"/>
        <v>No T+M+I</v>
      </c>
      <c r="V75">
        <v>2537.370295884391</v>
      </c>
      <c r="W75">
        <v>2544.3569412751503</v>
      </c>
      <c r="X75">
        <f t="shared" si="30"/>
        <v>-6.9866453907593495</v>
      </c>
      <c r="Y75">
        <v>20.853235218554882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2491</v>
      </c>
      <c r="D76">
        <v>2556.9499999999998</v>
      </c>
      <c r="E76">
        <v>2484.1999999999998</v>
      </c>
      <c r="F76">
        <v>2555</v>
      </c>
      <c r="G76">
        <f>_xll.TA_TYPPRICE(D76,E76,F76)</f>
        <v>2532.0499999999997</v>
      </c>
      <c r="H76">
        <v>2506.5885576522933</v>
      </c>
      <c r="I76" t="str">
        <f t="shared" si="20"/>
        <v>UP</v>
      </c>
      <c r="J76">
        <v>2563.6234325734554</v>
      </c>
      <c r="K76">
        <v>2487.2079044706406</v>
      </c>
      <c r="L76" t="str">
        <f t="shared" si="21"/>
        <v>No Confirmation</v>
      </c>
      <c r="M76" t="str">
        <f t="shared" si="22"/>
        <v>No Trend</v>
      </c>
      <c r="N76">
        <v>56.460595286015611</v>
      </c>
      <c r="O76" t="str">
        <f t="shared" si="23"/>
        <v>No Momentum</v>
      </c>
      <c r="P76" t="str">
        <f t="shared" si="24"/>
        <v>No Trend + Momentum</v>
      </c>
      <c r="Q76">
        <f t="shared" si="25"/>
        <v>70.800000000000182</v>
      </c>
      <c r="R76">
        <f t="shared" si="26"/>
        <v>72.75</v>
      </c>
      <c r="S76">
        <f t="shared" si="27"/>
        <v>0.97319587628866233</v>
      </c>
      <c r="T76" t="str">
        <f t="shared" si="28"/>
        <v>UP</v>
      </c>
      <c r="U76" t="str">
        <f t="shared" si="29"/>
        <v>No T+M+I</v>
      </c>
      <c r="V76">
        <v>2540.0825580560231</v>
      </c>
      <c r="W76">
        <v>2545.1453159955095</v>
      </c>
      <c r="X76">
        <f t="shared" si="30"/>
        <v>-5.062757939486346</v>
      </c>
      <c r="Y76">
        <v>15.670036586946637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2550.1</v>
      </c>
      <c r="D77">
        <v>2634.8</v>
      </c>
      <c r="E77">
        <v>2543.75</v>
      </c>
      <c r="F77">
        <v>2615.65</v>
      </c>
      <c r="G77">
        <f>_xll.TA_TYPPRICE(D77,E77,F77)</f>
        <v>2598.0666666666671</v>
      </c>
      <c r="H77">
        <v>2552.3276121594799</v>
      </c>
      <c r="I77" t="str">
        <f t="shared" si="20"/>
        <v>UP</v>
      </c>
      <c r="J77">
        <v>2579.4404475571318</v>
      </c>
      <c r="K77">
        <v>2499.7728145882761</v>
      </c>
      <c r="L77" t="str">
        <f t="shared" si="21"/>
        <v>UP</v>
      </c>
      <c r="M77" t="str">
        <f t="shared" si="22"/>
        <v>UP</v>
      </c>
      <c r="N77">
        <v>66.713347456041475</v>
      </c>
      <c r="O77" t="str">
        <f t="shared" si="23"/>
        <v>UP</v>
      </c>
      <c r="P77" t="str">
        <f t="shared" si="24"/>
        <v>UP</v>
      </c>
      <c r="Q77">
        <f t="shared" si="25"/>
        <v>71.900000000000091</v>
      </c>
      <c r="R77">
        <f t="shared" si="26"/>
        <v>91.050000000000182</v>
      </c>
      <c r="S77">
        <f t="shared" si="27"/>
        <v>0.78967600219659473</v>
      </c>
      <c r="T77" t="str">
        <f t="shared" si="28"/>
        <v>No Indication</v>
      </c>
      <c r="U77" t="str">
        <f t="shared" si="29"/>
        <v>No T+M+I</v>
      </c>
      <c r="V77">
        <v>2551.7083183550967</v>
      </c>
      <c r="W77">
        <v>2550.3678851810273</v>
      </c>
      <c r="X77">
        <f t="shared" si="30"/>
        <v>1.3404331740694033</v>
      </c>
      <c r="Y77">
        <v>12.804115904371191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2592</v>
      </c>
      <c r="D78">
        <v>2620</v>
      </c>
      <c r="E78">
        <v>2565.0500000000002</v>
      </c>
      <c r="F78">
        <v>2604.65</v>
      </c>
      <c r="G78">
        <f>_xll.TA_TYPPRICE(D78,E78,F78)</f>
        <v>2596.5666666666671</v>
      </c>
      <c r="H78">
        <v>2574.4471394130733</v>
      </c>
      <c r="I78" t="str">
        <f t="shared" si="20"/>
        <v>UP</v>
      </c>
      <c r="J78">
        <v>2588.4536814333246</v>
      </c>
      <c r="K78">
        <v>2514.2788557908816</v>
      </c>
      <c r="L78" t="str">
        <f t="shared" si="21"/>
        <v>UP</v>
      </c>
      <c r="M78" t="str">
        <f t="shared" si="22"/>
        <v>UP</v>
      </c>
      <c r="N78">
        <v>63.332271475465696</v>
      </c>
      <c r="O78" t="str">
        <f t="shared" si="23"/>
        <v>UP</v>
      </c>
      <c r="P78" t="str">
        <f t="shared" si="24"/>
        <v>UP</v>
      </c>
      <c r="Q78">
        <f t="shared" si="25"/>
        <v>39.599999999999909</v>
      </c>
      <c r="R78">
        <f t="shared" si="26"/>
        <v>54.949999999999818</v>
      </c>
      <c r="S78">
        <f t="shared" si="27"/>
        <v>0.72065514103730732</v>
      </c>
      <c r="T78" t="str">
        <f t="shared" si="28"/>
        <v>No Indication</v>
      </c>
      <c r="U78" t="str">
        <f t="shared" si="29"/>
        <v>No T+M+I</v>
      </c>
      <c r="V78">
        <v>2559.8531924543126</v>
      </c>
      <c r="W78">
        <v>2554.3887825750253</v>
      </c>
      <c r="X78">
        <f t="shared" si="30"/>
        <v>5.4644098792873592</v>
      </c>
      <c r="Y78">
        <v>11.336174699354425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2606.85</v>
      </c>
      <c r="D79">
        <v>2644.8</v>
      </c>
      <c r="E79">
        <v>2513.3000000000002</v>
      </c>
      <c r="F79">
        <v>2513.3000000000002</v>
      </c>
      <c r="G79">
        <f>_xll.TA_TYPPRICE(D79,E79,F79)</f>
        <v>2557.1333333333337</v>
      </c>
      <c r="H79">
        <v>2565.7902363732037</v>
      </c>
      <c r="I79" t="str">
        <f t="shared" si="20"/>
        <v>DOWN</v>
      </c>
      <c r="J79">
        <v>2600.9750855592524</v>
      </c>
      <c r="K79">
        <v>2514.0613322817967</v>
      </c>
      <c r="L79" t="str">
        <f t="shared" si="21"/>
        <v>DOWN</v>
      </c>
      <c r="M79" t="str">
        <f t="shared" si="22"/>
        <v>DOWN</v>
      </c>
      <c r="N79">
        <v>41.499431727306913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131.5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2552.691162845957</v>
      </c>
      <c r="W79">
        <v>2551.3451690509492</v>
      </c>
      <c r="X79">
        <f t="shared" si="30"/>
        <v>1.3459937950078711</v>
      </c>
      <c r="Y79">
        <v>9.3381385184851133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2539</v>
      </c>
      <c r="D80">
        <v>2551.8000000000002</v>
      </c>
      <c r="E80">
        <v>2482</v>
      </c>
      <c r="F80">
        <v>2502.1999999999998</v>
      </c>
      <c r="G80">
        <f>_xll.TA_TYPPRICE(D80,E80,F80)</f>
        <v>2512</v>
      </c>
      <c r="H80">
        <v>2538.8951181866018</v>
      </c>
      <c r="I80" t="str">
        <f t="shared" si="20"/>
        <v>DOWN</v>
      </c>
      <c r="J80">
        <v>2590.0472887683077</v>
      </c>
      <c r="K80">
        <v>2506.9365917747309</v>
      </c>
      <c r="L80" t="str">
        <f t="shared" si="21"/>
        <v>DOWN</v>
      </c>
      <c r="M80" t="str">
        <f t="shared" si="22"/>
        <v>DOWN</v>
      </c>
      <c r="N80">
        <v>39.434589257867067</v>
      </c>
      <c r="O80" t="str">
        <f t="shared" si="23"/>
        <v>DOWN</v>
      </c>
      <c r="P80" t="str">
        <f t="shared" si="24"/>
        <v>DOWN</v>
      </c>
      <c r="Q80">
        <f t="shared" si="25"/>
        <v>20.199999999999818</v>
      </c>
      <c r="R80">
        <f t="shared" si="26"/>
        <v>69.800000000000182</v>
      </c>
      <c r="S80">
        <f t="shared" si="27"/>
        <v>0.28939828080228891</v>
      </c>
      <c r="T80" t="str">
        <f t="shared" si="28"/>
        <v>No Indication</v>
      </c>
      <c r="U80" t="str">
        <f t="shared" si="29"/>
        <v>No T+M+I</v>
      </c>
      <c r="V80">
        <v>2544.9232916388869</v>
      </c>
      <c r="W80">
        <v>2547.7047861582864</v>
      </c>
      <c r="X80">
        <f t="shared" si="30"/>
        <v>-2.78149451939953</v>
      </c>
      <c r="Y80">
        <v>6.9142119109081843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2504</v>
      </c>
      <c r="D81">
        <v>2509.6999999999998</v>
      </c>
      <c r="E81">
        <v>2452.0500000000002</v>
      </c>
      <c r="F81">
        <v>2468</v>
      </c>
      <c r="G81">
        <f>_xll.TA_TYPPRICE(D81,E81,F81)</f>
        <v>2476.5833333333335</v>
      </c>
      <c r="H81">
        <v>2507.7392257599677</v>
      </c>
      <c r="I81" t="str">
        <f t="shared" si="20"/>
        <v>DOWN</v>
      </c>
      <c r="J81">
        <v>2572.1923357086839</v>
      </c>
      <c r="K81">
        <v>2494.7395713803462</v>
      </c>
      <c r="L81" t="str">
        <f t="shared" si="21"/>
        <v>DOWN</v>
      </c>
      <c r="M81" t="str">
        <f t="shared" si="22"/>
        <v>DOWN</v>
      </c>
      <c r="N81">
        <v>33.093049695752505</v>
      </c>
      <c r="O81" t="str">
        <f t="shared" si="23"/>
        <v>DOWN</v>
      </c>
      <c r="P81" t="str">
        <f t="shared" si="24"/>
        <v>DOWN</v>
      </c>
      <c r="Q81">
        <f t="shared" si="25"/>
        <v>15.949999999999818</v>
      </c>
      <c r="R81">
        <f t="shared" si="26"/>
        <v>57.649999999999636</v>
      </c>
      <c r="S81">
        <f t="shared" si="27"/>
        <v>0.2766695576756274</v>
      </c>
      <c r="T81" t="str">
        <f t="shared" si="28"/>
        <v>No Indication</v>
      </c>
      <c r="U81" t="str">
        <f t="shared" si="29"/>
        <v>No T+M+I</v>
      </c>
      <c r="V81">
        <v>2533.088939079058</v>
      </c>
      <c r="W81">
        <v>2541.8007279243393</v>
      </c>
      <c r="X81">
        <f t="shared" si="30"/>
        <v>-8.7117888452812622</v>
      </c>
      <c r="Y81">
        <v>3.789011759670295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2525</v>
      </c>
      <c r="D82">
        <v>2608</v>
      </c>
      <c r="E82">
        <v>2525</v>
      </c>
      <c r="F82">
        <v>2565.25</v>
      </c>
      <c r="G82">
        <f>_xll.TA_TYPPRICE(D82,E82,F82)</f>
        <v>2566.0833333333335</v>
      </c>
      <c r="H82">
        <v>2536.9112795466508</v>
      </c>
      <c r="I82" t="str">
        <f t="shared" si="20"/>
        <v>UP</v>
      </c>
      <c r="J82">
        <v>2580.1495944400876</v>
      </c>
      <c r="K82">
        <v>2501.4641110736025</v>
      </c>
      <c r="L82" t="str">
        <f t="shared" si="21"/>
        <v>No Confirmation</v>
      </c>
      <c r="M82" t="str">
        <f t="shared" si="22"/>
        <v>No Trend</v>
      </c>
      <c r="N82">
        <v>57.427447065508431</v>
      </c>
      <c r="O82" t="str">
        <f t="shared" si="23"/>
        <v>No Momentum</v>
      </c>
      <c r="P82" t="str">
        <f t="shared" si="24"/>
        <v>No Trend + Momentum</v>
      </c>
      <c r="Q82">
        <f t="shared" si="25"/>
        <v>40.25</v>
      </c>
      <c r="R82">
        <f t="shared" si="26"/>
        <v>83</v>
      </c>
      <c r="S82">
        <f t="shared" si="27"/>
        <v>0.48493975903614456</v>
      </c>
      <c r="T82" t="str">
        <f t="shared" si="28"/>
        <v>No Indication</v>
      </c>
      <c r="U82" t="str">
        <f t="shared" si="29"/>
        <v>No T+M+I</v>
      </c>
      <c r="V82">
        <v>2538.0367946053566</v>
      </c>
      <c r="W82">
        <v>2543.537711041055</v>
      </c>
      <c r="X82">
        <f t="shared" si="30"/>
        <v>-5.5009164356984002</v>
      </c>
      <c r="Y82">
        <v>1.931026120596556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2583.6999999999998</v>
      </c>
      <c r="D83">
        <v>2596.9</v>
      </c>
      <c r="E83">
        <v>2552</v>
      </c>
      <c r="F83">
        <v>2568</v>
      </c>
      <c r="G83">
        <f>_xll.TA_TYPPRICE(D83,E83,F83)</f>
        <v>2572.2999999999997</v>
      </c>
      <c r="H83">
        <v>2554.6056397733255</v>
      </c>
      <c r="I83" t="str">
        <f t="shared" si="20"/>
        <v>UP</v>
      </c>
      <c r="J83">
        <v>2583.8719067867351</v>
      </c>
      <c r="K83">
        <v>2512.6943086128017</v>
      </c>
      <c r="L83" t="str">
        <f t="shared" si="21"/>
        <v>No Confirmation</v>
      </c>
      <c r="M83" t="str">
        <f t="shared" si="22"/>
        <v>No Trend</v>
      </c>
      <c r="N83">
        <v>57.967808679274434</v>
      </c>
      <c r="O83" t="str">
        <f t="shared" si="23"/>
        <v>No Momentum</v>
      </c>
      <c r="P83" t="str">
        <f t="shared" si="24"/>
        <v>No Trend + Momentum</v>
      </c>
      <c r="Q83">
        <f t="shared" si="25"/>
        <v>16</v>
      </c>
      <c r="R83">
        <f t="shared" si="26"/>
        <v>44.900000000000091</v>
      </c>
      <c r="S83">
        <f t="shared" si="27"/>
        <v>0.35634743875278324</v>
      </c>
      <c r="T83" t="str">
        <f t="shared" si="28"/>
        <v>No Indication</v>
      </c>
      <c r="U83" t="str">
        <f t="shared" si="29"/>
        <v>No T+M+I</v>
      </c>
      <c r="V83">
        <v>2542.6465185122247</v>
      </c>
      <c r="W83">
        <v>2545.3497324454211</v>
      </c>
      <c r="X83">
        <f t="shared" si="30"/>
        <v>-2.7032139331963663</v>
      </c>
      <c r="Y83">
        <v>1.0041781098379716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2564</v>
      </c>
      <c r="D84">
        <v>2579</v>
      </c>
      <c r="E84">
        <v>2525</v>
      </c>
      <c r="F84">
        <v>2554</v>
      </c>
      <c r="G84">
        <f>_xll.TA_TYPPRICE(D84,E84,F84)</f>
        <v>2552.6666666666665</v>
      </c>
      <c r="H84">
        <v>2553.6361532199962</v>
      </c>
      <c r="I84" t="str">
        <f t="shared" si="20"/>
        <v>UP</v>
      </c>
      <c r="J84">
        <v>2582.7892608341272</v>
      </c>
      <c r="K84">
        <v>2515.4289066988458</v>
      </c>
      <c r="L84" t="str">
        <f t="shared" si="21"/>
        <v>No Confirmation</v>
      </c>
      <c r="M84" t="str">
        <f t="shared" si="22"/>
        <v>No Trend</v>
      </c>
      <c r="N84">
        <v>53.635563764857885</v>
      </c>
      <c r="O84" t="str">
        <f t="shared" si="23"/>
        <v>No Momentum</v>
      </c>
      <c r="P84" t="str">
        <f t="shared" si="24"/>
        <v>No Trend + Momentum</v>
      </c>
      <c r="Q84">
        <f t="shared" si="25"/>
        <v>29</v>
      </c>
      <c r="R84">
        <f t="shared" si="26"/>
        <v>54</v>
      </c>
      <c r="S84">
        <f t="shared" si="27"/>
        <v>0.53703703703703709</v>
      </c>
      <c r="T84" t="str">
        <f t="shared" si="28"/>
        <v>No Indication</v>
      </c>
      <c r="U84" t="str">
        <f t="shared" si="29"/>
        <v>No T+M+I</v>
      </c>
      <c r="V84">
        <v>2544.3932079718825</v>
      </c>
      <c r="W84">
        <v>2545.9904930050193</v>
      </c>
      <c r="X84">
        <f t="shared" si="30"/>
        <v>-1.5972850331368136</v>
      </c>
      <c r="Y84">
        <v>0.48388548124301456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2575.1</v>
      </c>
      <c r="D85">
        <v>2584</v>
      </c>
      <c r="E85">
        <v>2546.1</v>
      </c>
      <c r="F85">
        <v>2546.3000000000002</v>
      </c>
      <c r="G85">
        <f>_xll.TA_TYPPRICE(D85,E85,F85)</f>
        <v>2558.8000000000002</v>
      </c>
      <c r="H85">
        <v>2556.2180766099982</v>
      </c>
      <c r="I85" t="str">
        <f t="shared" si="20"/>
        <v>DOWN</v>
      </c>
      <c r="J85">
        <v>2583.0583139820988</v>
      </c>
      <c r="K85">
        <v>2522.2447052102134</v>
      </c>
      <c r="L85" t="str">
        <f t="shared" si="21"/>
        <v>No Confirmation</v>
      </c>
      <c r="M85" t="str">
        <f t="shared" si="22"/>
        <v>No Trend</v>
      </c>
      <c r="N85">
        <v>51.014414653933351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0.20000000000027285</v>
      </c>
      <c r="R85">
        <f t="shared" si="26"/>
        <v>37.900000000000091</v>
      </c>
      <c r="S85">
        <f t="shared" si="27"/>
        <v>5.2770448548884533E-3</v>
      </c>
      <c r="T85" t="str">
        <f t="shared" si="28"/>
        <v>DOWN</v>
      </c>
      <c r="U85" t="str">
        <f t="shared" si="29"/>
        <v>No T+M+I</v>
      </c>
      <c r="V85">
        <v>2544.6865605915928</v>
      </c>
      <c r="W85">
        <v>2546.013419449092</v>
      </c>
      <c r="X85">
        <f t="shared" si="30"/>
        <v>-1.3268588574992464</v>
      </c>
      <c r="Y85">
        <v>0.12173661349456233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2558.6999999999998</v>
      </c>
      <c r="D86">
        <v>2575</v>
      </c>
      <c r="E86">
        <v>2534.15</v>
      </c>
      <c r="F86">
        <v>2539.9</v>
      </c>
      <c r="G86">
        <f>_xll.TA_TYPPRICE(D86,E86,F86)</f>
        <v>2549.6833333333329</v>
      </c>
      <c r="H86">
        <v>2552.9507049716658</v>
      </c>
      <c r="I86" t="str">
        <f t="shared" si="20"/>
        <v>DOWN</v>
      </c>
      <c r="J86">
        <v>2581.2675775416324</v>
      </c>
      <c r="K86">
        <v>2524.8903262746103</v>
      </c>
      <c r="L86" t="str">
        <f t="shared" si="21"/>
        <v>No Confirmation</v>
      </c>
      <c r="M86" t="str">
        <f t="shared" si="22"/>
        <v>No Trend</v>
      </c>
      <c r="N86">
        <v>48.549386489300169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5.75</v>
      </c>
      <c r="R86">
        <f t="shared" si="26"/>
        <v>40.849999999999909</v>
      </c>
      <c r="S86">
        <f t="shared" si="27"/>
        <v>0.14075887392900888</v>
      </c>
      <c r="T86" t="str">
        <f t="shared" si="28"/>
        <v>DOWN</v>
      </c>
      <c r="U86" t="str">
        <f t="shared" si="29"/>
        <v>No T+M+I</v>
      </c>
      <c r="V86">
        <v>2543.9501666544247</v>
      </c>
      <c r="W86">
        <v>2545.5605735639742</v>
      </c>
      <c r="X86">
        <f t="shared" si="30"/>
        <v>-1.6104069095495106</v>
      </c>
      <c r="Y86">
        <v>-0.22469209111425226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2551</v>
      </c>
      <c r="D87">
        <v>2565.4499999999998</v>
      </c>
      <c r="E87">
        <v>2541.1999999999998</v>
      </c>
      <c r="F87">
        <v>2543.8000000000002</v>
      </c>
      <c r="G87">
        <f>_xll.TA_TYPPRICE(D87,E87,F87)</f>
        <v>2550.15</v>
      </c>
      <c r="H87">
        <v>2551.5503524858332</v>
      </c>
      <c r="I87" t="str">
        <f t="shared" si="20"/>
        <v>DOWN</v>
      </c>
      <c r="J87">
        <v>2577.7525603101585</v>
      </c>
      <c r="K87">
        <v>2528.5146982135857</v>
      </c>
      <c r="L87" t="str">
        <f t="shared" si="21"/>
        <v>No Confirmation</v>
      </c>
      <c r="M87" t="str">
        <f t="shared" si="22"/>
        <v>No Trend</v>
      </c>
      <c r="N87">
        <v>50.375873139663916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2.6000000000003638</v>
      </c>
      <c r="R87">
        <f t="shared" si="26"/>
        <v>24.25</v>
      </c>
      <c r="S87">
        <f t="shared" si="27"/>
        <v>0.10721649484537582</v>
      </c>
      <c r="T87" t="str">
        <f t="shared" si="28"/>
        <v>DOWN</v>
      </c>
      <c r="U87" t="str">
        <f t="shared" si="29"/>
        <v>No T+M+I</v>
      </c>
      <c r="V87">
        <v>2543.9270640922055</v>
      </c>
      <c r="W87">
        <v>2545.4301607073835</v>
      </c>
      <c r="X87">
        <f t="shared" si="30"/>
        <v>-1.5030966151780376</v>
      </c>
      <c r="Y87">
        <v>-0.48037299592700933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2546</v>
      </c>
      <c r="D88">
        <v>2655</v>
      </c>
      <c r="E88">
        <v>2545.9499999999998</v>
      </c>
      <c r="F88">
        <v>2570</v>
      </c>
      <c r="G88">
        <f>_xll.TA_TYPPRICE(D88,E88,F88)</f>
        <v>2590.3166666666666</v>
      </c>
      <c r="H88">
        <v>2570.9335095762499</v>
      </c>
      <c r="I88" t="str">
        <f t="shared" si="20"/>
        <v>DOWN</v>
      </c>
      <c r="J88">
        <v>2594.9186580190121</v>
      </c>
      <c r="K88">
        <v>2532.3892097216776</v>
      </c>
      <c r="L88" t="str">
        <f t="shared" si="21"/>
        <v>No Confirmation</v>
      </c>
      <c r="M88" t="str">
        <f t="shared" si="22"/>
        <v>No Trend</v>
      </c>
      <c r="N88">
        <v>61.771938226724963</v>
      </c>
      <c r="O88" t="str">
        <f t="shared" si="23"/>
        <v>UP</v>
      </c>
      <c r="P88" t="str">
        <f t="shared" si="24"/>
        <v>No Trend + Momentum</v>
      </c>
      <c r="Q88">
        <f t="shared" si="25"/>
        <v>24.050000000000182</v>
      </c>
      <c r="R88">
        <f t="shared" si="26"/>
        <v>109.05000000000018</v>
      </c>
      <c r="S88">
        <f t="shared" si="27"/>
        <v>0.22054103622191784</v>
      </c>
      <c r="T88" t="str">
        <f t="shared" si="28"/>
        <v>No Indication</v>
      </c>
      <c r="U88" t="str">
        <f t="shared" si="29"/>
        <v>No T+M+I</v>
      </c>
      <c r="V88">
        <v>2547.938285001097</v>
      </c>
      <c r="W88">
        <v>2547.250148803133</v>
      </c>
      <c r="X88">
        <f t="shared" si="30"/>
        <v>0.68813619796401326</v>
      </c>
      <c r="Y88">
        <v>-0.2466711571488048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2600</v>
      </c>
      <c r="D89">
        <v>2640</v>
      </c>
      <c r="E89">
        <v>2552.1999999999998</v>
      </c>
      <c r="F89">
        <v>2561</v>
      </c>
      <c r="G89">
        <f>_xll.TA_TYPPRICE(D89,E89,F89)</f>
        <v>2584.4</v>
      </c>
      <c r="H89">
        <v>2577.6667547881252</v>
      </c>
      <c r="I89" t="str">
        <f t="shared" si="20"/>
        <v>DOWN</v>
      </c>
      <c r="J89">
        <v>2604.9367340147874</v>
      </c>
      <c r="K89">
        <v>2536.7916075613048</v>
      </c>
      <c r="L89" t="str">
        <f t="shared" si="21"/>
        <v>No Confirmation</v>
      </c>
      <c r="M89" t="str">
        <f t="shared" si="22"/>
        <v>No Trend</v>
      </c>
      <c r="N89">
        <v>56.227447720731028</v>
      </c>
      <c r="O89" t="str">
        <f t="shared" si="23"/>
        <v>No Momentum</v>
      </c>
      <c r="P89" t="str">
        <f t="shared" si="24"/>
        <v>No Trend + Momentum</v>
      </c>
      <c r="Q89">
        <f t="shared" si="25"/>
        <v>8.8000000000001819</v>
      </c>
      <c r="R89">
        <f t="shared" si="26"/>
        <v>87.800000000000182</v>
      </c>
      <c r="S89">
        <f t="shared" si="27"/>
        <v>0.10022779043280369</v>
      </c>
      <c r="T89" t="str">
        <f t="shared" si="28"/>
        <v>DOWN</v>
      </c>
      <c r="U89" t="str">
        <f t="shared" si="29"/>
        <v>No T+M+I</v>
      </c>
      <c r="V89">
        <v>2549.9477796163128</v>
      </c>
      <c r="W89">
        <v>2548.2686562991971</v>
      </c>
      <c r="X89">
        <f t="shared" si="30"/>
        <v>1.6791233171156819</v>
      </c>
      <c r="Y89">
        <v>0.13848773770409253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2551.5</v>
      </c>
      <c r="D90">
        <v>2560</v>
      </c>
      <c r="E90">
        <v>2528.25</v>
      </c>
      <c r="F90">
        <v>2538</v>
      </c>
      <c r="G90">
        <f>_xll.TA_TYPPRICE(D90,E90,F90)</f>
        <v>2542.0833333333335</v>
      </c>
      <c r="H90">
        <v>2559.8750440607291</v>
      </c>
      <c r="I90" t="str">
        <f t="shared" si="20"/>
        <v>DOWN</v>
      </c>
      <c r="J90">
        <v>2594.9507931226126</v>
      </c>
      <c r="K90">
        <v>2534.8934725476815</v>
      </c>
      <c r="L90" t="str">
        <f t="shared" si="21"/>
        <v>No Confirmation</v>
      </c>
      <c r="M90" t="str">
        <f t="shared" si="22"/>
        <v>No Trend</v>
      </c>
      <c r="N90">
        <v>43.698103423716859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31.75</v>
      </c>
      <c r="S90">
        <f t="shared" si="27"/>
        <v>0.30708661417322836</v>
      </c>
      <c r="T90" t="str">
        <f t="shared" si="28"/>
        <v>No Indication</v>
      </c>
      <c r="U90" t="str">
        <f t="shared" si="29"/>
        <v>No T+M+I</v>
      </c>
      <c r="V90">
        <v>2548.1096596753414</v>
      </c>
      <c r="W90">
        <v>2547.5080150918493</v>
      </c>
      <c r="X90">
        <f t="shared" si="30"/>
        <v>0.60164458349208871</v>
      </c>
      <c r="Y90">
        <v>0.23111910686169179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2540.35</v>
      </c>
      <c r="D91">
        <v>2604.9499999999998</v>
      </c>
      <c r="E91">
        <v>2525.4499999999998</v>
      </c>
      <c r="F91">
        <v>2535</v>
      </c>
      <c r="G91">
        <f>_xll.TA_TYPPRICE(D91,E91,F91)</f>
        <v>2555.1333333333332</v>
      </c>
      <c r="H91">
        <v>2557.5041886970312</v>
      </c>
      <c r="I91" t="str">
        <f t="shared" si="20"/>
        <v>DOWN</v>
      </c>
      <c r="J91">
        <v>2597.1728390953654</v>
      </c>
      <c r="K91">
        <v>2532.7949230926411</v>
      </c>
      <c r="L91" t="str">
        <f t="shared" si="21"/>
        <v>No Confirmation</v>
      </c>
      <c r="M91" t="str">
        <f t="shared" si="22"/>
        <v>No Trend</v>
      </c>
      <c r="N91">
        <v>42.166143898462536</v>
      </c>
      <c r="O91" t="str">
        <f t="shared" si="23"/>
        <v>No Momentum</v>
      </c>
      <c r="P91" t="str">
        <f t="shared" si="24"/>
        <v>No Trend + Momentum</v>
      </c>
      <c r="Q91">
        <f t="shared" si="25"/>
        <v>9.5500000000001819</v>
      </c>
      <c r="R91">
        <f t="shared" si="26"/>
        <v>79.5</v>
      </c>
      <c r="S91">
        <f t="shared" si="27"/>
        <v>0.1201257861635243</v>
      </c>
      <c r="T91" t="str">
        <f t="shared" si="28"/>
        <v>DOWN</v>
      </c>
      <c r="U91" t="str">
        <f t="shared" si="29"/>
        <v>No T+M+I</v>
      </c>
      <c r="V91">
        <v>2546.092788956058</v>
      </c>
      <c r="W91">
        <v>2546.5814954554162</v>
      </c>
      <c r="X91">
        <f t="shared" si="30"/>
        <v>-0.48870649935815891</v>
      </c>
      <c r="Y91">
        <v>8.7153985617721641E-2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2548.8000000000002</v>
      </c>
      <c r="D92">
        <v>2558.9499999999998</v>
      </c>
      <c r="E92">
        <v>2521.1</v>
      </c>
      <c r="F92">
        <v>2528.1999999999998</v>
      </c>
      <c r="G92">
        <f>_xll.TA_TYPPRICE(D92,E92,F92)</f>
        <v>2536.083333333333</v>
      </c>
      <c r="H92">
        <v>2546.7937610151821</v>
      </c>
      <c r="I92" t="str">
        <f t="shared" si="20"/>
        <v>DOWN</v>
      </c>
      <c r="J92">
        <v>2588.6788748519507</v>
      </c>
      <c r="K92">
        <v>2530.1960512942765</v>
      </c>
      <c r="L92" t="str">
        <f t="shared" si="21"/>
        <v>DOWN</v>
      </c>
      <c r="M92" t="str">
        <f t="shared" si="22"/>
        <v>DOWN</v>
      </c>
      <c r="N92">
        <v>38.356205044749537</v>
      </c>
      <c r="O92" t="str">
        <f t="shared" si="23"/>
        <v>DOWN</v>
      </c>
      <c r="P92" t="str">
        <f t="shared" si="24"/>
        <v>DOWN</v>
      </c>
      <c r="Q92">
        <f t="shared" si="25"/>
        <v>7.0999999999999091</v>
      </c>
      <c r="R92">
        <f t="shared" si="26"/>
        <v>37.849999999999909</v>
      </c>
      <c r="S92">
        <f t="shared" si="27"/>
        <v>0.18758256274768628</v>
      </c>
      <c r="T92" t="str">
        <f t="shared" si="28"/>
        <v>DOWN</v>
      </c>
      <c r="U92" t="str">
        <f t="shared" si="29"/>
        <v>DOWN</v>
      </c>
      <c r="V92">
        <v>2543.3400521935873</v>
      </c>
      <c r="W92">
        <v>2545.2199031994596</v>
      </c>
      <c r="X92">
        <f t="shared" si="30"/>
        <v>-1.8798510058722968</v>
      </c>
      <c r="Y92">
        <v>-0.30624701268028209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2551</v>
      </c>
      <c r="D93">
        <v>2612.4499999999998</v>
      </c>
      <c r="E93">
        <v>2551</v>
      </c>
      <c r="F93">
        <v>2586</v>
      </c>
      <c r="G93">
        <f>_xll.TA_TYPPRICE(D93,E93,F93)</f>
        <v>2583.15</v>
      </c>
      <c r="H93">
        <v>2564.9718805075909</v>
      </c>
      <c r="I93" t="str">
        <f t="shared" si="20"/>
        <v>UP</v>
      </c>
      <c r="J93">
        <v>2593.9613471070729</v>
      </c>
      <c r="K93">
        <v>2534.8191510066595</v>
      </c>
      <c r="L93" t="str">
        <f t="shared" si="21"/>
        <v>No Confirmation</v>
      </c>
      <c r="M93" t="str">
        <f t="shared" si="22"/>
        <v>No Trend</v>
      </c>
      <c r="N93">
        <v>68.549503636372535</v>
      </c>
      <c r="O93" t="str">
        <f t="shared" si="23"/>
        <v>UP</v>
      </c>
      <c r="P93" t="str">
        <f t="shared" si="24"/>
        <v>No Trend + Momentum</v>
      </c>
      <c r="Q93">
        <f t="shared" si="25"/>
        <v>35</v>
      </c>
      <c r="R93">
        <f t="shared" si="26"/>
        <v>61.449999999999818</v>
      </c>
      <c r="S93">
        <f t="shared" si="27"/>
        <v>0.56956875508543703</v>
      </c>
      <c r="T93" t="str">
        <f t="shared" si="28"/>
        <v>No Indication</v>
      </c>
      <c r="U93" t="str">
        <f t="shared" si="29"/>
        <v>No T+M+I</v>
      </c>
      <c r="V93">
        <v>2549.9031210868816</v>
      </c>
      <c r="W93">
        <v>2548.2406511106105</v>
      </c>
      <c r="X93">
        <f t="shared" si="30"/>
        <v>1.6624699762710407</v>
      </c>
      <c r="Y93">
        <v>8.7496385109982477E-2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2590</v>
      </c>
      <c r="D94">
        <v>2625</v>
      </c>
      <c r="E94">
        <v>2558.25</v>
      </c>
      <c r="F94">
        <v>2620</v>
      </c>
      <c r="G94">
        <f>_xll.TA_TYPPRICE(D94,E94,F94)</f>
        <v>2601.0833333333335</v>
      </c>
      <c r="H94">
        <v>2583.0276069204619</v>
      </c>
      <c r="I94" t="str">
        <f t="shared" si="20"/>
        <v>UP</v>
      </c>
      <c r="J94">
        <v>2600.8588255277232</v>
      </c>
      <c r="K94">
        <v>2540.0260063385131</v>
      </c>
      <c r="L94" t="str">
        <f t="shared" si="21"/>
        <v>UP</v>
      </c>
      <c r="M94" t="str">
        <f t="shared" si="22"/>
        <v>UP</v>
      </c>
      <c r="N94">
        <v>76.877169367695871</v>
      </c>
      <c r="O94" t="str">
        <f t="shared" si="23"/>
        <v>UP</v>
      </c>
      <c r="P94" t="str">
        <f t="shared" si="24"/>
        <v>UP</v>
      </c>
      <c r="Q94">
        <f t="shared" si="25"/>
        <v>61.75</v>
      </c>
      <c r="R94">
        <f t="shared" si="26"/>
        <v>66.75</v>
      </c>
      <c r="S94">
        <f t="shared" si="27"/>
        <v>0.92509363295880154</v>
      </c>
      <c r="T94" t="str">
        <f t="shared" si="28"/>
        <v>UP</v>
      </c>
      <c r="U94" t="str">
        <f t="shared" si="29"/>
        <v>UP</v>
      </c>
      <c r="V94">
        <v>2560.6872563042843</v>
      </c>
      <c r="W94">
        <v>2553.5561584357506</v>
      </c>
      <c r="X94">
        <f t="shared" si="30"/>
        <v>7.1310978685337432</v>
      </c>
      <c r="Y94">
        <v>1.4962166817947344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2604</v>
      </c>
      <c r="D95">
        <v>2699.9</v>
      </c>
      <c r="E95">
        <v>2603</v>
      </c>
      <c r="F95">
        <v>2655.55</v>
      </c>
      <c r="G95">
        <f>_xll.TA_TYPPRICE(D95,E95,F95)</f>
        <v>2652.8166666666666</v>
      </c>
      <c r="H95">
        <v>2617.9221367935643</v>
      </c>
      <c r="I95" t="str">
        <f t="shared" si="20"/>
        <v>UP</v>
      </c>
      <c r="J95">
        <v>2622.8679754104514</v>
      </c>
      <c r="K95">
        <v>2554.0202271521766</v>
      </c>
      <c r="L95" t="str">
        <f t="shared" si="21"/>
        <v>UP</v>
      </c>
      <c r="M95" t="str">
        <f t="shared" si="22"/>
        <v>UP</v>
      </c>
      <c r="N95">
        <v>82.821995868796563</v>
      </c>
      <c r="O95" t="str">
        <f t="shared" si="23"/>
        <v>UP</v>
      </c>
      <c r="P95" t="str">
        <f t="shared" si="24"/>
        <v>UP</v>
      </c>
      <c r="Q95">
        <f t="shared" si="25"/>
        <v>52.550000000000182</v>
      </c>
      <c r="R95">
        <f t="shared" si="26"/>
        <v>96.900000000000091</v>
      </c>
      <c r="S95">
        <f t="shared" si="27"/>
        <v>0.54231166150670929</v>
      </c>
      <c r="T95" t="str">
        <f t="shared" si="28"/>
        <v>No Indication</v>
      </c>
      <c r="U95" t="str">
        <f t="shared" si="29"/>
        <v>No T+M+I</v>
      </c>
      <c r="V95">
        <v>2575.2815245651636</v>
      </c>
      <c r="W95">
        <v>2561.11125781088</v>
      </c>
      <c r="X95">
        <f t="shared" si="30"/>
        <v>14.170266754283602</v>
      </c>
      <c r="Y95">
        <v>4.0310266962925088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2676</v>
      </c>
      <c r="D96">
        <v>2692.3</v>
      </c>
      <c r="E96">
        <v>2621</v>
      </c>
      <c r="F96">
        <v>2625</v>
      </c>
      <c r="G96">
        <f>_xll.TA_TYPPRICE(D96,E96,F96)</f>
        <v>2646.1</v>
      </c>
      <c r="H96">
        <v>2632.0110683967823</v>
      </c>
      <c r="I96" t="str">
        <f t="shared" si="20"/>
        <v>DOWN</v>
      </c>
      <c r="J96">
        <v>2638.2973142081291</v>
      </c>
      <c r="K96">
        <v>2568.9046211183595</v>
      </c>
      <c r="L96" t="str">
        <f t="shared" si="21"/>
        <v>No Confirmation</v>
      </c>
      <c r="M96" t="str">
        <f t="shared" si="22"/>
        <v>No Trend</v>
      </c>
      <c r="N96">
        <v>64.898766870268673</v>
      </c>
      <c r="O96" t="str">
        <f t="shared" si="23"/>
        <v>UP</v>
      </c>
      <c r="P96" t="str">
        <f t="shared" si="24"/>
        <v>No Trend + Momentum</v>
      </c>
      <c r="Q96">
        <f t="shared" si="25"/>
        <v>4</v>
      </c>
      <c r="R96">
        <f t="shared" si="26"/>
        <v>71.300000000000182</v>
      </c>
      <c r="S96">
        <f t="shared" si="27"/>
        <v>5.6100981767180785E-2</v>
      </c>
      <c r="T96" t="str">
        <f t="shared" si="28"/>
        <v>DOWN</v>
      </c>
      <c r="U96" t="str">
        <f t="shared" si="29"/>
        <v>No T+M+I</v>
      </c>
      <c r="V96">
        <v>2582.9305207859079</v>
      </c>
      <c r="W96">
        <v>2565.8437572322964</v>
      </c>
      <c r="X96">
        <f t="shared" si="30"/>
        <v>17.08676355361149</v>
      </c>
      <c r="Y96">
        <v>6.6421740677563053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2622.8</v>
      </c>
      <c r="D97">
        <v>2675</v>
      </c>
      <c r="E97">
        <v>2611</v>
      </c>
      <c r="F97">
        <v>2640.05</v>
      </c>
      <c r="G97">
        <f>_xll.TA_TYPPRICE(D97,E97,F97)</f>
        <v>2642.0166666666669</v>
      </c>
      <c r="H97">
        <v>2637.0138675317248</v>
      </c>
      <c r="I97" t="str">
        <f t="shared" si="20"/>
        <v>UP</v>
      </c>
      <c r="J97">
        <v>2646.4534666063228</v>
      </c>
      <c r="K97">
        <v>2578.2591497587241</v>
      </c>
      <c r="L97" t="str">
        <f t="shared" si="21"/>
        <v>No Confirmation</v>
      </c>
      <c r="M97" t="str">
        <f t="shared" si="22"/>
        <v>No Trend</v>
      </c>
      <c r="N97">
        <v>69.02637027670184</v>
      </c>
      <c r="O97" t="str">
        <f t="shared" si="23"/>
        <v>UP</v>
      </c>
      <c r="P97" t="str">
        <f t="shared" si="24"/>
        <v>No Trend + Momentum</v>
      </c>
      <c r="Q97">
        <f t="shared" si="25"/>
        <v>29.050000000000182</v>
      </c>
      <c r="R97">
        <f t="shared" si="26"/>
        <v>64</v>
      </c>
      <c r="S97">
        <f t="shared" si="27"/>
        <v>0.45390625000000284</v>
      </c>
      <c r="T97" t="str">
        <f t="shared" si="28"/>
        <v>No Indication</v>
      </c>
      <c r="U97" t="str">
        <f t="shared" si="29"/>
        <v>No T+M+I</v>
      </c>
      <c r="V97">
        <v>2591.7181329726914</v>
      </c>
      <c r="W97">
        <v>2571.3405159558301</v>
      </c>
      <c r="X97">
        <f t="shared" si="30"/>
        <v>20.377617016861223</v>
      </c>
      <c r="Y97">
        <v>9.3892626575772891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2655.8</v>
      </c>
      <c r="D98">
        <v>2700</v>
      </c>
      <c r="E98">
        <v>2638.5</v>
      </c>
      <c r="F98">
        <v>2667</v>
      </c>
      <c r="G98">
        <f>_xll.TA_TYPPRICE(D98,E98,F98)</f>
        <v>2668.5</v>
      </c>
      <c r="H98">
        <v>2652.7569337658624</v>
      </c>
      <c r="I98" t="str">
        <f t="shared" si="20"/>
        <v>UP</v>
      </c>
      <c r="J98">
        <v>2658.352696249362</v>
      </c>
      <c r="K98">
        <v>2591.6460053678966</v>
      </c>
      <c r="L98" t="str">
        <f t="shared" si="21"/>
        <v>UP</v>
      </c>
      <c r="M98" t="str">
        <f t="shared" si="22"/>
        <v>UP</v>
      </c>
      <c r="N98">
        <v>75.480285779409868</v>
      </c>
      <c r="O98" t="str">
        <f t="shared" si="23"/>
        <v>UP</v>
      </c>
      <c r="P98" t="str">
        <f t="shared" si="24"/>
        <v>UP</v>
      </c>
      <c r="Q98">
        <f t="shared" si="25"/>
        <v>28.5</v>
      </c>
      <c r="R98">
        <f t="shared" si="26"/>
        <v>61.5</v>
      </c>
      <c r="S98">
        <f t="shared" si="27"/>
        <v>0.46341463414634149</v>
      </c>
      <c r="T98" t="str">
        <f t="shared" si="28"/>
        <v>No Indication</v>
      </c>
      <c r="U98" t="str">
        <f t="shared" si="29"/>
        <v>No T+M+I</v>
      </c>
      <c r="V98">
        <v>2603.2999586692004</v>
      </c>
      <c r="W98">
        <v>2578.4264036628056</v>
      </c>
      <c r="X98">
        <f t="shared" si="30"/>
        <v>24.873555006394781</v>
      </c>
      <c r="Y98">
        <v>12.486121127340787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2672.8</v>
      </c>
      <c r="D99">
        <v>2722.95</v>
      </c>
      <c r="E99">
        <v>2663.55</v>
      </c>
      <c r="F99">
        <v>2672.1</v>
      </c>
      <c r="G99">
        <f>_xll.TA_TYPPRICE(D99,E99,F99)</f>
        <v>2686.2000000000003</v>
      </c>
      <c r="H99">
        <v>2669.4784668829316</v>
      </c>
      <c r="I99" t="str">
        <f t="shared" si="20"/>
        <v>UP</v>
      </c>
      <c r="J99">
        <v>2672.7076526383926</v>
      </c>
      <c r="K99">
        <v>2607.6246708416975</v>
      </c>
      <c r="L99" t="str">
        <f t="shared" si="21"/>
        <v>No Confirmation</v>
      </c>
      <c r="M99" t="str">
        <f t="shared" si="22"/>
        <v>No Trend</v>
      </c>
      <c r="N99">
        <v>76.632074324790707</v>
      </c>
      <c r="O99" t="str">
        <f t="shared" si="23"/>
        <v>UP</v>
      </c>
      <c r="P99" t="str">
        <f t="shared" si="24"/>
        <v>No Trend + Momentum</v>
      </c>
      <c r="Q99">
        <f t="shared" si="25"/>
        <v>8.5499999999997272</v>
      </c>
      <c r="R99">
        <f t="shared" si="26"/>
        <v>59.399999999999636</v>
      </c>
      <c r="S99">
        <f t="shared" si="27"/>
        <v>0.14393939393939023</v>
      </c>
      <c r="T99" t="str">
        <f t="shared" si="28"/>
        <v>DOWN</v>
      </c>
      <c r="U99" t="str">
        <f t="shared" si="29"/>
        <v>No T+M+I</v>
      </c>
      <c r="V99">
        <v>2613.8845804124003</v>
      </c>
      <c r="W99">
        <v>2585.3651885766717</v>
      </c>
      <c r="X99">
        <f t="shared" si="30"/>
        <v>28.519391835728584</v>
      </c>
      <c r="Y99">
        <v>15.692775269018346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2688</v>
      </c>
      <c r="D100">
        <v>2690</v>
      </c>
      <c r="E100">
        <v>2618.6999999999998</v>
      </c>
      <c r="F100">
        <v>2618.6999999999998</v>
      </c>
      <c r="G100">
        <f>_xll.TA_TYPPRICE(D100,E100,F100)</f>
        <v>2642.4666666666667</v>
      </c>
      <c r="H100">
        <v>2655.9725667747989</v>
      </c>
      <c r="I100" t="str">
        <f t="shared" si="20"/>
        <v>DOWN</v>
      </c>
      <c r="J100">
        <v>2676.5503964965274</v>
      </c>
      <c r="K100">
        <v>2610.0858550990979</v>
      </c>
      <c r="L100" t="str">
        <f t="shared" si="21"/>
        <v>No Confirmation</v>
      </c>
      <c r="M100" t="str">
        <f t="shared" si="22"/>
        <v>No Trend</v>
      </c>
      <c r="N100">
        <v>47.455886939034215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</v>
      </c>
      <c r="R100">
        <f t="shared" si="26"/>
        <v>71.300000000000182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2614.6254141951081</v>
      </c>
      <c r="W100">
        <v>2587.8344338672887</v>
      </c>
      <c r="X100">
        <f t="shared" si="30"/>
        <v>26.790980327819398</v>
      </c>
      <c r="Y100">
        <v>17.912416280778558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2619</v>
      </c>
      <c r="D101">
        <v>2633.4</v>
      </c>
      <c r="E101">
        <v>2555</v>
      </c>
      <c r="F101">
        <v>2559.9</v>
      </c>
      <c r="G101">
        <f>_xll.TA_TYPPRICE(D101,E101,F101)</f>
        <v>2582.7666666666664</v>
      </c>
      <c r="H101">
        <v>2619.3696167207327</v>
      </c>
      <c r="I101" t="str">
        <f t="shared" si="20"/>
        <v>DOWN</v>
      </c>
      <c r="J101">
        <v>2666.9614194972992</v>
      </c>
      <c r="K101">
        <v>2597.8445539659651</v>
      </c>
      <c r="L101" t="str">
        <f t="shared" si="21"/>
        <v>DOWN</v>
      </c>
      <c r="M101" t="str">
        <f t="shared" si="22"/>
        <v>DOWN</v>
      </c>
      <c r="N101">
        <v>31.138225955361452</v>
      </c>
      <c r="O101" t="str">
        <f t="shared" si="23"/>
        <v>DOWN</v>
      </c>
      <c r="P101" t="str">
        <f t="shared" si="24"/>
        <v>DOWN</v>
      </c>
      <c r="Q101">
        <f t="shared" si="25"/>
        <v>4.9000000000000909</v>
      </c>
      <c r="R101">
        <f t="shared" si="26"/>
        <v>78.400000000000091</v>
      </c>
      <c r="S101">
        <f t="shared" si="27"/>
        <v>6.2500000000001082E-2</v>
      </c>
      <c r="T101" t="str">
        <f t="shared" si="28"/>
        <v>DOWN</v>
      </c>
      <c r="U101" t="str">
        <f t="shared" si="29"/>
        <v>DOWN</v>
      </c>
      <c r="V101">
        <v>2606.2061197035532</v>
      </c>
      <c r="W101">
        <v>2585.7652165437858</v>
      </c>
      <c r="X101">
        <f t="shared" si="30"/>
        <v>20.440903159767458</v>
      </c>
      <c r="Y101">
        <v>18.418113656576338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2540</v>
      </c>
      <c r="D102">
        <v>2560.8000000000002</v>
      </c>
      <c r="E102">
        <v>2455.1</v>
      </c>
      <c r="F102">
        <v>2474</v>
      </c>
      <c r="G102">
        <f>_xll.TA_TYPPRICE(D102,E102,F102)</f>
        <v>2496.6333333333332</v>
      </c>
      <c r="H102">
        <v>2558.0014750270329</v>
      </c>
      <c r="I102" t="str">
        <f t="shared" si="20"/>
        <v>DOWN</v>
      </c>
      <c r="J102">
        <v>2643.3699929423437</v>
      </c>
      <c r="K102">
        <v>2566.1235419735285</v>
      </c>
      <c r="L102" t="str">
        <f t="shared" si="21"/>
        <v>DOWN</v>
      </c>
      <c r="M102" t="str">
        <f t="shared" si="22"/>
        <v>DOWN</v>
      </c>
      <c r="N102">
        <v>19.127795343781642</v>
      </c>
      <c r="O102" t="str">
        <f t="shared" si="23"/>
        <v>DOWN</v>
      </c>
      <c r="P102" t="str">
        <f t="shared" si="24"/>
        <v>DOWN</v>
      </c>
      <c r="Q102">
        <f t="shared" si="25"/>
        <v>18.900000000000091</v>
      </c>
      <c r="R102">
        <f t="shared" si="26"/>
        <v>105.70000000000027</v>
      </c>
      <c r="S102">
        <f t="shared" si="27"/>
        <v>0.17880794701986794</v>
      </c>
      <c r="T102" t="str">
        <f t="shared" si="28"/>
        <v>DOWN</v>
      </c>
      <c r="U102" t="str">
        <f t="shared" si="29"/>
        <v>DOWN</v>
      </c>
      <c r="V102">
        <v>2585.8667166722375</v>
      </c>
      <c r="W102">
        <v>2577.4863116146166</v>
      </c>
      <c r="X102">
        <f t="shared" si="30"/>
        <v>8.3804050576209193</v>
      </c>
      <c r="Y102">
        <v>16.410571936785253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2548.75</v>
      </c>
      <c r="AE102">
        <f t="shared" si="36"/>
        <v>2520.4</v>
      </c>
      <c r="AF102">
        <f t="shared" si="37"/>
        <v>2507.9500000000003</v>
      </c>
      <c r="AG102">
        <f t="shared" si="38"/>
        <v>2495.5</v>
      </c>
    </row>
    <row r="103" spans="1:33" x14ac:dyDescent="0.25">
      <c r="A103" t="s">
        <v>5</v>
      </c>
      <c r="B103" s="1">
        <v>43003</v>
      </c>
      <c r="C103">
        <v>2477.9499999999998</v>
      </c>
      <c r="D103">
        <v>2498.35</v>
      </c>
      <c r="E103">
        <v>2420</v>
      </c>
      <c r="F103">
        <v>2449</v>
      </c>
      <c r="G103">
        <f>_xll.TA_TYPPRICE(D103,E103,F103)</f>
        <v>2455.7833333333333</v>
      </c>
      <c r="H103">
        <v>2506.8924041801829</v>
      </c>
      <c r="I103" t="str">
        <f t="shared" si="20"/>
        <v>DOWN</v>
      </c>
      <c r="J103">
        <v>2611.143327844045</v>
      </c>
      <c r="K103">
        <v>2533.651643757189</v>
      </c>
      <c r="L103" t="str">
        <f t="shared" si="21"/>
        <v>DOWN</v>
      </c>
      <c r="M103" t="str">
        <f t="shared" si="22"/>
        <v>DOWN</v>
      </c>
      <c r="N103">
        <v>16.774049857932376</v>
      </c>
      <c r="O103" t="str">
        <f t="shared" si="23"/>
        <v>DOWN</v>
      </c>
      <c r="P103" t="str">
        <f t="shared" si="24"/>
        <v>DOWN</v>
      </c>
      <c r="Q103">
        <f t="shared" si="25"/>
        <v>29</v>
      </c>
      <c r="R103">
        <f t="shared" si="26"/>
        <v>78.349999999999909</v>
      </c>
      <c r="S103">
        <f t="shared" si="27"/>
        <v>0.37013401403956647</v>
      </c>
      <c r="T103" t="str">
        <f t="shared" si="28"/>
        <v>No Indication</v>
      </c>
      <c r="U103" t="str">
        <f t="shared" si="29"/>
        <v>No T+M+I</v>
      </c>
      <c r="V103">
        <v>2564.8102987226625</v>
      </c>
      <c r="W103">
        <v>2567.9688070505708</v>
      </c>
      <c r="X103">
        <f t="shared" si="30"/>
        <v>-3.1585083279082937</v>
      </c>
      <c r="Y103">
        <v>12.496755883846543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2454</v>
      </c>
      <c r="D104">
        <v>2484.4</v>
      </c>
      <c r="E104">
        <v>2417.65</v>
      </c>
      <c r="F104">
        <v>2460.0500000000002</v>
      </c>
      <c r="G104">
        <f>_xll.TA_TYPPRICE(D104,E104,F104)</f>
        <v>2454.0333333333333</v>
      </c>
      <c r="H104">
        <v>2480.4628687567583</v>
      </c>
      <c r="I104" t="str">
        <f t="shared" si="20"/>
        <v>DOWN</v>
      </c>
      <c r="J104">
        <v>2582.9781438787018</v>
      </c>
      <c r="K104">
        <v>2507.8735007000359</v>
      </c>
      <c r="L104" t="str">
        <f t="shared" si="21"/>
        <v>DOWN</v>
      </c>
      <c r="M104" t="str">
        <f t="shared" si="22"/>
        <v>DOWN</v>
      </c>
      <c r="N104">
        <v>22.072143118460506</v>
      </c>
      <c r="O104" t="str">
        <f t="shared" si="23"/>
        <v>DOWN</v>
      </c>
      <c r="P104" t="str">
        <f t="shared" si="24"/>
        <v>DOWN</v>
      </c>
      <c r="Q104">
        <f t="shared" si="25"/>
        <v>42.400000000000091</v>
      </c>
      <c r="R104">
        <f t="shared" si="26"/>
        <v>66.75</v>
      </c>
      <c r="S104">
        <f t="shared" si="27"/>
        <v>0.6352059925093646</v>
      </c>
      <c r="T104" t="str">
        <f t="shared" si="28"/>
        <v>No Indication</v>
      </c>
      <c r="U104" t="str">
        <f t="shared" si="29"/>
        <v>No T+M+I</v>
      </c>
      <c r="V104">
        <v>2548.6933296884067</v>
      </c>
      <c r="W104">
        <v>2559.9748213431212</v>
      </c>
      <c r="X104">
        <f t="shared" si="30"/>
        <v>-11.2814916547145</v>
      </c>
      <c r="Y104">
        <v>7.7411063761343337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2480</v>
      </c>
      <c r="D105">
        <v>2485.0500000000002</v>
      </c>
      <c r="E105">
        <v>2400</v>
      </c>
      <c r="F105">
        <v>2406</v>
      </c>
      <c r="G105">
        <f>_xll.TA_TYPPRICE(D105,E105,F105)</f>
        <v>2430.35</v>
      </c>
      <c r="H105">
        <v>2455.4064343783793</v>
      </c>
      <c r="I105" t="str">
        <f t="shared" si="20"/>
        <v>DOWN</v>
      </c>
      <c r="J105">
        <v>2561.2163341278792</v>
      </c>
      <c r="K105">
        <v>2483.9016116555836</v>
      </c>
      <c r="L105" t="str">
        <f t="shared" si="21"/>
        <v>DOWN</v>
      </c>
      <c r="M105" t="str">
        <f t="shared" si="22"/>
        <v>DOWN</v>
      </c>
      <c r="N105">
        <v>15.888061812615412</v>
      </c>
      <c r="O105" t="str">
        <f t="shared" si="23"/>
        <v>DOWN</v>
      </c>
      <c r="P105" t="str">
        <f t="shared" si="24"/>
        <v>DOWN</v>
      </c>
      <c r="Q105">
        <f t="shared" si="25"/>
        <v>6</v>
      </c>
      <c r="R105">
        <f t="shared" si="26"/>
        <v>85.050000000000182</v>
      </c>
      <c r="S105">
        <f t="shared" si="27"/>
        <v>7.0546737213403723E-2</v>
      </c>
      <c r="T105" t="str">
        <f t="shared" si="28"/>
        <v>DOWN</v>
      </c>
      <c r="U105" t="str">
        <f t="shared" si="29"/>
        <v>DOWN</v>
      </c>
      <c r="V105">
        <v>2526.7405097363439</v>
      </c>
      <c r="W105">
        <v>2548.5692790214084</v>
      </c>
      <c r="X105">
        <f t="shared" si="30"/>
        <v>-21.828769285064482</v>
      </c>
      <c r="Y105">
        <v>1.8271312438945708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2475.3500000000004</v>
      </c>
      <c r="AE105">
        <f t="shared" si="36"/>
        <v>2452.5500000000002</v>
      </c>
      <c r="AF105">
        <f t="shared" si="37"/>
        <v>2442.5500000000002</v>
      </c>
      <c r="AG105">
        <f t="shared" si="38"/>
        <v>2432.5</v>
      </c>
    </row>
    <row r="106" spans="1:33" x14ac:dyDescent="0.25">
      <c r="A106" t="s">
        <v>5</v>
      </c>
      <c r="B106" s="1">
        <v>43006</v>
      </c>
      <c r="C106">
        <v>2414.6999999999998</v>
      </c>
      <c r="D106">
        <v>2425</v>
      </c>
      <c r="E106">
        <v>2390</v>
      </c>
      <c r="F106">
        <v>2410</v>
      </c>
      <c r="G106">
        <f>_xll.TA_TYPPRICE(D106,E106,F106)</f>
        <v>2408.3333333333335</v>
      </c>
      <c r="H106">
        <v>2431.8698838558566</v>
      </c>
      <c r="I106" t="str">
        <f t="shared" si="20"/>
        <v>DOWN</v>
      </c>
      <c r="J106">
        <v>2530.9460376550173</v>
      </c>
      <c r="K106">
        <v>2463.0345868432319</v>
      </c>
      <c r="L106" t="str">
        <f t="shared" si="21"/>
        <v>DOWN</v>
      </c>
      <c r="M106" t="str">
        <f t="shared" si="22"/>
        <v>DOWN</v>
      </c>
      <c r="N106">
        <v>18.013017586505303</v>
      </c>
      <c r="O106" t="str">
        <f t="shared" si="23"/>
        <v>DOWN</v>
      </c>
      <c r="P106" t="str">
        <f t="shared" si="24"/>
        <v>DOWN</v>
      </c>
      <c r="Q106">
        <f t="shared" si="25"/>
        <v>20</v>
      </c>
      <c r="R106">
        <f t="shared" si="26"/>
        <v>35</v>
      </c>
      <c r="S106">
        <f t="shared" si="27"/>
        <v>0.5714285714285714</v>
      </c>
      <c r="T106" t="str">
        <f t="shared" si="28"/>
        <v>No Indication</v>
      </c>
      <c r="U106" t="str">
        <f t="shared" si="29"/>
        <v>No T+M+I</v>
      </c>
      <c r="V106">
        <v>2508.7804313153679</v>
      </c>
      <c r="W106">
        <v>2538.3048879827857</v>
      </c>
      <c r="X106">
        <f t="shared" si="30"/>
        <v>-29.52445666741778</v>
      </c>
      <c r="Y106">
        <v>-4.4431863383678998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2410</v>
      </c>
      <c r="D107">
        <v>2447.9</v>
      </c>
      <c r="E107">
        <v>2390</v>
      </c>
      <c r="F107">
        <v>2400</v>
      </c>
      <c r="G107">
        <f>_xll.TA_TYPPRICE(D107,E107,F107)</f>
        <v>2412.6333333333332</v>
      </c>
      <c r="H107">
        <v>2422.2516085945949</v>
      </c>
      <c r="I107" t="str">
        <f t="shared" si="20"/>
        <v>DOWN</v>
      </c>
      <c r="J107">
        <v>2512.4913626205689</v>
      </c>
      <c r="K107">
        <v>2446.8046786558471</v>
      </c>
      <c r="L107" t="str">
        <f t="shared" si="21"/>
        <v>DOWN</v>
      </c>
      <c r="M107" t="str">
        <f t="shared" si="22"/>
        <v>DOWN</v>
      </c>
      <c r="N107">
        <v>16.694978917919912</v>
      </c>
      <c r="O107" t="str">
        <f t="shared" si="23"/>
        <v>DOWN</v>
      </c>
      <c r="P107" t="str">
        <f t="shared" si="24"/>
        <v>DOWN</v>
      </c>
      <c r="Q107">
        <f t="shared" si="25"/>
        <v>10</v>
      </c>
      <c r="R107">
        <f t="shared" si="26"/>
        <v>57.900000000000091</v>
      </c>
      <c r="S107">
        <f t="shared" si="27"/>
        <v>0.17271157167530196</v>
      </c>
      <c r="T107" t="str">
        <f t="shared" si="28"/>
        <v>DOWN</v>
      </c>
      <c r="U107" t="str">
        <f t="shared" si="29"/>
        <v>DOWN</v>
      </c>
      <c r="V107">
        <v>2492.0449803437727</v>
      </c>
      <c r="W107">
        <v>2528.0600814655422</v>
      </c>
      <c r="X107">
        <f t="shared" si="30"/>
        <v>-36.015101121769476</v>
      </c>
      <c r="Y107">
        <v>-10.757569295048215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2441.3000000000002</v>
      </c>
      <c r="AE107">
        <f t="shared" si="36"/>
        <v>2425.8000000000002</v>
      </c>
      <c r="AF107">
        <f t="shared" si="37"/>
        <v>2418.9500000000003</v>
      </c>
      <c r="AG107">
        <f t="shared" si="38"/>
        <v>2412.1</v>
      </c>
    </row>
    <row r="108" spans="1:33" x14ac:dyDescent="0.25">
      <c r="A108" t="s">
        <v>5</v>
      </c>
      <c r="B108" s="1">
        <v>43011</v>
      </c>
      <c r="C108">
        <v>2434.4</v>
      </c>
      <c r="D108">
        <v>2467.4</v>
      </c>
      <c r="E108">
        <v>2402.3000000000002</v>
      </c>
      <c r="F108">
        <v>2456</v>
      </c>
      <c r="G108">
        <f>_xll.TA_TYPPRICE(D108,E108,F108)</f>
        <v>2441.9</v>
      </c>
      <c r="H108">
        <v>2432.0758042972975</v>
      </c>
      <c r="I108" t="str">
        <f t="shared" si="20"/>
        <v>UP</v>
      </c>
      <c r="J108">
        <v>2502.4710598159982</v>
      </c>
      <c r="K108">
        <v>2436.9147500656591</v>
      </c>
      <c r="L108" t="str">
        <f t="shared" si="21"/>
        <v>No Confirmation</v>
      </c>
      <c r="M108" t="str">
        <f t="shared" si="22"/>
        <v>No Trend</v>
      </c>
      <c r="N108">
        <v>44.911379654677134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53.699999999999818</v>
      </c>
      <c r="R108">
        <f t="shared" si="26"/>
        <v>65.099999999999909</v>
      </c>
      <c r="S108">
        <f t="shared" si="27"/>
        <v>0.82488479262672643</v>
      </c>
      <c r="T108" t="str">
        <f t="shared" si="28"/>
        <v>UP</v>
      </c>
      <c r="U108" t="str">
        <f t="shared" si="29"/>
        <v>No T+M+I</v>
      </c>
      <c r="V108">
        <v>2486.499598752423</v>
      </c>
      <c r="W108">
        <v>2522.7222976532798</v>
      </c>
      <c r="X108">
        <f t="shared" si="30"/>
        <v>-36.222698900856813</v>
      </c>
      <c r="Y108">
        <v>-15.850595216209936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2453</v>
      </c>
      <c r="D109">
        <v>2470</v>
      </c>
      <c r="E109">
        <v>2390.6</v>
      </c>
      <c r="F109">
        <v>2405</v>
      </c>
      <c r="G109">
        <f>_xll.TA_TYPPRICE(D109,E109,F109)</f>
        <v>2421.8666666666668</v>
      </c>
      <c r="H109">
        <v>2426.9712354819821</v>
      </c>
      <c r="I109" t="str">
        <f t="shared" si="20"/>
        <v>DOWN</v>
      </c>
      <c r="J109">
        <v>2495.2552687457764</v>
      </c>
      <c r="K109">
        <v>2426.6225833844014</v>
      </c>
      <c r="L109" t="str">
        <f t="shared" si="21"/>
        <v>DOWN</v>
      </c>
      <c r="M109" t="str">
        <f t="shared" si="22"/>
        <v>DOWN</v>
      </c>
      <c r="N109">
        <v>32.413246856672693</v>
      </c>
      <c r="O109" t="str">
        <f t="shared" si="23"/>
        <v>DOWN</v>
      </c>
      <c r="P109" t="str">
        <f t="shared" si="24"/>
        <v>DOWN</v>
      </c>
      <c r="Q109">
        <f t="shared" si="25"/>
        <v>14.400000000000091</v>
      </c>
      <c r="R109">
        <f t="shared" si="26"/>
        <v>79.400000000000091</v>
      </c>
      <c r="S109">
        <f t="shared" si="27"/>
        <v>0.18136020151133594</v>
      </c>
      <c r="T109" t="str">
        <f t="shared" si="28"/>
        <v>DOWN</v>
      </c>
      <c r="U109" t="str">
        <f t="shared" si="29"/>
        <v>DOWN</v>
      </c>
      <c r="V109">
        <v>2473.9611989443579</v>
      </c>
      <c r="W109">
        <v>2514.0021274567407</v>
      </c>
      <c r="X109">
        <f t="shared" si="30"/>
        <v>-40.040928512382834</v>
      </c>
      <c r="Y109">
        <v>-20.688661875444517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2390</v>
      </c>
      <c r="D110">
        <v>2419.9</v>
      </c>
      <c r="E110">
        <v>2387.0500000000002</v>
      </c>
      <c r="F110">
        <v>2393</v>
      </c>
      <c r="G110">
        <f>_xll.TA_TYPPRICE(D110,E110,F110)</f>
        <v>2399.9833333333336</v>
      </c>
      <c r="H110">
        <v>2413.4772844076579</v>
      </c>
      <c r="I110" t="str">
        <f t="shared" si="20"/>
        <v>DOWN</v>
      </c>
      <c r="J110">
        <v>2478.5096534689374</v>
      </c>
      <c r="K110">
        <v>2417.8286759656457</v>
      </c>
      <c r="L110" t="str">
        <f t="shared" si="21"/>
        <v>DOWN</v>
      </c>
      <c r="M110" t="str">
        <f t="shared" si="22"/>
        <v>DOWN</v>
      </c>
      <c r="N110">
        <v>29.960989877740257</v>
      </c>
      <c r="O110" t="str">
        <f t="shared" si="23"/>
        <v>DOWN</v>
      </c>
      <c r="P110" t="str">
        <f t="shared" si="24"/>
        <v>DOWN</v>
      </c>
      <c r="Q110">
        <f t="shared" si="25"/>
        <v>5.9499999999998181</v>
      </c>
      <c r="R110">
        <f t="shared" si="26"/>
        <v>32.849999999999909</v>
      </c>
      <c r="S110">
        <f t="shared" si="27"/>
        <v>0.18112633181125828</v>
      </c>
      <c r="T110" t="str">
        <f t="shared" si="28"/>
        <v>DOWN</v>
      </c>
      <c r="U110" t="str">
        <f t="shared" si="29"/>
        <v>DOWN</v>
      </c>
      <c r="V110">
        <v>2461.5056298759951</v>
      </c>
      <c r="W110">
        <v>2505.0390069043897</v>
      </c>
      <c r="X110">
        <f t="shared" si="30"/>
        <v>-43.533377028394625</v>
      </c>
      <c r="Y110">
        <v>-25.257604906034537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2416.15</v>
      </c>
      <c r="AE110">
        <f t="shared" si="36"/>
        <v>2407.35</v>
      </c>
      <c r="AF110">
        <f t="shared" si="37"/>
        <v>2403.5</v>
      </c>
      <c r="AG110">
        <f t="shared" si="38"/>
        <v>2399.6</v>
      </c>
    </row>
    <row r="111" spans="1:33" x14ac:dyDescent="0.25">
      <c r="A111" t="s">
        <v>5</v>
      </c>
      <c r="B111" s="1">
        <v>43014</v>
      </c>
      <c r="C111">
        <v>2408.8000000000002</v>
      </c>
      <c r="D111">
        <v>2411.6</v>
      </c>
      <c r="E111">
        <v>2355</v>
      </c>
      <c r="F111">
        <v>2357.65</v>
      </c>
      <c r="G111">
        <f>_xll.TA_TYPPRICE(D111,E111,F111)</f>
        <v>2374.75</v>
      </c>
      <c r="H111">
        <v>2394.1136422038289</v>
      </c>
      <c r="I111" t="str">
        <f t="shared" si="20"/>
        <v>DOWN</v>
      </c>
      <c r="J111">
        <v>2463.6408415869514</v>
      </c>
      <c r="K111">
        <v>2403.8667479732799</v>
      </c>
      <c r="L111" t="str">
        <f t="shared" si="21"/>
        <v>DOWN</v>
      </c>
      <c r="M111" t="str">
        <f t="shared" si="22"/>
        <v>DOWN</v>
      </c>
      <c r="N111">
        <v>23.43288187668913</v>
      </c>
      <c r="O111" t="str">
        <f t="shared" si="23"/>
        <v>DOWN</v>
      </c>
      <c r="P111" t="str">
        <f t="shared" si="24"/>
        <v>DOWN</v>
      </c>
      <c r="Q111">
        <f t="shared" si="25"/>
        <v>2.6500000000000909</v>
      </c>
      <c r="R111">
        <f t="shared" si="26"/>
        <v>56.599999999999909</v>
      </c>
      <c r="S111">
        <f t="shared" si="27"/>
        <v>4.6819787985867403E-2</v>
      </c>
      <c r="T111" t="str">
        <f t="shared" si="28"/>
        <v>DOWN</v>
      </c>
      <c r="U111" t="str">
        <f t="shared" si="29"/>
        <v>DOWN</v>
      </c>
      <c r="V111">
        <v>2445.5278406643033</v>
      </c>
      <c r="W111">
        <v>2494.1213026892497</v>
      </c>
      <c r="X111">
        <f t="shared" si="30"/>
        <v>-48.593462024946348</v>
      </c>
      <c r="Y111">
        <v>-29.9247763298169</v>
      </c>
      <c r="Z111" t="str">
        <f t="shared" si="31"/>
        <v>DOWN</v>
      </c>
      <c r="AA111" t="str">
        <f t="shared" si="32"/>
        <v>DOWN</v>
      </c>
      <c r="AB111" t="str">
        <f t="shared" si="33"/>
        <v>DOWN</v>
      </c>
      <c r="AC111" t="str">
        <f t="shared" si="34"/>
        <v>DOWN</v>
      </c>
      <c r="AD111">
        <f t="shared" si="35"/>
        <v>2405.15</v>
      </c>
      <c r="AE111">
        <f t="shared" si="36"/>
        <v>2390</v>
      </c>
      <c r="AF111">
        <f t="shared" si="37"/>
        <v>2383.3000000000002</v>
      </c>
      <c r="AG111">
        <f t="shared" si="38"/>
        <v>2376.6</v>
      </c>
    </row>
    <row r="112" spans="1:33" x14ac:dyDescent="0.25">
      <c r="A112" t="s">
        <v>5</v>
      </c>
      <c r="B112" s="1">
        <v>43017</v>
      </c>
      <c r="C112">
        <v>2370</v>
      </c>
      <c r="D112">
        <v>2373.0500000000002</v>
      </c>
      <c r="E112">
        <v>2340.0500000000002</v>
      </c>
      <c r="F112">
        <v>2355</v>
      </c>
      <c r="G112">
        <f>_xll.TA_TYPPRICE(D112,E112,F112)</f>
        <v>2356.0333333333333</v>
      </c>
      <c r="H112">
        <v>2375.0734877685809</v>
      </c>
      <c r="I112" t="str">
        <f t="shared" si="20"/>
        <v>DOWN</v>
      </c>
      <c r="J112">
        <v>2443.5095434565178</v>
      </c>
      <c r="K112">
        <v>2389.685248423662</v>
      </c>
      <c r="L112" t="str">
        <f t="shared" si="21"/>
        <v>DOWN</v>
      </c>
      <c r="M112" t="str">
        <f t="shared" si="22"/>
        <v>DOWN</v>
      </c>
      <c r="N112">
        <v>22.96401932647904</v>
      </c>
      <c r="O112" t="str">
        <f t="shared" si="23"/>
        <v>DOWN</v>
      </c>
      <c r="P112" t="str">
        <f t="shared" si="24"/>
        <v>DOWN</v>
      </c>
      <c r="Q112">
        <f t="shared" si="25"/>
        <v>14.949999999999818</v>
      </c>
      <c r="R112">
        <f t="shared" si="26"/>
        <v>33</v>
      </c>
      <c r="S112">
        <f t="shared" si="27"/>
        <v>0.45303030303029751</v>
      </c>
      <c r="T112" t="str">
        <f t="shared" si="28"/>
        <v>No Indication</v>
      </c>
      <c r="U112" t="str">
        <f t="shared" si="29"/>
        <v>No T+M+I</v>
      </c>
      <c r="V112">
        <v>2431.6004805621028</v>
      </c>
      <c r="W112">
        <v>2483.8160210085643</v>
      </c>
      <c r="X112">
        <f t="shared" si="30"/>
        <v>-52.215540446461546</v>
      </c>
      <c r="Y112">
        <v>-34.382929153145831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2380</v>
      </c>
      <c r="D113">
        <v>2402</v>
      </c>
      <c r="E113">
        <v>2354.1</v>
      </c>
      <c r="F113">
        <v>2373.4</v>
      </c>
      <c r="G113">
        <f>_xll.TA_TYPPRICE(D113,E113,F113)</f>
        <v>2376.5</v>
      </c>
      <c r="H113">
        <v>2375.7867438842904</v>
      </c>
      <c r="I113" t="str">
        <f t="shared" si="20"/>
        <v>DOWN</v>
      </c>
      <c r="J113">
        <v>2434.2852004661804</v>
      </c>
      <c r="K113">
        <v>2381.7774154406261</v>
      </c>
      <c r="L113" t="str">
        <f t="shared" si="21"/>
        <v>DOWN</v>
      </c>
      <c r="M113" t="str">
        <f t="shared" si="22"/>
        <v>DOWN</v>
      </c>
      <c r="N113">
        <v>34.3626535933914</v>
      </c>
      <c r="O113" t="str">
        <f t="shared" si="23"/>
        <v>DOWN</v>
      </c>
      <c r="P113" t="str">
        <f t="shared" si="24"/>
        <v>DOWN</v>
      </c>
      <c r="Q113">
        <f t="shared" si="25"/>
        <v>19.300000000000182</v>
      </c>
      <c r="R113">
        <f t="shared" si="26"/>
        <v>47.900000000000091</v>
      </c>
      <c r="S113">
        <f t="shared" si="27"/>
        <v>0.4029227557411304</v>
      </c>
      <c r="T113" t="str">
        <f t="shared" si="28"/>
        <v>No Indication</v>
      </c>
      <c r="U113" t="str">
        <f t="shared" si="29"/>
        <v>No T+M+I</v>
      </c>
      <c r="V113">
        <v>2422.6465604756254</v>
      </c>
      <c r="W113">
        <v>2475.6370564894114</v>
      </c>
      <c r="X113">
        <f t="shared" si="30"/>
        <v>-52.990496013786014</v>
      </c>
      <c r="Y113">
        <v>-38.104442525273868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2389.4</v>
      </c>
      <c r="D114">
        <v>2415.9499999999998</v>
      </c>
      <c r="E114">
        <v>2380</v>
      </c>
      <c r="F114">
        <v>2411</v>
      </c>
      <c r="G114">
        <f>_xll.TA_TYPPRICE(D114,E114,F114)</f>
        <v>2402.3166666666666</v>
      </c>
      <c r="H114">
        <v>2389.0517052754785</v>
      </c>
      <c r="I114" t="str">
        <f t="shared" si="20"/>
        <v>UP</v>
      </c>
      <c r="J114">
        <v>2430.2107114736959</v>
      </c>
      <c r="K114">
        <v>2381.3824342315979</v>
      </c>
      <c r="L114" t="str">
        <f t="shared" si="21"/>
        <v>No Confirmation</v>
      </c>
      <c r="M114" t="str">
        <f t="shared" si="22"/>
        <v>No Trend</v>
      </c>
      <c r="N114">
        <v>52.366091847362675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31</v>
      </c>
      <c r="R114">
        <f t="shared" si="26"/>
        <v>35.949999999999818</v>
      </c>
      <c r="S114">
        <f t="shared" si="27"/>
        <v>0.86230876216968444</v>
      </c>
      <c r="T114" t="str">
        <f t="shared" si="28"/>
        <v>UP</v>
      </c>
      <c r="U114" t="str">
        <f t="shared" si="29"/>
        <v>No T+M+I</v>
      </c>
      <c r="V114">
        <v>2420.8547819409137</v>
      </c>
      <c r="W114">
        <v>2470.8491263790847</v>
      </c>
      <c r="X114">
        <f t="shared" si="30"/>
        <v>-49.994344438171083</v>
      </c>
      <c r="Y114">
        <v>-40.482422907853312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2418.6999999999998</v>
      </c>
      <c r="D115">
        <v>2478</v>
      </c>
      <c r="E115">
        <v>2413.9</v>
      </c>
      <c r="F115">
        <v>2440.3000000000002</v>
      </c>
      <c r="G115">
        <f>_xll.TA_TYPPRICE(D115,E115,F115)</f>
        <v>2444.0666666666666</v>
      </c>
      <c r="H115">
        <v>2416.5591859710726</v>
      </c>
      <c r="I115" t="str">
        <f t="shared" si="20"/>
        <v>UP</v>
      </c>
      <c r="J115">
        <v>2440.8305533684302</v>
      </c>
      <c r="K115">
        <v>2388.6085599579096</v>
      </c>
      <c r="L115" t="str">
        <f t="shared" si="21"/>
        <v>No Confirmation</v>
      </c>
      <c r="M115" t="str">
        <f t="shared" si="22"/>
        <v>No Trend</v>
      </c>
      <c r="N115">
        <v>62.40933971413677</v>
      </c>
      <c r="O115" t="str">
        <f t="shared" si="23"/>
        <v>UP</v>
      </c>
      <c r="P115" t="str">
        <f t="shared" si="24"/>
        <v>No Trend + Momentum</v>
      </c>
      <c r="Q115">
        <f t="shared" si="25"/>
        <v>26.400000000000091</v>
      </c>
      <c r="R115">
        <f t="shared" si="26"/>
        <v>64.099999999999909</v>
      </c>
      <c r="S115">
        <f t="shared" si="27"/>
        <v>0.41185647425897237</v>
      </c>
      <c r="T115" t="str">
        <f t="shared" si="28"/>
        <v>No Indication</v>
      </c>
      <c r="U115" t="str">
        <f t="shared" si="29"/>
        <v>No T+M+I</v>
      </c>
      <c r="V115">
        <v>2423.846353950004</v>
      </c>
      <c r="W115">
        <v>2468.5862281287823</v>
      </c>
      <c r="X115">
        <f t="shared" si="30"/>
        <v>-44.739874178778336</v>
      </c>
      <c r="Y115">
        <v>-41.333913162038314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2463</v>
      </c>
      <c r="D116">
        <v>2464.65</v>
      </c>
      <c r="E116">
        <v>2418.5</v>
      </c>
      <c r="F116">
        <v>2426</v>
      </c>
      <c r="G116">
        <f>_xll.TA_TYPPRICE(D116,E116,F116)</f>
        <v>2436.3833333333332</v>
      </c>
      <c r="H116">
        <v>2426.4712596522031</v>
      </c>
      <c r="I116" t="str">
        <f t="shared" si="20"/>
        <v>DOWN</v>
      </c>
      <c r="J116">
        <v>2446.1237637310014</v>
      </c>
      <c r="K116">
        <v>2395.2511021894852</v>
      </c>
      <c r="L116" t="str">
        <f t="shared" si="21"/>
        <v>No Confirmation</v>
      </c>
      <c r="M116" t="str">
        <f t="shared" si="22"/>
        <v>No Trend</v>
      </c>
      <c r="N116">
        <v>55.29663034364517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7.5</v>
      </c>
      <c r="R116">
        <f t="shared" si="26"/>
        <v>46.150000000000091</v>
      </c>
      <c r="S116">
        <f t="shared" si="27"/>
        <v>0.16251354279523261</v>
      </c>
      <c r="T116" t="str">
        <f t="shared" si="28"/>
        <v>DOWN</v>
      </c>
      <c r="U116" t="str">
        <f t="shared" si="29"/>
        <v>No T+M+I</v>
      </c>
      <c r="V116">
        <v>2424.177684111542</v>
      </c>
      <c r="W116">
        <v>2465.4316927118352</v>
      </c>
      <c r="X116">
        <f t="shared" si="30"/>
        <v>-41.254008600293218</v>
      </c>
      <c r="Y116">
        <v>-41.317932249689292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2456.4</v>
      </c>
      <c r="D117">
        <v>2456.8000000000002</v>
      </c>
      <c r="E117">
        <v>2402.8000000000002</v>
      </c>
      <c r="F117">
        <v>2424</v>
      </c>
      <c r="G117">
        <f>_xll.TA_TYPPRICE(D117,E117,F117)</f>
        <v>2427.8666666666668</v>
      </c>
      <c r="H117">
        <v>2427.168963159435</v>
      </c>
      <c r="I117" t="str">
        <f t="shared" si="20"/>
        <v>DOWN</v>
      </c>
      <c r="J117">
        <v>2448.496260679668</v>
      </c>
      <c r="K117">
        <v>2396.9286350362663</v>
      </c>
      <c r="L117" t="str">
        <f t="shared" si="21"/>
        <v>No Confirmation</v>
      </c>
      <c r="M117" t="str">
        <f t="shared" si="22"/>
        <v>No Trend</v>
      </c>
      <c r="N117">
        <v>54.216390851558153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21.199999999999818</v>
      </c>
      <c r="R117">
        <f t="shared" si="26"/>
        <v>54</v>
      </c>
      <c r="S117">
        <f t="shared" si="27"/>
        <v>0.39259259259258922</v>
      </c>
      <c r="T117" t="str">
        <f t="shared" si="28"/>
        <v>No Indication</v>
      </c>
      <c r="U117" t="str">
        <f t="shared" si="29"/>
        <v>No T+M+I</v>
      </c>
      <c r="V117">
        <v>2424.1503480943816</v>
      </c>
      <c r="W117">
        <v>2462.3626784368844</v>
      </c>
      <c r="X117">
        <f t="shared" si="30"/>
        <v>-38.21233034250281</v>
      </c>
      <c r="Y117">
        <v>-40.696811868251999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2424</v>
      </c>
      <c r="D118">
        <v>2503</v>
      </c>
      <c r="E118">
        <v>2414.8000000000002</v>
      </c>
      <c r="F118">
        <v>2502.6</v>
      </c>
      <c r="G118">
        <f>_xll.TA_TYPPRICE(D118,E118,F118)</f>
        <v>2473.4666666666667</v>
      </c>
      <c r="H118">
        <v>2450.3178149130508</v>
      </c>
      <c r="I118" t="str">
        <f t="shared" si="20"/>
        <v>UP</v>
      </c>
      <c r="J118">
        <v>2460.6082027508528</v>
      </c>
      <c r="K118">
        <v>2400.9000494726515</v>
      </c>
      <c r="L118" t="str">
        <f t="shared" si="21"/>
        <v>UP</v>
      </c>
      <c r="M118" t="str">
        <f t="shared" si="22"/>
        <v>UP</v>
      </c>
      <c r="N118">
        <v>76.637135614740757</v>
      </c>
      <c r="O118" t="str">
        <f t="shared" si="23"/>
        <v>UP</v>
      </c>
      <c r="P118" t="str">
        <f t="shared" si="24"/>
        <v>UP</v>
      </c>
      <c r="Q118">
        <f t="shared" si="25"/>
        <v>87.799999999999727</v>
      </c>
      <c r="R118">
        <f t="shared" si="26"/>
        <v>88.199999999999818</v>
      </c>
      <c r="S118">
        <f t="shared" si="27"/>
        <v>0.99546485260770867</v>
      </c>
      <c r="T118" t="str">
        <f t="shared" si="28"/>
        <v>UP</v>
      </c>
      <c r="U118" t="str">
        <f t="shared" si="29"/>
        <v>UP</v>
      </c>
      <c r="V118">
        <v>2436.2195253106306</v>
      </c>
      <c r="W118">
        <v>2465.3432207748929</v>
      </c>
      <c r="X118">
        <f t="shared" si="30"/>
        <v>-29.123695464262255</v>
      </c>
      <c r="Y118">
        <v>-38.382188587454053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2513.4499999999998</v>
      </c>
      <c r="D119">
        <v>2538</v>
      </c>
      <c r="E119">
        <v>2490.35</v>
      </c>
      <c r="F119">
        <v>2506</v>
      </c>
      <c r="G119">
        <f>_xll.TA_TYPPRICE(D119,E119,F119)</f>
        <v>2511.4500000000003</v>
      </c>
      <c r="H119">
        <v>2480.8839074565258</v>
      </c>
      <c r="I119" t="str">
        <f t="shared" si="20"/>
        <v>UP</v>
      </c>
      <c r="J119">
        <v>2477.8063799173301</v>
      </c>
      <c r="K119">
        <v>2420.7778162565069</v>
      </c>
      <c r="L119" t="str">
        <f t="shared" si="21"/>
        <v>UP</v>
      </c>
      <c r="M119" t="str">
        <f t="shared" si="22"/>
        <v>UP</v>
      </c>
      <c r="N119">
        <v>77.239809382143704</v>
      </c>
      <c r="O119" t="str">
        <f t="shared" si="23"/>
        <v>UP</v>
      </c>
      <c r="P119" t="str">
        <f t="shared" si="24"/>
        <v>UP</v>
      </c>
      <c r="Q119">
        <f t="shared" si="25"/>
        <v>15.650000000000091</v>
      </c>
      <c r="R119">
        <f t="shared" si="26"/>
        <v>47.650000000000091</v>
      </c>
      <c r="S119">
        <f t="shared" si="27"/>
        <v>0.32843651626442938</v>
      </c>
      <c r="T119" t="str">
        <f t="shared" si="28"/>
        <v>No Indication</v>
      </c>
      <c r="U119" t="str">
        <f t="shared" si="29"/>
        <v>No T+M+I</v>
      </c>
      <c r="V119">
        <v>2446.9549829551488</v>
      </c>
      <c r="W119">
        <v>2468.3548340508269</v>
      </c>
      <c r="X119">
        <f t="shared" si="30"/>
        <v>-21.399851095678059</v>
      </c>
      <c r="Y119">
        <v>-34.985721089098853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2515</v>
      </c>
      <c r="D120">
        <v>2516.9</v>
      </c>
      <c r="E120">
        <v>2449.8000000000002</v>
      </c>
      <c r="F120">
        <v>2454</v>
      </c>
      <c r="G120">
        <f>_xll.TA_TYPPRICE(D120,E120,F120)</f>
        <v>2473.5666666666671</v>
      </c>
      <c r="H120">
        <v>2477.2252870615966</v>
      </c>
      <c r="I120" t="str">
        <f t="shared" si="20"/>
        <v>DOWN</v>
      </c>
      <c r="J120">
        <v>2486.4938510468123</v>
      </c>
      <c r="K120">
        <v>2427.2271904217278</v>
      </c>
      <c r="L120" t="str">
        <f t="shared" si="21"/>
        <v>No Confirmation</v>
      </c>
      <c r="M120" t="str">
        <f t="shared" si="22"/>
        <v>No Trend</v>
      </c>
      <c r="N120">
        <v>51.728980915477663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4.1999999999998181</v>
      </c>
      <c r="R120">
        <f t="shared" si="26"/>
        <v>67.099999999999909</v>
      </c>
      <c r="S120">
        <f t="shared" si="27"/>
        <v>6.2593144560355043E-2</v>
      </c>
      <c r="T120" t="str">
        <f t="shared" si="28"/>
        <v>DOWN</v>
      </c>
      <c r="U120" t="str">
        <f t="shared" si="29"/>
        <v>No T+M+I</v>
      </c>
      <c r="V120">
        <v>2448.03883173128</v>
      </c>
      <c r="W120">
        <v>2467.291513010025</v>
      </c>
      <c r="X120">
        <f t="shared" si="30"/>
        <v>-19.252681278745058</v>
      </c>
      <c r="Y120">
        <v>-31.839113127028092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2456</v>
      </c>
      <c r="D121">
        <v>2514.1</v>
      </c>
      <c r="E121">
        <v>2456</v>
      </c>
      <c r="F121">
        <v>2504.4</v>
      </c>
      <c r="G121">
        <f>_xll.TA_TYPPRICE(D121,E121,F121)</f>
        <v>2491.5</v>
      </c>
      <c r="H121">
        <v>2484.3626435307983</v>
      </c>
      <c r="I121" t="str">
        <f t="shared" si="20"/>
        <v>UP</v>
      </c>
      <c r="J121">
        <v>2492.6285508141873</v>
      </c>
      <c r="K121">
        <v>2433.6211481057881</v>
      </c>
      <c r="L121" t="str">
        <f t="shared" si="21"/>
        <v>UP</v>
      </c>
      <c r="M121" t="str">
        <f t="shared" si="22"/>
        <v>UP</v>
      </c>
      <c r="N121">
        <v>65.524343510757859</v>
      </c>
      <c r="O121" t="str">
        <f t="shared" si="23"/>
        <v>UP</v>
      </c>
      <c r="P121" t="str">
        <f t="shared" si="24"/>
        <v>UP</v>
      </c>
      <c r="Q121">
        <f t="shared" si="25"/>
        <v>48.400000000000091</v>
      </c>
      <c r="R121">
        <f t="shared" si="26"/>
        <v>58.099999999999909</v>
      </c>
      <c r="S121">
        <f t="shared" si="27"/>
        <v>0.83304647160069134</v>
      </c>
      <c r="T121" t="str">
        <f t="shared" si="28"/>
        <v>UP</v>
      </c>
      <c r="U121" t="str">
        <f t="shared" si="29"/>
        <v>UP</v>
      </c>
      <c r="V121">
        <v>2456.7097806956986</v>
      </c>
      <c r="W121">
        <v>2470.0402898240973</v>
      </c>
      <c r="X121">
        <f t="shared" si="30"/>
        <v>-13.330509128398717</v>
      </c>
      <c r="Y121">
        <v>-28.137392327302216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2514</v>
      </c>
      <c r="D122">
        <v>2543.9</v>
      </c>
      <c r="E122">
        <v>2481.1999999999998</v>
      </c>
      <c r="F122">
        <v>2511</v>
      </c>
      <c r="G122">
        <f>_xll.TA_TYPPRICE(D122,E122,F122)</f>
        <v>2512.0333333333333</v>
      </c>
      <c r="H122">
        <v>2498.1979884320658</v>
      </c>
      <c r="I122" t="str">
        <f t="shared" si="20"/>
        <v>UP</v>
      </c>
      <c r="J122">
        <v>2504.0222061888126</v>
      </c>
      <c r="K122">
        <v>2444.1942263045016</v>
      </c>
      <c r="L122" t="str">
        <f t="shared" si="21"/>
        <v>UP</v>
      </c>
      <c r="M122" t="str">
        <f t="shared" si="22"/>
        <v>UP</v>
      </c>
      <c r="N122">
        <v>67.065074269547424</v>
      </c>
      <c r="O122" t="str">
        <f t="shared" si="23"/>
        <v>UP</v>
      </c>
      <c r="P122" t="str">
        <f t="shared" si="24"/>
        <v>UP</v>
      </c>
      <c r="Q122">
        <f t="shared" si="25"/>
        <v>29.800000000000182</v>
      </c>
      <c r="R122">
        <f t="shared" si="26"/>
        <v>62.700000000000273</v>
      </c>
      <c r="S122">
        <f t="shared" si="27"/>
        <v>0.47527910685805508</v>
      </c>
      <c r="T122" t="str">
        <f t="shared" si="28"/>
        <v>No Indication</v>
      </c>
      <c r="U122" t="str">
        <f t="shared" si="29"/>
        <v>No T+M+I</v>
      </c>
      <c r="V122">
        <v>2465.0621221271294</v>
      </c>
      <c r="W122">
        <v>2473.0743424297198</v>
      </c>
      <c r="X122">
        <f t="shared" si="30"/>
        <v>-8.0122203025903218</v>
      </c>
      <c r="Y122">
        <v>-24.112357922359838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2538</v>
      </c>
      <c r="D123">
        <v>2563.4499999999998</v>
      </c>
      <c r="E123">
        <v>2476.0500000000002</v>
      </c>
      <c r="F123">
        <v>2537.35</v>
      </c>
      <c r="G123">
        <f>_xll.TA_TYPPRICE(D123,E123,F123)</f>
        <v>2525.6166666666668</v>
      </c>
      <c r="H123">
        <v>2511.9073275493665</v>
      </c>
      <c r="I123" t="str">
        <f t="shared" si="20"/>
        <v>UP</v>
      </c>
      <c r="J123">
        <v>2517.2283825912987</v>
      </c>
      <c r="K123">
        <v>2451.2732871257235</v>
      </c>
      <c r="L123" t="str">
        <f t="shared" si="21"/>
        <v>UP</v>
      </c>
      <c r="M123" t="str">
        <f t="shared" si="22"/>
        <v>UP</v>
      </c>
      <c r="N123">
        <v>73.071013274142302</v>
      </c>
      <c r="O123" t="str">
        <f t="shared" si="23"/>
        <v>UP</v>
      </c>
      <c r="P123" t="str">
        <f t="shared" si="24"/>
        <v>UP</v>
      </c>
      <c r="Q123">
        <f t="shared" si="25"/>
        <v>61.299999999999727</v>
      </c>
      <c r="R123">
        <f t="shared" si="26"/>
        <v>87.399999999999636</v>
      </c>
      <c r="S123">
        <f t="shared" si="27"/>
        <v>0.70137299771167028</v>
      </c>
      <c r="T123" t="str">
        <f t="shared" si="28"/>
        <v>No Indication</v>
      </c>
      <c r="U123" t="str">
        <f t="shared" si="29"/>
        <v>No T+M+I</v>
      </c>
      <c r="V123">
        <v>2476.1833341075712</v>
      </c>
      <c r="W123">
        <v>2477.8355022497403</v>
      </c>
      <c r="X123">
        <f t="shared" si="30"/>
        <v>-1.6521681421691028</v>
      </c>
      <c r="Y123">
        <v>-19.620319966321691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2545</v>
      </c>
      <c r="D124">
        <v>2600</v>
      </c>
      <c r="E124">
        <v>2500</v>
      </c>
      <c r="F124">
        <v>2592.5</v>
      </c>
      <c r="G124">
        <f>_xll.TA_TYPPRICE(D124,E124,F124)</f>
        <v>2564.1666666666665</v>
      </c>
      <c r="H124">
        <v>2538.0369971080163</v>
      </c>
      <c r="I124" t="str">
        <f t="shared" si="20"/>
        <v>UP</v>
      </c>
      <c r="J124">
        <v>2535.6220753487878</v>
      </c>
      <c r="K124">
        <v>2462.1014455422296</v>
      </c>
      <c r="L124" t="str">
        <f t="shared" si="21"/>
        <v>UP</v>
      </c>
      <c r="M124" t="str">
        <f t="shared" si="22"/>
        <v>UP</v>
      </c>
      <c r="N124">
        <v>81.768876473135904</v>
      </c>
      <c r="O124" t="str">
        <f t="shared" si="23"/>
        <v>UP</v>
      </c>
      <c r="P124" t="str">
        <f t="shared" si="24"/>
        <v>UP</v>
      </c>
      <c r="Q124">
        <f t="shared" si="25"/>
        <v>92.5</v>
      </c>
      <c r="R124">
        <f t="shared" si="26"/>
        <v>100</v>
      </c>
      <c r="S124">
        <f t="shared" si="27"/>
        <v>0.92500000000000004</v>
      </c>
      <c r="T124" t="str">
        <f t="shared" si="28"/>
        <v>UP</v>
      </c>
      <c r="U124" t="str">
        <f t="shared" si="29"/>
        <v>UP</v>
      </c>
      <c r="V124">
        <v>2494.0782057833294</v>
      </c>
      <c r="W124">
        <v>2486.3291687497594</v>
      </c>
      <c r="X124">
        <f t="shared" si="30"/>
        <v>7.7490370335699481</v>
      </c>
      <c r="Y124">
        <v>-14.146448566343363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2511.4</v>
      </c>
      <c r="AE124">
        <f t="shared" si="36"/>
        <v>2538.2000000000003</v>
      </c>
      <c r="AF124">
        <f t="shared" si="37"/>
        <v>2550</v>
      </c>
      <c r="AG124">
        <f t="shared" si="38"/>
        <v>2561.8000000000002</v>
      </c>
    </row>
    <row r="125" spans="1:33" x14ac:dyDescent="0.25">
      <c r="A125" t="s">
        <v>5</v>
      </c>
      <c r="B125" s="1">
        <v>43035</v>
      </c>
      <c r="C125">
        <v>2724</v>
      </c>
      <c r="D125">
        <v>3176.7</v>
      </c>
      <c r="E125">
        <v>2710.1</v>
      </c>
      <c r="F125">
        <v>3036.75</v>
      </c>
      <c r="G125">
        <f>_xll.TA_TYPPRICE(D125,E125,F125)</f>
        <v>2974.5166666666664</v>
      </c>
      <c r="H125">
        <v>2756.2768318873414</v>
      </c>
      <c r="I125" t="str">
        <f t="shared" si="20"/>
        <v>UP</v>
      </c>
      <c r="J125">
        <v>2678.0838363823905</v>
      </c>
      <c r="K125">
        <v>2517.212235421734</v>
      </c>
      <c r="L125" t="str">
        <f t="shared" si="21"/>
        <v>UP</v>
      </c>
      <c r="M125" t="str">
        <f t="shared" si="22"/>
        <v>UP</v>
      </c>
      <c r="N125">
        <v>95.712597989601932</v>
      </c>
      <c r="O125" t="str">
        <f t="shared" si="23"/>
        <v>UP</v>
      </c>
      <c r="P125" t="str">
        <f t="shared" si="24"/>
        <v>UP</v>
      </c>
      <c r="Q125">
        <f t="shared" si="25"/>
        <v>326.65000000000009</v>
      </c>
      <c r="R125">
        <f t="shared" si="26"/>
        <v>466.59999999999991</v>
      </c>
      <c r="S125">
        <f t="shared" si="27"/>
        <v>0.70006429489927169</v>
      </c>
      <c r="T125" t="str">
        <f t="shared" si="28"/>
        <v>No Indication</v>
      </c>
      <c r="U125" t="str">
        <f t="shared" si="29"/>
        <v>No T+M+I</v>
      </c>
      <c r="V125">
        <v>2577.5661741243557</v>
      </c>
      <c r="W125">
        <v>2527.1010821757031</v>
      </c>
      <c r="X125">
        <f t="shared" si="30"/>
        <v>50.465091948652571</v>
      </c>
      <c r="Y125">
        <v>-1.2241404633441739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3060</v>
      </c>
      <c r="D126">
        <v>3124</v>
      </c>
      <c r="E126">
        <v>2969.1</v>
      </c>
      <c r="F126">
        <v>3073</v>
      </c>
      <c r="G126">
        <f>_xll.TA_TYPPRICE(D126,E126,F126)</f>
        <v>3055.3666666666668</v>
      </c>
      <c r="H126">
        <v>2905.8217492770041</v>
      </c>
      <c r="I126" t="str">
        <f t="shared" si="20"/>
        <v>UP</v>
      </c>
      <c r="J126">
        <v>2777.1763171863035</v>
      </c>
      <c r="K126">
        <v>2617.6317386613487</v>
      </c>
      <c r="L126" t="str">
        <f t="shared" si="21"/>
        <v>UP</v>
      </c>
      <c r="M126" t="str">
        <f t="shared" si="22"/>
        <v>UP</v>
      </c>
      <c r="N126">
        <v>96.022858761341638</v>
      </c>
      <c r="O126" t="str">
        <f t="shared" si="23"/>
        <v>UP</v>
      </c>
      <c r="P126" t="str">
        <f t="shared" si="24"/>
        <v>UP</v>
      </c>
      <c r="Q126">
        <f t="shared" si="25"/>
        <v>103.90000000000009</v>
      </c>
      <c r="R126">
        <f t="shared" si="26"/>
        <v>154.90000000000009</v>
      </c>
      <c r="S126">
        <f t="shared" si="27"/>
        <v>0.67075532601678522</v>
      </c>
      <c r="T126" t="str">
        <f t="shared" si="28"/>
        <v>No Indication</v>
      </c>
      <c r="U126" t="str">
        <f t="shared" si="29"/>
        <v>No T+M+I</v>
      </c>
      <c r="V126">
        <v>2653.7867627206087</v>
      </c>
      <c r="W126">
        <v>2567.538039051577</v>
      </c>
      <c r="X126">
        <f t="shared" si="30"/>
        <v>86.248723669031733</v>
      </c>
      <c r="Y126">
        <v>16.270432363131007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3079</v>
      </c>
      <c r="D127">
        <v>3094.3</v>
      </c>
      <c r="E127">
        <v>3027.3</v>
      </c>
      <c r="F127">
        <v>3050</v>
      </c>
      <c r="G127">
        <f>_xll.TA_TYPPRICE(D127,E127,F127)</f>
        <v>3057.2000000000003</v>
      </c>
      <c r="H127">
        <v>2981.5108746385022</v>
      </c>
      <c r="I127" t="str">
        <f t="shared" si="20"/>
        <v>UP</v>
      </c>
      <c r="J127">
        <v>2847.6482467004585</v>
      </c>
      <c r="K127">
        <v>2708.6691300699381</v>
      </c>
      <c r="L127" t="str">
        <f t="shared" si="21"/>
        <v>UP</v>
      </c>
      <c r="M127" t="str">
        <f t="shared" si="22"/>
        <v>UP</v>
      </c>
      <c r="N127">
        <v>90.810905579925532</v>
      </c>
      <c r="O127" t="str">
        <f t="shared" si="23"/>
        <v>UP</v>
      </c>
      <c r="P127" t="str">
        <f t="shared" si="24"/>
        <v>UP</v>
      </c>
      <c r="Q127">
        <f t="shared" si="25"/>
        <v>22.699999999999818</v>
      </c>
      <c r="R127">
        <f t="shared" si="26"/>
        <v>67</v>
      </c>
      <c r="S127">
        <f t="shared" si="27"/>
        <v>0.33880597014925101</v>
      </c>
      <c r="T127" t="str">
        <f t="shared" si="28"/>
        <v>No Indication</v>
      </c>
      <c r="U127" t="str">
        <f t="shared" si="29"/>
        <v>No T+M+I</v>
      </c>
      <c r="V127">
        <v>2714.7426453789767</v>
      </c>
      <c r="W127">
        <v>2603.2759620847937</v>
      </c>
      <c r="X127">
        <f t="shared" si="30"/>
        <v>111.46668329418299</v>
      </c>
      <c r="Y127">
        <v>35.309682549341403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2017-07-05T06:07:27Z</dcterms:created>
  <dcterms:modified xsi:type="dcterms:W3CDTF">2017-11-01T04:18:55Z</dcterms:modified>
</cp:coreProperties>
</file>