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110" i="1"/>
  <c r="Y126" i="1"/>
  <c r="Y102" i="1"/>
  <c r="Y118" i="1"/>
  <c r="Y106" i="1"/>
  <c r="Y122" i="1"/>
  <c r="Y98" i="1"/>
  <c r="Y11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61" i="1"/>
  <c r="N65" i="1"/>
  <c r="N69" i="1"/>
  <c r="N8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57" i="1"/>
  <c r="N73" i="1"/>
  <c r="N77" i="1"/>
  <c r="N81" i="1"/>
  <c r="N85" i="1"/>
  <c r="N93" i="1"/>
  <c r="N97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5" i="1"/>
  <c r="K81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9" i="1"/>
  <c r="K73" i="1"/>
  <c r="K77" i="1"/>
  <c r="K85" i="1"/>
  <c r="K89" i="1"/>
  <c r="K93" i="1"/>
  <c r="K97" i="1"/>
  <c r="K101" i="1"/>
  <c r="K105" i="1"/>
  <c r="K109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5" i="1"/>
  <c r="J8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90" i="1"/>
  <c r="J110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61" i="1"/>
  <c r="J69" i="1"/>
  <c r="J73" i="1"/>
  <c r="J77" i="1"/>
  <c r="J85" i="1"/>
  <c r="J89" i="1"/>
  <c r="J93" i="1"/>
  <c r="J97" i="1"/>
  <c r="J101" i="1"/>
  <c r="J105" i="1"/>
  <c r="J109" i="1"/>
  <c r="J113" i="1"/>
  <c r="J117" i="1"/>
  <c r="J121" i="1"/>
  <c r="J125" i="1"/>
  <c r="J86" i="1"/>
  <c r="J94" i="1"/>
  <c r="J98" i="1"/>
  <c r="J102" i="1"/>
  <c r="J106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7" i="1"/>
  <c r="G123" i="1"/>
  <c r="G100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92" i="1"/>
  <c r="G10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03" i="1"/>
  <c r="G111" i="1"/>
  <c r="G115" i="1"/>
  <c r="G119" i="1"/>
  <c r="G88" i="1"/>
  <c r="G96" i="1"/>
  <c r="G104" i="1"/>
  <c r="G112" i="1"/>
  <c r="G120" i="1"/>
  <c r="G124" i="1"/>
  <c r="G2" i="1"/>
  <c r="H5" i="1" l="1"/>
  <c r="H9" i="1"/>
  <c r="H21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4" i="1"/>
  <c r="H114" i="1"/>
  <c r="H107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7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90" i="1"/>
  <c r="H98" i="1"/>
  <c r="H102" i="1"/>
  <c r="H106" i="1"/>
  <c r="H110" i="1"/>
  <c r="H118" i="1"/>
  <c r="H122" i="1"/>
  <c r="H126" i="1"/>
  <c r="H79" i="1"/>
  <c r="H83" i="1"/>
  <c r="H91" i="1"/>
  <c r="H95" i="1"/>
  <c r="H99" i="1"/>
  <c r="H103" i="1"/>
  <c r="H111" i="1"/>
  <c r="H119" i="1"/>
  <c r="AH18" i="1" l="1"/>
  <c r="AH17" i="1" l="1"/>
  <c r="AH49" i="1"/>
  <c r="AH34" i="1"/>
  <c r="AH50" i="1"/>
  <c r="AH28" i="1"/>
  <c r="AH40" i="1"/>
  <c r="AH5" i="1"/>
  <c r="AH3" i="1"/>
  <c r="AH11" i="1"/>
  <c r="AH48" i="1"/>
  <c r="AH16" i="1"/>
  <c r="AH37" i="1"/>
  <c r="AH21" i="1"/>
  <c r="AH2" i="1"/>
  <c r="AH29" i="1"/>
  <c r="AH30" i="1"/>
  <c r="AH14" i="1"/>
  <c r="AH46" i="1"/>
  <c r="AH35" i="1"/>
  <c r="AH7" i="1"/>
  <c r="AH23" i="1"/>
  <c r="AH33" i="1"/>
  <c r="AH19" i="1"/>
  <c r="AH56" i="1"/>
  <c r="AH24" i="1"/>
  <c r="AH44" i="1"/>
  <c r="AH12" i="1"/>
  <c r="AH43" i="1" l="1"/>
  <c r="AH27" i="1"/>
  <c r="AH31" i="1"/>
  <c r="AH22" i="1"/>
  <c r="AH8" i="1"/>
  <c r="AH32" i="1"/>
  <c r="AH36" i="1"/>
  <c r="AH6" i="1"/>
  <c r="AH41" i="1"/>
  <c r="AH13" i="1"/>
  <c r="AH42" i="1"/>
  <c r="AH54" i="1"/>
  <c r="AH25" i="1"/>
  <c r="AH20" i="1"/>
  <c r="AH53" i="1"/>
  <c r="AH26" i="1"/>
  <c r="AH9" i="1"/>
  <c r="AH4" i="1"/>
  <c r="AH38" i="1"/>
  <c r="AH52" i="1"/>
  <c r="AH45" i="1"/>
  <c r="AH15" i="1"/>
  <c r="AH10" i="1"/>
  <c r="AH51" i="1"/>
  <c r="AH39" i="1"/>
  <c r="AH55" i="1"/>
  <c r="AH4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<sst xmlns="http://schemas.openxmlformats.org/spreadsheetml/2006/main" count="159" uniqueCount="35">
  <si>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</si>
  <si>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</si>
  <si>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</si>
  <si>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</si>
  <si>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</si>
  <si>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MCLEODRUSS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</si>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</sst>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191</v>
      </c>
      <c r="D2">
        <v>196.6</v>
      </c>
      <c r="E2">
        <v>188.6</v>
      </c>
      <c r="F2">
        <v>191</v>
      </c>
      <c r="G2">
        <f>_xll.TA_TYPPRICE(D2,E2,F2)</f>
        <v>192.06666666666669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2.4000000000000057</v>
      </c>
      <c r="R2">
        <f>D2-E2</f>
        <v>8</v>
      </c>
      <c r="S2">
        <f>Q2/R2</f>
        <v>0.30000000000000071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193</v>
      </c>
      <c r="D3">
        <v>194.4</v>
      </c>
      <c r="E3">
        <v>189.05</v>
      </c>
      <c r="F3">
        <v>190</v>
      </c>
      <c r="G3">
        <f>_xll.TA_TYPPRICE(D3,E3,F3)</f>
        <v>191.15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0.94999999999998863</v>
      </c>
      <c r="R3">
        <f t="shared" ref="R3:R66" si="6">D3-E3</f>
        <v>5.3499999999999943</v>
      </c>
      <c r="S3">
        <f t="shared" ref="S3:S66" si="7">Q3/R3</f>
        <v>0.177570093457942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191</v>
      </c>
      <c r="D4">
        <v>191.7</v>
      </c>
      <c r="E4">
        <v>185.35</v>
      </c>
      <c r="F4">
        <v>186</v>
      </c>
      <c r="G4">
        <f>_xll.TA_TYPPRICE(D4,E4,F4)</f>
        <v>187.68333333333331</v>
      </c>
      <c r="H4">
        <v>190.29999999999998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0.65000000000000568</v>
      </c>
      <c r="R4">
        <f t="shared" si="6"/>
        <v>6.3499999999999943</v>
      </c>
      <c r="S4">
        <f t="shared" si="7"/>
        <v>0.10236220472441043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187</v>
      </c>
      <c r="D5">
        <v>187.85</v>
      </c>
      <c r="E5">
        <v>183.4</v>
      </c>
      <c r="F5">
        <v>185</v>
      </c>
      <c r="G5">
        <f>_xll.TA_TYPPRICE(D5,E5,F5)</f>
        <v>185.41666666666666</v>
      </c>
      <c r="H5">
        <v>187.85833333333332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1.5999999999999943</v>
      </c>
      <c r="R5">
        <f t="shared" si="6"/>
        <v>4.4499999999999886</v>
      </c>
      <c r="S5">
        <f t="shared" si="7"/>
        <v>0.35955056179775247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185</v>
      </c>
      <c r="D6">
        <v>192</v>
      </c>
      <c r="E6">
        <v>185</v>
      </c>
      <c r="F6">
        <v>190</v>
      </c>
      <c r="G6">
        <f>_xll.TA_TYPPRICE(D6,E6,F6)</f>
        <v>189</v>
      </c>
      <c r="H6">
        <v>188.42916666666667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</v>
      </c>
      <c r="R6">
        <f t="shared" si="6"/>
        <v>7</v>
      </c>
      <c r="S6">
        <f t="shared" si="7"/>
        <v>0.7142857142857143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190.5</v>
      </c>
      <c r="D7">
        <v>192</v>
      </c>
      <c r="E7">
        <v>184.05</v>
      </c>
      <c r="F7">
        <v>187</v>
      </c>
      <c r="G7">
        <f>_xll.TA_TYPPRICE(D7,E7,F7)</f>
        <v>187.68333333333331</v>
      </c>
      <c r="H7">
        <v>188.05624999999998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35.714285714285715</v>
      </c>
      <c r="O7" t="str">
        <f t="shared" si="3"/>
        <v>DOWN</v>
      </c>
      <c r="P7" t="e">
        <f t="shared" si="4"/>
        <v>#N/A</v>
      </c>
      <c r="Q7">
        <f t="shared" si="5"/>
        <v>2.9499999999999886</v>
      </c>
      <c r="R7">
        <f t="shared" si="6"/>
        <v>7.9499999999999886</v>
      </c>
      <c r="S7">
        <f t="shared" si="7"/>
        <v>0.37106918238993619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186.9</v>
      </c>
      <c r="D8">
        <v>188</v>
      </c>
      <c r="E8">
        <v>183.5</v>
      </c>
      <c r="F8">
        <v>185</v>
      </c>
      <c r="G8">
        <f>_xll.TA_TYPPRICE(D8,E8,F8)</f>
        <v>185.5</v>
      </c>
      <c r="H8">
        <v>186.77812499999999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30.303030303030308</v>
      </c>
      <c r="O8" t="str">
        <f t="shared" si="3"/>
        <v>DOWN</v>
      </c>
      <c r="P8" t="e">
        <f t="shared" si="4"/>
        <v>#N/A</v>
      </c>
      <c r="Q8">
        <f t="shared" si="5"/>
        <v>1.5</v>
      </c>
      <c r="R8">
        <f t="shared" si="6"/>
        <v>4.5</v>
      </c>
      <c r="S8">
        <f t="shared" si="7"/>
        <v>0.33333333333333331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187.5</v>
      </c>
      <c r="D9">
        <v>187.5</v>
      </c>
      <c r="E9">
        <v>183.35</v>
      </c>
      <c r="F9">
        <v>183</v>
      </c>
      <c r="G9">
        <f>_xll.TA_TYPPRICE(D9,E9,F9)</f>
        <v>184.61666666666667</v>
      </c>
      <c r="H9">
        <v>185.69739583333333</v>
      </c>
      <c r="I9" t="str">
        <f t="shared" si="0"/>
        <v>DOWN</v>
      </c>
      <c r="J9">
        <v>191.25625000000002</v>
      </c>
      <c r="K9">
        <v>185.28749999999999</v>
      </c>
      <c r="L9" t="str">
        <f t="shared" si="1"/>
        <v>DOWN</v>
      </c>
      <c r="M9" t="str">
        <f t="shared" si="2"/>
        <v>DOWN</v>
      </c>
      <c r="N9">
        <v>25.477707006369428</v>
      </c>
      <c r="O9" t="str">
        <f t="shared" si="3"/>
        <v>DOWN</v>
      </c>
      <c r="P9" t="str">
        <f t="shared" si="4"/>
        <v>DOWN</v>
      </c>
      <c r="Q9">
        <f t="shared" si="5"/>
        <v>-0.34999999999999432</v>
      </c>
      <c r="R9">
        <f t="shared" si="6"/>
        <v>4.1500000000000057</v>
      </c>
      <c r="S9">
        <f t="shared" si="7"/>
        <v>-8.4337349397588871E-2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184</v>
      </c>
      <c r="D10">
        <v>185.35</v>
      </c>
      <c r="E10">
        <v>180.8</v>
      </c>
      <c r="F10">
        <v>181</v>
      </c>
      <c r="G10">
        <f>_xll.TA_TYPPRICE(D10,E10,F10)</f>
        <v>182.38333333333333</v>
      </c>
      <c r="H10">
        <v>184.04036458333331</v>
      </c>
      <c r="I10" t="str">
        <f t="shared" si="0"/>
        <v>DOWN</v>
      </c>
      <c r="J10">
        <v>189.94375000000002</v>
      </c>
      <c r="K10">
        <v>184.29027777777779</v>
      </c>
      <c r="L10" t="str">
        <f t="shared" si="1"/>
        <v>DOWN</v>
      </c>
      <c r="M10" t="str">
        <f t="shared" si="2"/>
        <v>DOWN</v>
      </c>
      <c r="N10">
        <v>21.248339973439574</v>
      </c>
      <c r="O10" t="str">
        <f t="shared" si="3"/>
        <v>DOWN</v>
      </c>
      <c r="P10" t="str">
        <f t="shared" si="4"/>
        <v>DOWN</v>
      </c>
      <c r="Q10">
        <f t="shared" si="5"/>
        <v>0.19999999999998863</v>
      </c>
      <c r="R10">
        <f t="shared" si="6"/>
        <v>4.5499999999999829</v>
      </c>
      <c r="S10">
        <f t="shared" si="7"/>
        <v>4.3956043956041621E-2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182.4</v>
      </c>
      <c r="D11">
        <v>183.85</v>
      </c>
      <c r="E11">
        <v>179</v>
      </c>
      <c r="F11">
        <v>180</v>
      </c>
      <c r="G11">
        <f>_xll.TA_TYPPRICE(D11,E11,F11)</f>
        <v>180.95000000000002</v>
      </c>
      <c r="H11">
        <v>182.49518229166665</v>
      </c>
      <c r="I11" t="str">
        <f t="shared" si="0"/>
        <v>DOWN</v>
      </c>
      <c r="J11">
        <v>188.58958333333334</v>
      </c>
      <c r="K11">
        <v>183.11466049382716</v>
      </c>
      <c r="L11" t="str">
        <f t="shared" si="1"/>
        <v>DOWN</v>
      </c>
      <c r="M11" t="str">
        <f t="shared" si="2"/>
        <v>DOWN</v>
      </c>
      <c r="N11">
        <v>19.251015190254176</v>
      </c>
      <c r="O11" t="str">
        <f t="shared" si="3"/>
        <v>DOWN</v>
      </c>
      <c r="P11" t="str">
        <f t="shared" si="4"/>
        <v>DOWN</v>
      </c>
      <c r="Q11">
        <f t="shared" si="5"/>
        <v>1</v>
      </c>
      <c r="R11">
        <f t="shared" si="6"/>
        <v>4.8499999999999943</v>
      </c>
      <c r="S11">
        <f t="shared" si="7"/>
        <v>0.20618556701030952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180</v>
      </c>
      <c r="D12">
        <v>184.4</v>
      </c>
      <c r="E12">
        <v>179.5</v>
      </c>
      <c r="F12">
        <v>184</v>
      </c>
      <c r="G12">
        <f>_xll.TA_TYPPRICE(D12,E12,F12)</f>
        <v>182.63333333333333</v>
      </c>
      <c r="H12">
        <v>182.56425781249999</v>
      </c>
      <c r="I12" t="str">
        <f t="shared" si="0"/>
        <v>UP</v>
      </c>
      <c r="J12">
        <v>187.65856481481481</v>
      </c>
      <c r="K12">
        <v>182.31140260631003</v>
      </c>
      <c r="L12" t="str">
        <f t="shared" si="1"/>
        <v>No Confirmation</v>
      </c>
      <c r="M12" t="str">
        <f t="shared" si="2"/>
        <v>No Trend</v>
      </c>
      <c r="N12">
        <v>45.068549212195627</v>
      </c>
      <c r="O12" t="str">
        <f t="shared" si="3"/>
        <v>No Momentum</v>
      </c>
      <c r="P12" t="str">
        <f t="shared" si="4"/>
        <v>No Trend + Momentum</v>
      </c>
      <c r="Q12">
        <f t="shared" si="5"/>
        <v>4.5</v>
      </c>
      <c r="R12">
        <f t="shared" si="6"/>
        <v>4.9000000000000057</v>
      </c>
      <c r="S12">
        <f t="shared" si="7"/>
        <v>0.91836734693877442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183.5</v>
      </c>
      <c r="D13">
        <v>185.4</v>
      </c>
      <c r="E13">
        <v>180.55</v>
      </c>
      <c r="F13">
        <v>181</v>
      </c>
      <c r="G13">
        <f>_xll.TA_TYPPRICE(D13,E13,F13)</f>
        <v>182.31666666666669</v>
      </c>
      <c r="H13">
        <v>182.44046223958333</v>
      </c>
      <c r="I13" t="str">
        <f t="shared" si="0"/>
        <v>DOWN</v>
      </c>
      <c r="J13">
        <v>187.15666152263375</v>
      </c>
      <c r="K13">
        <v>181.9199798049078</v>
      </c>
      <c r="L13" t="str">
        <f t="shared" si="1"/>
        <v>DOWN</v>
      </c>
      <c r="M13" t="str">
        <f t="shared" si="2"/>
        <v>DOWN</v>
      </c>
      <c r="N13">
        <v>34.674971341982399</v>
      </c>
      <c r="O13" t="str">
        <f t="shared" si="3"/>
        <v>DOWN</v>
      </c>
      <c r="P13" t="str">
        <f t="shared" si="4"/>
        <v>DOWN</v>
      </c>
      <c r="Q13">
        <f t="shared" si="5"/>
        <v>0.44999999999998863</v>
      </c>
      <c r="R13">
        <f t="shared" si="6"/>
        <v>4.8499999999999943</v>
      </c>
      <c r="S13">
        <f t="shared" si="7"/>
        <v>9.2783505154636944E-2</v>
      </c>
      <c r="T13" t="str">
        <f t="shared" si="8"/>
        <v>DOWN</v>
      </c>
      <c r="U13" t="str">
        <f t="shared" si="9"/>
        <v>DOWN</v>
      </c>
      <c r="V13">
        <v>185.25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180.05</v>
      </c>
      <c r="D14">
        <v>180.85</v>
      </c>
      <c r="E14">
        <v>175.35</v>
      </c>
      <c r="F14">
        <v>175</v>
      </c>
      <c r="G14">
        <f>_xll.TA_TYPPRICE(D14,E14,F14)</f>
        <v>177.06666666666669</v>
      </c>
      <c r="H14">
        <v>179.75356445312502</v>
      </c>
      <c r="I14" t="str">
        <f t="shared" si="0"/>
        <v>DOWN</v>
      </c>
      <c r="J14">
        <v>185.7551811842707</v>
      </c>
      <c r="K14">
        <v>180.45998429270605</v>
      </c>
      <c r="L14" t="str">
        <f t="shared" si="1"/>
        <v>DOWN</v>
      </c>
      <c r="M14" t="str">
        <f t="shared" si="2"/>
        <v>DOWN</v>
      </c>
      <c r="N14">
        <v>21.994311062845124</v>
      </c>
      <c r="O14" t="str">
        <f t="shared" si="3"/>
        <v>DOWN</v>
      </c>
      <c r="P14" t="str">
        <f t="shared" si="4"/>
        <v>DOWN</v>
      </c>
      <c r="Q14">
        <f t="shared" si="5"/>
        <v>-0.34999999999999432</v>
      </c>
      <c r="R14">
        <f t="shared" si="6"/>
        <v>5.5</v>
      </c>
      <c r="S14">
        <f t="shared" si="7"/>
        <v>-6.3636363636362603E-2</v>
      </c>
      <c r="T14" t="str">
        <f t="shared" si="8"/>
        <v>DOWN</v>
      </c>
      <c r="U14" t="str">
        <f t="shared" si="9"/>
        <v>DOWN</v>
      </c>
      <c r="V14">
        <v>183.67307692307693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178</v>
      </c>
      <c r="D15">
        <v>182.35</v>
      </c>
      <c r="E15">
        <v>175.25</v>
      </c>
      <c r="F15">
        <v>176</v>
      </c>
      <c r="G15">
        <f>_xll.TA_TYPPRICE(D15,E15,F15)</f>
        <v>177.86666666666667</v>
      </c>
      <c r="H15">
        <v>178.81011555989585</v>
      </c>
      <c r="I15" t="str">
        <f t="shared" si="0"/>
        <v>DOWN</v>
      </c>
      <c r="J15">
        <v>184.99847425443275</v>
      </c>
      <c r="K15">
        <v>179.30221000543804</v>
      </c>
      <c r="L15" t="str">
        <f t="shared" si="1"/>
        <v>DOWN</v>
      </c>
      <c r="M15" t="str">
        <f t="shared" si="2"/>
        <v>DOWN</v>
      </c>
      <c r="N15">
        <v>27.516646673682786</v>
      </c>
      <c r="O15" t="str">
        <f t="shared" si="3"/>
        <v>DOWN</v>
      </c>
      <c r="P15" t="str">
        <f t="shared" si="4"/>
        <v>DOWN</v>
      </c>
      <c r="Q15">
        <f t="shared" si="5"/>
        <v>0.75</v>
      </c>
      <c r="R15">
        <f t="shared" si="6"/>
        <v>7.0999999999999943</v>
      </c>
      <c r="S15">
        <f t="shared" si="7"/>
        <v>0.10563380281690149</v>
      </c>
      <c r="T15" t="str">
        <f t="shared" si="8"/>
        <v>DOWN</v>
      </c>
      <c r="U15" t="str">
        <f t="shared" si="9"/>
        <v>DOWN</v>
      </c>
      <c r="V15">
        <v>182.49260355029585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176.95</v>
      </c>
      <c r="D16">
        <v>179.25</v>
      </c>
      <c r="E16">
        <v>171.55</v>
      </c>
      <c r="F16">
        <v>174</v>
      </c>
      <c r="G16">
        <f>_xll.TA_TYPPRICE(D16,E16,F16)</f>
        <v>174.93333333333331</v>
      </c>
      <c r="H16">
        <v>176.87172444661456</v>
      </c>
      <c r="I16" t="str">
        <f t="shared" si="0"/>
        <v>DOWN</v>
      </c>
      <c r="J16">
        <v>183.72103553122548</v>
      </c>
      <c r="K16">
        <v>177.57949667089625</v>
      </c>
      <c r="L16" t="str">
        <f t="shared" si="1"/>
        <v>DOWN</v>
      </c>
      <c r="M16" t="str">
        <f t="shared" si="2"/>
        <v>DOWN</v>
      </c>
      <c r="N16">
        <v>23.378926683985874</v>
      </c>
      <c r="O16" t="str">
        <f t="shared" si="3"/>
        <v>DOWN</v>
      </c>
      <c r="P16" t="str">
        <f t="shared" si="4"/>
        <v>DOWN</v>
      </c>
      <c r="Q16">
        <f t="shared" si="5"/>
        <v>2.4499999999999886</v>
      </c>
      <c r="R16">
        <f t="shared" si="6"/>
        <v>7.6999999999999886</v>
      </c>
      <c r="S16">
        <f t="shared" si="7"/>
        <v>0.31818181818181718</v>
      </c>
      <c r="T16" t="str">
        <f t="shared" si="8"/>
        <v>No Indication</v>
      </c>
      <c r="U16" t="str">
        <f t="shared" si="9"/>
        <v>No T+M+I</v>
      </c>
      <c r="V16">
        <v>181.18604915794265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174.25</v>
      </c>
      <c r="D17">
        <v>174.95</v>
      </c>
      <c r="E17">
        <v>168</v>
      </c>
      <c r="F17">
        <v>170</v>
      </c>
      <c r="G17">
        <f>_xll.TA_TYPPRICE(D17,E17,F17)</f>
        <v>170.98333333333335</v>
      </c>
      <c r="H17">
        <v>173.92752888997396</v>
      </c>
      <c r="I17" t="str">
        <f t="shared" si="0"/>
        <v>DOWN</v>
      </c>
      <c r="J17">
        <v>181.7719165242865</v>
      </c>
      <c r="K17">
        <v>175.45071963291932</v>
      </c>
      <c r="L17" t="str">
        <f t="shared" si="1"/>
        <v>DOWN</v>
      </c>
      <c r="M17" t="str">
        <f t="shared" si="2"/>
        <v>DOWN</v>
      </c>
      <c r="N17">
        <v>16.991378244062723</v>
      </c>
      <c r="O17" t="str">
        <f t="shared" si="3"/>
        <v>DOWN</v>
      </c>
      <c r="P17" t="str">
        <f t="shared" si="4"/>
        <v>DOWN</v>
      </c>
      <c r="Q17">
        <f t="shared" si="5"/>
        <v>2</v>
      </c>
      <c r="R17">
        <f t="shared" si="6"/>
        <v>6.9499999999999886</v>
      </c>
      <c r="S17">
        <f t="shared" si="7"/>
        <v>0.28776978417266236</v>
      </c>
      <c r="T17" t="str">
        <f t="shared" si="8"/>
        <v>No Indication</v>
      </c>
      <c r="U17" t="str">
        <f t="shared" si="9"/>
        <v>No T+M+I</v>
      </c>
      <c r="V17">
        <v>179.46511851825917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172</v>
      </c>
      <c r="D18">
        <v>172</v>
      </c>
      <c r="E18">
        <v>165.25</v>
      </c>
      <c r="F18">
        <v>165</v>
      </c>
      <c r="G18">
        <f>_xll.TA_TYPPRICE(D18,E18,F18)</f>
        <v>167.41666666666666</v>
      </c>
      <c r="H18">
        <v>170.67209777832031</v>
      </c>
      <c r="I18" t="str">
        <f t="shared" si="0"/>
        <v>DOWN</v>
      </c>
      <c r="J18">
        <v>179.6003795188895</v>
      </c>
      <c r="K18">
        <v>173.18389304782613</v>
      </c>
      <c r="L18" t="str">
        <f t="shared" si="1"/>
        <v>DOWN</v>
      </c>
      <c r="M18" t="str">
        <f t="shared" si="2"/>
        <v>DOWN</v>
      </c>
      <c r="N18">
        <v>11.907868226765562</v>
      </c>
      <c r="O18" t="str">
        <f t="shared" si="3"/>
        <v>DOWN</v>
      </c>
      <c r="P18" t="str">
        <f t="shared" si="4"/>
        <v>DOWN</v>
      </c>
      <c r="Q18">
        <f t="shared" si="5"/>
        <v>-0.25</v>
      </c>
      <c r="R18">
        <f t="shared" si="6"/>
        <v>6.75</v>
      </c>
      <c r="S18">
        <f t="shared" si="7"/>
        <v>-3.7037037037037035E-2</v>
      </c>
      <c r="T18" t="str">
        <f t="shared" si="8"/>
        <v>DOWN</v>
      </c>
      <c r="U18" t="str">
        <f t="shared" si="9"/>
        <v>DOWN</v>
      </c>
      <c r="V18">
        <v>177.23971566929623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166.5</v>
      </c>
      <c r="D19">
        <v>169.85</v>
      </c>
      <c r="E19">
        <v>165.25</v>
      </c>
      <c r="F19">
        <v>166</v>
      </c>
      <c r="G19">
        <f>_xll.TA_TYPPRICE(D19,E19,F19)</f>
        <v>167.03333333333333</v>
      </c>
      <c r="H19">
        <v>168.85271555582682</v>
      </c>
      <c r="I19" t="str">
        <f t="shared" si="0"/>
        <v>DOWN</v>
      </c>
      <c r="J19">
        <v>177.43362851469183</v>
      </c>
      <c r="K19">
        <v>171.42080570386477</v>
      </c>
      <c r="L19" t="str">
        <f t="shared" si="1"/>
        <v>DOWN</v>
      </c>
      <c r="M19" t="str">
        <f t="shared" si="2"/>
        <v>DOWN</v>
      </c>
      <c r="N19">
        <v>18.038234054572069</v>
      </c>
      <c r="O19" t="str">
        <f t="shared" si="3"/>
        <v>DOWN</v>
      </c>
      <c r="P19" t="str">
        <f t="shared" si="4"/>
        <v>DOWN</v>
      </c>
      <c r="Q19">
        <f t="shared" si="5"/>
        <v>0.75</v>
      </c>
      <c r="R19">
        <f t="shared" si="6"/>
        <v>4.5999999999999943</v>
      </c>
      <c r="S19">
        <f t="shared" si="7"/>
        <v>0.16304347826086976</v>
      </c>
      <c r="T19" t="str">
        <f t="shared" si="8"/>
        <v>DOWN</v>
      </c>
      <c r="U19" t="str">
        <f t="shared" si="9"/>
        <v>DOWN</v>
      </c>
      <c r="V19">
        <v>175.51052864325067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167</v>
      </c>
      <c r="D20">
        <v>169.9</v>
      </c>
      <c r="E20">
        <v>167</v>
      </c>
      <c r="F20">
        <v>169</v>
      </c>
      <c r="G20">
        <f>_xll.TA_TYPPRICE(D20,E20,F20)</f>
        <v>168.63333333333333</v>
      </c>
      <c r="H20">
        <v>168.74302444458007</v>
      </c>
      <c r="I20" t="str">
        <f t="shared" si="0"/>
        <v>UP</v>
      </c>
      <c r="J20">
        <v>175.75948884476031</v>
      </c>
      <c r="K20">
        <v>170.43840443633925</v>
      </c>
      <c r="L20" t="str">
        <f t="shared" si="1"/>
        <v>DOWN</v>
      </c>
      <c r="M20" t="str">
        <f t="shared" si="2"/>
        <v>No Trend</v>
      </c>
      <c r="N20">
        <v>35.000707139419639</v>
      </c>
      <c r="O20" t="str">
        <f t="shared" si="3"/>
        <v>DOWN</v>
      </c>
      <c r="P20" t="str">
        <f t="shared" si="4"/>
        <v>No Trend + Momentum</v>
      </c>
      <c r="Q20">
        <f t="shared" si="5"/>
        <v>2</v>
      </c>
      <c r="R20">
        <f t="shared" si="6"/>
        <v>2.9000000000000057</v>
      </c>
      <c r="S20">
        <f t="shared" si="7"/>
        <v>0.68965517241379171</v>
      </c>
      <c r="T20" t="str">
        <f t="shared" si="8"/>
        <v>No Indication</v>
      </c>
      <c r="U20" t="str">
        <f t="shared" si="9"/>
        <v>No T+M+I</v>
      </c>
      <c r="V20">
        <v>174.50890885198135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170.95</v>
      </c>
      <c r="D21">
        <v>170.95</v>
      </c>
      <c r="E21">
        <v>166.1</v>
      </c>
      <c r="F21">
        <v>168</v>
      </c>
      <c r="G21">
        <f>_xll.TA_TYPPRICE(D21,E21,F21)</f>
        <v>168.35</v>
      </c>
      <c r="H21">
        <v>168.54651222229003</v>
      </c>
      <c r="I21" t="str">
        <f t="shared" si="0"/>
        <v>DOWN</v>
      </c>
      <c r="J21">
        <v>174.69071354592469</v>
      </c>
      <c r="K21">
        <v>169.4743145615972</v>
      </c>
      <c r="L21" t="str">
        <f t="shared" si="1"/>
        <v>DOWN</v>
      </c>
      <c r="M21" t="str">
        <f t="shared" si="2"/>
        <v>DOWN</v>
      </c>
      <c r="N21">
        <v>32.222139365478114</v>
      </c>
      <c r="O21" t="str">
        <f t="shared" si="3"/>
        <v>DOWN</v>
      </c>
      <c r="P21" t="str">
        <f t="shared" si="4"/>
        <v>DOWN</v>
      </c>
      <c r="Q21">
        <f t="shared" si="5"/>
        <v>1.9000000000000057</v>
      </c>
      <c r="R21">
        <f t="shared" si="6"/>
        <v>4.8499999999999943</v>
      </c>
      <c r="S21">
        <f t="shared" si="7"/>
        <v>0.39175257731958923</v>
      </c>
      <c r="T21" t="str">
        <f t="shared" si="8"/>
        <v>No Indication</v>
      </c>
      <c r="U21" t="str">
        <f t="shared" si="9"/>
        <v>No T+M+I</v>
      </c>
      <c r="V21">
        <v>173.50753825936883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166.5</v>
      </c>
      <c r="D22">
        <v>168.95</v>
      </c>
      <c r="E22">
        <v>165</v>
      </c>
      <c r="F22">
        <v>168</v>
      </c>
      <c r="G22">
        <f>_xll.TA_TYPPRICE(D22,E22,F22)</f>
        <v>167.31666666666666</v>
      </c>
      <c r="H22">
        <v>167.93158944447833</v>
      </c>
      <c r="I22" t="str">
        <f t="shared" si="0"/>
        <v>UP</v>
      </c>
      <c r="J22">
        <v>173.41499942460808</v>
      </c>
      <c r="K22">
        <v>168.48002243679781</v>
      </c>
      <c r="L22" t="str">
        <f t="shared" si="1"/>
        <v>DOWN</v>
      </c>
      <c r="M22" t="str">
        <f t="shared" si="2"/>
        <v>No Trend</v>
      </c>
      <c r="N22">
        <v>32.222139365478114</v>
      </c>
      <c r="O22" t="str">
        <f t="shared" si="3"/>
        <v>DOWN</v>
      </c>
      <c r="P22" t="str">
        <f t="shared" si="4"/>
        <v>No Trend + Momentum</v>
      </c>
      <c r="Q22">
        <f t="shared" si="5"/>
        <v>3</v>
      </c>
      <c r="R22">
        <f t="shared" si="6"/>
        <v>3.9499999999999886</v>
      </c>
      <c r="S22">
        <f t="shared" si="7"/>
        <v>0.75949367088607811</v>
      </c>
      <c r="T22" t="str">
        <f t="shared" si="8"/>
        <v>No Indication</v>
      </c>
      <c r="U22" t="str">
        <f t="shared" si="9"/>
        <v>No T+M+I</v>
      </c>
      <c r="V22">
        <v>172.66022468100439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170</v>
      </c>
      <c r="D23">
        <v>172.75</v>
      </c>
      <c r="E23">
        <v>164</v>
      </c>
      <c r="F23">
        <v>167</v>
      </c>
      <c r="G23">
        <f>_xll.TA_TYPPRICE(D23,E23,F23)</f>
        <v>167.91666666666666</v>
      </c>
      <c r="H23">
        <v>167.92412805557251</v>
      </c>
      <c r="I23" t="str">
        <f t="shared" si="0"/>
        <v>DOWN</v>
      </c>
      <c r="J23">
        <v>173.26722177469517</v>
      </c>
      <c r="K23">
        <v>167.48446189528718</v>
      </c>
      <c r="L23" t="str">
        <f t="shared" si="1"/>
        <v>DOWN</v>
      </c>
      <c r="M23" t="str">
        <f t="shared" si="2"/>
        <v>DOWN</v>
      </c>
      <c r="N23">
        <v>28.666345818782162</v>
      </c>
      <c r="O23" t="str">
        <f t="shared" si="3"/>
        <v>DOWN</v>
      </c>
      <c r="P23" t="str">
        <f t="shared" si="4"/>
        <v>DOWN</v>
      </c>
      <c r="Q23">
        <f t="shared" si="5"/>
        <v>3</v>
      </c>
      <c r="R23">
        <f t="shared" si="6"/>
        <v>8.75</v>
      </c>
      <c r="S23">
        <f t="shared" si="7"/>
        <v>0.34285714285714286</v>
      </c>
      <c r="T23" t="str">
        <f t="shared" si="8"/>
        <v>No Indication</v>
      </c>
      <c r="U23" t="str">
        <f t="shared" si="9"/>
        <v>No T+M+I</v>
      </c>
      <c r="V23">
        <v>171.78942088392679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167</v>
      </c>
      <c r="D24">
        <v>169.5</v>
      </c>
      <c r="E24">
        <v>165.2</v>
      </c>
      <c r="F24">
        <v>166</v>
      </c>
      <c r="G24">
        <f>_xll.TA_TYPPRICE(D24,E24,F24)</f>
        <v>166.9</v>
      </c>
      <c r="H24">
        <v>167.41206402778624</v>
      </c>
      <c r="I24" t="str">
        <f t="shared" si="0"/>
        <v>DOWN</v>
      </c>
      <c r="J24">
        <v>172.43006138031848</v>
      </c>
      <c r="K24">
        <v>166.97680369633449</v>
      </c>
      <c r="L24" t="str">
        <f t="shared" si="1"/>
        <v>DOWN</v>
      </c>
      <c r="M24" t="str">
        <f t="shared" si="2"/>
        <v>DOWN</v>
      </c>
      <c r="N24">
        <v>25.191424995853389</v>
      </c>
      <c r="O24" t="str">
        <f t="shared" si="3"/>
        <v>DOWN</v>
      </c>
      <c r="P24" t="str">
        <f t="shared" si="4"/>
        <v>DOWN</v>
      </c>
      <c r="Q24">
        <f t="shared" si="5"/>
        <v>0.80000000000001137</v>
      </c>
      <c r="R24">
        <f t="shared" si="6"/>
        <v>4.3000000000000114</v>
      </c>
      <c r="S24">
        <f t="shared" si="7"/>
        <v>0.18604651162790914</v>
      </c>
      <c r="T24" t="str">
        <f t="shared" si="8"/>
        <v>DOWN</v>
      </c>
      <c r="U24" t="str">
        <f t="shared" si="9"/>
        <v>DOWN</v>
      </c>
      <c r="V24">
        <v>170.89874074793806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168.6</v>
      </c>
      <c r="D25">
        <v>173</v>
      </c>
      <c r="E25">
        <v>167.5</v>
      </c>
      <c r="F25">
        <v>169</v>
      </c>
      <c r="G25">
        <f>_xll.TA_TYPPRICE(D25,E25,F25)</f>
        <v>169.83333333333334</v>
      </c>
      <c r="H25">
        <v>168.62269868055978</v>
      </c>
      <c r="I25" t="str">
        <f t="shared" si="0"/>
        <v>UP</v>
      </c>
      <c r="J25">
        <v>172.55671440691438</v>
      </c>
      <c r="K25">
        <v>167.09306954159348</v>
      </c>
      <c r="L25" t="str">
        <f t="shared" si="1"/>
        <v>No Confirmation</v>
      </c>
      <c r="M25" t="str">
        <f t="shared" si="2"/>
        <v>No Trend</v>
      </c>
      <c r="N25">
        <v>48.570086369932653</v>
      </c>
      <c r="O25" t="str">
        <f t="shared" si="3"/>
        <v>No Momentum</v>
      </c>
      <c r="P25" t="str">
        <f t="shared" si="4"/>
        <v>No Trend + Momentum</v>
      </c>
      <c r="Q25">
        <f t="shared" si="5"/>
        <v>1.5</v>
      </c>
      <c r="R25">
        <f t="shared" si="6"/>
        <v>5.5</v>
      </c>
      <c r="S25">
        <f t="shared" si="7"/>
        <v>0.27272727272727271</v>
      </c>
      <c r="T25" t="str">
        <f t="shared" si="8"/>
        <v>No Indication</v>
      </c>
      <c r="U25" t="str">
        <f t="shared" si="9"/>
        <v>No T+M+I</v>
      </c>
      <c r="V25">
        <v>170.60662678671682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170.8</v>
      </c>
      <c r="D26">
        <v>174</v>
      </c>
      <c r="E26">
        <v>170.8</v>
      </c>
      <c r="F26">
        <v>173</v>
      </c>
      <c r="G26">
        <f>_xll.TA_TYPPRICE(D26,E26,F26)</f>
        <v>172.6</v>
      </c>
      <c r="H26">
        <v>170.6113493402799</v>
      </c>
      <c r="I26" t="str">
        <f t="shared" si="0"/>
        <v>UP</v>
      </c>
      <c r="J26">
        <v>172.87744453871119</v>
      </c>
      <c r="K26">
        <v>167.91683186568383</v>
      </c>
      <c r="L26" t="str">
        <f t="shared" si="1"/>
        <v>UP</v>
      </c>
      <c r="M26" t="str">
        <f t="shared" si="2"/>
        <v>UP</v>
      </c>
      <c r="N26">
        <v>66.183556802900185</v>
      </c>
      <c r="O26" t="str">
        <f t="shared" si="3"/>
        <v>UP</v>
      </c>
      <c r="P26" t="str">
        <f t="shared" si="4"/>
        <v>UP</v>
      </c>
      <c r="Q26">
        <f t="shared" si="5"/>
        <v>2.1999999999999886</v>
      </c>
      <c r="R26">
        <f t="shared" si="6"/>
        <v>3.1999999999999886</v>
      </c>
      <c r="S26">
        <f t="shared" si="7"/>
        <v>0.68749999999999889</v>
      </c>
      <c r="T26" t="str">
        <f t="shared" si="8"/>
        <v>No Indication</v>
      </c>
      <c r="U26" t="str">
        <f t="shared" si="9"/>
        <v>No T+M+I</v>
      </c>
      <c r="V26">
        <v>170.97483805029884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173.4</v>
      </c>
      <c r="D27">
        <v>179.3</v>
      </c>
      <c r="E27">
        <v>173.4</v>
      </c>
      <c r="F27">
        <v>179</v>
      </c>
      <c r="G27">
        <f>_xll.TA_TYPPRICE(D27,E27,F27)</f>
        <v>177.23333333333335</v>
      </c>
      <c r="H27">
        <v>173.92234133680662</v>
      </c>
      <c r="I27" t="str">
        <f t="shared" si="0"/>
        <v>UP</v>
      </c>
      <c r="J27">
        <v>174.30467908566425</v>
      </c>
      <c r="K27">
        <v>169.13531367330964</v>
      </c>
      <c r="L27" t="str">
        <f t="shared" si="1"/>
        <v>UP</v>
      </c>
      <c r="M27" t="str">
        <f t="shared" si="2"/>
        <v>UP</v>
      </c>
      <c r="N27">
        <v>79.407101558672181</v>
      </c>
      <c r="O27" t="str">
        <f t="shared" si="3"/>
        <v>UP</v>
      </c>
      <c r="P27" t="str">
        <f t="shared" si="4"/>
        <v>UP</v>
      </c>
      <c r="Q27">
        <f t="shared" si="5"/>
        <v>5.5999999999999943</v>
      </c>
      <c r="R27">
        <f t="shared" si="6"/>
        <v>5.9000000000000057</v>
      </c>
      <c r="S27">
        <f t="shared" si="7"/>
        <v>0.94915254237287949</v>
      </c>
      <c r="T27" t="str">
        <f t="shared" si="8"/>
        <v>UP</v>
      </c>
      <c r="U27" t="str">
        <f t="shared" si="9"/>
        <v>UP</v>
      </c>
      <c r="V27">
        <v>172.20947835025288</v>
      </c>
      <c r="W27">
        <v>177.23076923076923</v>
      </c>
      <c r="X27">
        <f t="shared" si="10"/>
        <v>-5.0212908805163465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179</v>
      </c>
      <c r="D28">
        <v>180.5</v>
      </c>
      <c r="E28">
        <v>176.95</v>
      </c>
      <c r="F28">
        <v>180</v>
      </c>
      <c r="G28">
        <f>_xll.TA_TYPPRICE(D28,E28,F28)</f>
        <v>179.15</v>
      </c>
      <c r="H28">
        <v>176.53617066840332</v>
      </c>
      <c r="I28" t="str">
        <f t="shared" si="0"/>
        <v>UP</v>
      </c>
      <c r="J28">
        <v>175.68141706662774</v>
      </c>
      <c r="K28">
        <v>170.87191063479639</v>
      </c>
      <c r="L28" t="str">
        <f t="shared" si="1"/>
        <v>UP</v>
      </c>
      <c r="M28" t="str">
        <f t="shared" si="2"/>
        <v>UP</v>
      </c>
      <c r="N28">
        <v>80.958356425539776</v>
      </c>
      <c r="O28" t="str">
        <f t="shared" si="3"/>
        <v>UP</v>
      </c>
      <c r="P28" t="str">
        <f t="shared" si="4"/>
        <v>UP</v>
      </c>
      <c r="Q28">
        <f t="shared" si="5"/>
        <v>3.0500000000000114</v>
      </c>
      <c r="R28">
        <f t="shared" si="6"/>
        <v>3.5500000000000114</v>
      </c>
      <c r="S28">
        <f t="shared" si="7"/>
        <v>0.8591549295774652</v>
      </c>
      <c r="T28" t="str">
        <f t="shared" si="8"/>
        <v>UP</v>
      </c>
      <c r="U28" t="str">
        <f t="shared" si="9"/>
        <v>UP</v>
      </c>
      <c r="V28">
        <v>173.40802014252168</v>
      </c>
      <c r="W28">
        <v>177.43589743589743</v>
      </c>
      <c r="X28">
        <f t="shared" si="10"/>
        <v>-4.0278772933757523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180.5</v>
      </c>
      <c r="D29">
        <v>180.95</v>
      </c>
      <c r="E29">
        <v>177.1</v>
      </c>
      <c r="F29">
        <v>179</v>
      </c>
      <c r="G29">
        <f>_xll.TA_TYPPRICE(D29,E29,F29)</f>
        <v>179.01666666666665</v>
      </c>
      <c r="H29">
        <v>177.77641866753498</v>
      </c>
      <c r="I29" t="str">
        <f t="shared" si="0"/>
        <v>UP</v>
      </c>
      <c r="J29">
        <v>176.85221327404381</v>
      </c>
      <c r="K29">
        <v>172.25593049373052</v>
      </c>
      <c r="L29" t="str">
        <f t="shared" si="1"/>
        <v>UP</v>
      </c>
      <c r="M29" t="str">
        <f t="shared" si="2"/>
        <v>UP</v>
      </c>
      <c r="N29">
        <v>73.991197040394567</v>
      </c>
      <c r="O29" t="str">
        <f t="shared" si="3"/>
        <v>UP</v>
      </c>
      <c r="P29" t="str">
        <f t="shared" si="4"/>
        <v>UP</v>
      </c>
      <c r="Q29">
        <f t="shared" si="5"/>
        <v>1.9000000000000057</v>
      </c>
      <c r="R29">
        <f t="shared" si="6"/>
        <v>3.8499999999999943</v>
      </c>
      <c r="S29">
        <f t="shared" si="7"/>
        <v>0.49350649350649572</v>
      </c>
      <c r="T29" t="str">
        <f t="shared" si="8"/>
        <v>No Indication</v>
      </c>
      <c r="U29" t="str">
        <f t="shared" si="9"/>
        <v>No T+M+I</v>
      </c>
      <c r="V29">
        <v>174.26832473597989</v>
      </c>
      <c r="W29">
        <v>177.55175688509021</v>
      </c>
      <c r="X29">
        <f t="shared" si="10"/>
        <v>-3.2834321491103253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179.95</v>
      </c>
      <c r="D30">
        <v>185</v>
      </c>
      <c r="E30">
        <v>177.25</v>
      </c>
      <c r="F30">
        <v>184</v>
      </c>
      <c r="G30">
        <f>_xll.TA_TYPPRICE(D30,E30,F30)</f>
        <v>182.08333333333334</v>
      </c>
      <c r="H30">
        <v>179.92987600043415</v>
      </c>
      <c r="I30" t="str">
        <f t="shared" si="0"/>
        <v>UP</v>
      </c>
      <c r="J30">
        <v>178.66283254647851</v>
      </c>
      <c r="K30">
        <v>173.36572371734596</v>
      </c>
      <c r="L30" t="str">
        <f t="shared" si="1"/>
        <v>UP</v>
      </c>
      <c r="M30" t="str">
        <f t="shared" si="2"/>
        <v>UP</v>
      </c>
      <c r="N30">
        <v>83.087731176765075</v>
      </c>
      <c r="O30" t="str">
        <f t="shared" si="3"/>
        <v>UP</v>
      </c>
      <c r="P30" t="str">
        <f t="shared" si="4"/>
        <v>UP</v>
      </c>
      <c r="Q30">
        <f t="shared" si="5"/>
        <v>6.75</v>
      </c>
      <c r="R30">
        <f t="shared" si="6"/>
        <v>7.75</v>
      </c>
      <c r="S30">
        <f t="shared" si="7"/>
        <v>0.87096774193548387</v>
      </c>
      <c r="T30" t="str">
        <f t="shared" si="8"/>
        <v>UP</v>
      </c>
      <c r="U30" t="str">
        <f t="shared" si="9"/>
        <v>UP</v>
      </c>
      <c r="V30">
        <v>175.76550554582914</v>
      </c>
      <c r="W30">
        <v>178.02940452323168</v>
      </c>
      <c r="X30">
        <f t="shared" si="10"/>
        <v>-2.2638989774025333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182.5</v>
      </c>
      <c r="D31">
        <v>182.5</v>
      </c>
      <c r="E31">
        <v>173.2</v>
      </c>
      <c r="F31">
        <v>176</v>
      </c>
      <c r="G31">
        <f>_xll.TA_TYPPRICE(D31,E31,F31)</f>
        <v>177.23333333333335</v>
      </c>
      <c r="H31">
        <v>178.58160466688375</v>
      </c>
      <c r="I31" t="str">
        <f t="shared" si="0"/>
        <v>DOWN</v>
      </c>
      <c r="J31">
        <v>179.51553642503885</v>
      </c>
      <c r="K31">
        <v>173.3288962246024</v>
      </c>
      <c r="L31" t="str">
        <f t="shared" si="1"/>
        <v>No Confirmation</v>
      </c>
      <c r="M31" t="str">
        <f t="shared" si="2"/>
        <v>No Trend</v>
      </c>
      <c r="N31">
        <v>48.889614133705329</v>
      </c>
      <c r="O31" t="str">
        <f t="shared" si="3"/>
        <v>No Momentum</v>
      </c>
      <c r="P31" t="str">
        <f t="shared" si="4"/>
        <v>No Trend + Momentum</v>
      </c>
      <c r="Q31">
        <f t="shared" si="5"/>
        <v>2.8000000000000114</v>
      </c>
      <c r="R31">
        <f t="shared" si="6"/>
        <v>9.3000000000000114</v>
      </c>
      <c r="S31">
        <f t="shared" si="7"/>
        <v>0.30107526881720514</v>
      </c>
      <c r="T31" t="str">
        <f t="shared" si="8"/>
        <v>No Indication</v>
      </c>
      <c r="U31" t="str">
        <f t="shared" si="9"/>
        <v>No T+M+I</v>
      </c>
      <c r="V31">
        <v>175.80158161570159</v>
      </c>
      <c r="W31">
        <v>177.87907826225154</v>
      </c>
      <c r="X31">
        <f t="shared" si="10"/>
        <v>-2.077496646549946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176</v>
      </c>
      <c r="D32">
        <v>178.8</v>
      </c>
      <c r="E32">
        <v>175.9</v>
      </c>
      <c r="F32">
        <v>178</v>
      </c>
      <c r="G32">
        <f>_xll.TA_TYPPRICE(D32,E32,F32)</f>
        <v>177.56666666666669</v>
      </c>
      <c r="H32">
        <v>178.07413566677522</v>
      </c>
      <c r="I32" t="str">
        <f t="shared" si="0"/>
        <v>DOWN</v>
      </c>
      <c r="J32">
        <v>179.35652833058577</v>
      </c>
      <c r="K32">
        <v>173.90025261913522</v>
      </c>
      <c r="L32" t="str">
        <f t="shared" si="1"/>
        <v>No Confirmation</v>
      </c>
      <c r="M32" t="str">
        <f t="shared" si="2"/>
        <v>No Trend</v>
      </c>
      <c r="N32">
        <v>54.71434626098651</v>
      </c>
      <c r="O32" t="str">
        <f t="shared" si="3"/>
        <v>No Momentum</v>
      </c>
      <c r="P32" t="str">
        <f t="shared" si="4"/>
        <v>No Trend + Momentum</v>
      </c>
      <c r="Q32">
        <f t="shared" si="5"/>
        <v>2.0999999999999943</v>
      </c>
      <c r="R32">
        <f t="shared" si="6"/>
        <v>2.9000000000000057</v>
      </c>
      <c r="S32">
        <f t="shared" si="7"/>
        <v>0.72413793103447943</v>
      </c>
      <c r="T32" t="str">
        <f t="shared" si="8"/>
        <v>No Indication</v>
      </c>
      <c r="U32" t="str">
        <f t="shared" si="9"/>
        <v>No T+M+I</v>
      </c>
      <c r="V32">
        <v>176.13979982867059</v>
      </c>
      <c r="W32">
        <v>177.88803542801068</v>
      </c>
      <c r="X32">
        <f t="shared" si="10"/>
        <v>-1.7482355993400915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179.6</v>
      </c>
      <c r="D33">
        <v>185.15</v>
      </c>
      <c r="E33">
        <v>177.55</v>
      </c>
      <c r="F33">
        <v>183</v>
      </c>
      <c r="G33">
        <f>_xll.TA_TYPPRICE(D33,E33,F33)</f>
        <v>181.9</v>
      </c>
      <c r="H33">
        <v>179.98706783338761</v>
      </c>
      <c r="I33" t="str">
        <f t="shared" si="0"/>
        <v>UP</v>
      </c>
      <c r="J33">
        <v>180.6439664793445</v>
      </c>
      <c r="K33">
        <v>174.71130759266072</v>
      </c>
      <c r="L33" t="str">
        <f t="shared" si="1"/>
        <v>UP</v>
      </c>
      <c r="M33" t="str">
        <f t="shared" si="2"/>
        <v>UP</v>
      </c>
      <c r="N33">
        <v>66.606868396282721</v>
      </c>
      <c r="O33" t="str">
        <f t="shared" si="3"/>
        <v>UP</v>
      </c>
      <c r="P33" t="str">
        <f t="shared" si="4"/>
        <v>UP</v>
      </c>
      <c r="Q33">
        <f t="shared" si="5"/>
        <v>5.4499999999999886</v>
      </c>
      <c r="R33">
        <f t="shared" si="6"/>
        <v>7.5999999999999943</v>
      </c>
      <c r="S33">
        <f t="shared" si="7"/>
        <v>0.7171052631578938</v>
      </c>
      <c r="T33" t="str">
        <f t="shared" si="8"/>
        <v>No Indication</v>
      </c>
      <c r="U33" t="str">
        <f t="shared" si="9"/>
        <v>No T+M+I</v>
      </c>
      <c r="V33">
        <v>177.19521523964434</v>
      </c>
      <c r="W33">
        <v>178.26669947038027</v>
      </c>
      <c r="X33">
        <f t="shared" si="10"/>
        <v>-1.0714842307359334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184.5</v>
      </c>
      <c r="D34">
        <v>184.5</v>
      </c>
      <c r="E34">
        <v>179.4</v>
      </c>
      <c r="F34">
        <v>183</v>
      </c>
      <c r="G34">
        <f>_xll.TA_TYPPRICE(D34,E34,F34)</f>
        <v>182.29999999999998</v>
      </c>
      <c r="H34">
        <v>181.1435339166938</v>
      </c>
      <c r="I34" t="str">
        <f t="shared" si="0"/>
        <v>UP</v>
      </c>
      <c r="J34">
        <v>181.50086281726794</v>
      </c>
      <c r="K34">
        <v>175.75323923873611</v>
      </c>
      <c r="L34" t="str">
        <f t="shared" si="1"/>
        <v>UP</v>
      </c>
      <c r="M34" t="str">
        <f t="shared" si="2"/>
        <v>UP</v>
      </c>
      <c r="N34">
        <v>66.606868396282721</v>
      </c>
      <c r="O34" t="str">
        <f t="shared" si="3"/>
        <v>UP</v>
      </c>
      <c r="P34" t="str">
        <f t="shared" si="4"/>
        <v>UP</v>
      </c>
      <c r="Q34">
        <f t="shared" si="5"/>
        <v>3.5999999999999943</v>
      </c>
      <c r="R34">
        <f t="shared" si="6"/>
        <v>5.0999999999999943</v>
      </c>
      <c r="S34">
        <f t="shared" si="7"/>
        <v>0.70588235294117618</v>
      </c>
      <c r="T34" t="str">
        <f t="shared" si="8"/>
        <v>No Indication</v>
      </c>
      <c r="U34" t="str">
        <f t="shared" si="9"/>
        <v>No T+M+I</v>
      </c>
      <c r="V34">
        <v>178.08825904892981</v>
      </c>
      <c r="W34">
        <v>178.61731432442619</v>
      </c>
      <c r="X34">
        <f t="shared" si="10"/>
        <v>-0.52905527549637554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181.65</v>
      </c>
      <c r="D35">
        <v>183.5</v>
      </c>
      <c r="E35">
        <v>179</v>
      </c>
      <c r="F35">
        <v>181</v>
      </c>
      <c r="G35">
        <f>_xll.TA_TYPPRICE(D35,E35,F35)</f>
        <v>181.16666666666666</v>
      </c>
      <c r="H35">
        <v>181.15510029168024</v>
      </c>
      <c r="I35" t="str">
        <f t="shared" si="0"/>
        <v>DOWN</v>
      </c>
      <c r="J35">
        <v>181.94511552454173</v>
      </c>
      <c r="K35">
        <v>176.47474163012808</v>
      </c>
      <c r="L35" t="str">
        <f t="shared" si="1"/>
        <v>No Confirmation</v>
      </c>
      <c r="M35" t="str">
        <f t="shared" si="2"/>
        <v>No Trend</v>
      </c>
      <c r="N35">
        <v>57.215905591825091</v>
      </c>
      <c r="O35" t="str">
        <f t="shared" si="3"/>
        <v>No Momentum</v>
      </c>
      <c r="P35" t="str">
        <f t="shared" si="4"/>
        <v>No Trend + Momentum</v>
      </c>
      <c r="Q35">
        <f t="shared" si="5"/>
        <v>2</v>
      </c>
      <c r="R35">
        <f t="shared" si="6"/>
        <v>4.5</v>
      </c>
      <c r="S35">
        <f t="shared" si="7"/>
        <v>0.44444444444444442</v>
      </c>
      <c r="T35" t="str">
        <f t="shared" si="8"/>
        <v>No Indication</v>
      </c>
      <c r="U35" t="str">
        <f t="shared" si="9"/>
        <v>No T+M+I</v>
      </c>
      <c r="V35">
        <v>178.53621919524829</v>
      </c>
      <c r="W35">
        <v>178.79380955965388</v>
      </c>
      <c r="X35">
        <f t="shared" si="10"/>
        <v>-0.25759036440558702</v>
      </c>
      <c r="Y35">
        <v>-2.2533734907703211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180.1</v>
      </c>
      <c r="D36">
        <v>183.85</v>
      </c>
      <c r="E36">
        <v>179.55</v>
      </c>
      <c r="F36">
        <v>180</v>
      </c>
      <c r="G36">
        <f>_xll.TA_TYPPRICE(D36,E36,F36)</f>
        <v>181.13333333333333</v>
      </c>
      <c r="H36">
        <v>181.14421681250678</v>
      </c>
      <c r="I36" t="str">
        <f t="shared" si="0"/>
        <v>DOWN</v>
      </c>
      <c r="J36">
        <v>182.36842318575469</v>
      </c>
      <c r="K36">
        <v>177.15813237898851</v>
      </c>
      <c r="L36" t="str">
        <f t="shared" si="1"/>
        <v>No Confirmation</v>
      </c>
      <c r="M36" t="str">
        <f t="shared" si="2"/>
        <v>No Trend</v>
      </c>
      <c r="N36">
        <v>52.582382001854398</v>
      </c>
      <c r="O36" t="str">
        <f t="shared" si="3"/>
        <v>No Momentum</v>
      </c>
      <c r="P36" t="str">
        <f t="shared" si="4"/>
        <v>No Trend + Momentum</v>
      </c>
      <c r="Q36">
        <f t="shared" si="5"/>
        <v>0.44999999999998863</v>
      </c>
      <c r="R36">
        <f t="shared" si="6"/>
        <v>4.2999999999999829</v>
      </c>
      <c r="S36">
        <f t="shared" si="7"/>
        <v>0.10465116279069545</v>
      </c>
      <c r="T36" t="str">
        <f t="shared" si="8"/>
        <v>DOWN</v>
      </c>
      <c r="U36" t="str">
        <f t="shared" si="9"/>
        <v>No T+M+I</v>
      </c>
      <c r="V36">
        <v>178.76141624213318</v>
      </c>
      <c r="W36">
        <v>178.88315699967953</v>
      </c>
      <c r="X36">
        <f t="shared" si="10"/>
        <v>-0.12174075754634828</v>
      </c>
      <c r="Y36">
        <v>-1.8270469441255266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180.05</v>
      </c>
      <c r="D37">
        <v>183.6</v>
      </c>
      <c r="E37">
        <v>179.65</v>
      </c>
      <c r="F37">
        <v>181</v>
      </c>
      <c r="G37">
        <f>_xll.TA_TYPPRICE(D37,E37,F37)</f>
        <v>181.41666666666666</v>
      </c>
      <c r="H37">
        <v>181.28044173958671</v>
      </c>
      <c r="I37" t="str">
        <f t="shared" si="0"/>
        <v>DOWN</v>
      </c>
      <c r="J37">
        <v>182.64210692225365</v>
      </c>
      <c r="K37">
        <v>177.71188073921329</v>
      </c>
      <c r="L37" t="str">
        <f t="shared" si="1"/>
        <v>No Confirmation</v>
      </c>
      <c r="M37" t="str">
        <f t="shared" si="2"/>
        <v>No Trend</v>
      </c>
      <c r="N37">
        <v>56.941179968688679</v>
      </c>
      <c r="O37" t="str">
        <f t="shared" si="3"/>
        <v>No Momentum</v>
      </c>
      <c r="P37" t="str">
        <f t="shared" si="4"/>
        <v>No Trend + Momentum</v>
      </c>
      <c r="Q37">
        <f t="shared" si="5"/>
        <v>1.3499999999999943</v>
      </c>
      <c r="R37">
        <f t="shared" si="6"/>
        <v>3.9499999999999886</v>
      </c>
      <c r="S37">
        <f t="shared" si="7"/>
        <v>0.34177215189873372</v>
      </c>
      <c r="T37" t="str">
        <f t="shared" si="8"/>
        <v>No Indication</v>
      </c>
      <c r="U37" t="str">
        <f t="shared" si="9"/>
        <v>No T+M+I</v>
      </c>
      <c r="V37">
        <v>179.10581374334345</v>
      </c>
      <c r="W37">
        <v>179.03996018488846</v>
      </c>
      <c r="X37">
        <f t="shared" si="10"/>
        <v>6.5853558454989525E-2</v>
      </c>
      <c r="Y37">
        <v>-1.4484668436094235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181.8</v>
      </c>
      <c r="D38">
        <v>183</v>
      </c>
      <c r="E38">
        <v>179.7</v>
      </c>
      <c r="F38">
        <v>181</v>
      </c>
      <c r="G38">
        <f>_xll.TA_TYPPRICE(D38,E38,F38)</f>
        <v>181.23333333333335</v>
      </c>
      <c r="H38">
        <v>181.25688753646003</v>
      </c>
      <c r="I38" t="str">
        <f t="shared" si="0"/>
        <v>DOWN</v>
      </c>
      <c r="J38">
        <v>182.72163871730839</v>
      </c>
      <c r="K38">
        <v>178.15368501938812</v>
      </c>
      <c r="L38" t="str">
        <f t="shared" si="1"/>
        <v>No Confirmation</v>
      </c>
      <c r="M38" t="str">
        <f t="shared" si="2"/>
        <v>No Trend</v>
      </c>
      <c r="N38">
        <v>56.941179968688679</v>
      </c>
      <c r="O38" t="str">
        <f t="shared" si="3"/>
        <v>No Momentum</v>
      </c>
      <c r="P38" t="str">
        <f t="shared" si="4"/>
        <v>No Trend + Momentum</v>
      </c>
      <c r="Q38">
        <f t="shared" si="5"/>
        <v>1.3000000000000114</v>
      </c>
      <c r="R38">
        <f t="shared" si="6"/>
        <v>3.3000000000000114</v>
      </c>
      <c r="S38">
        <f t="shared" si="7"/>
        <v>0.39393939393939603</v>
      </c>
      <c r="T38" t="str">
        <f t="shared" si="8"/>
        <v>No Indication</v>
      </c>
      <c r="U38" t="str">
        <f t="shared" si="9"/>
        <v>No T+M+I</v>
      </c>
      <c r="V38">
        <v>179.3972270135983</v>
      </c>
      <c r="W38">
        <v>179.18514831934115</v>
      </c>
      <c r="X38">
        <f t="shared" si="10"/>
        <v>0.21207869425714421</v>
      </c>
      <c r="Y38">
        <v>-1.1163577360361099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181.35</v>
      </c>
      <c r="D39">
        <v>181.65</v>
      </c>
      <c r="E39">
        <v>179.6</v>
      </c>
      <c r="F39">
        <v>180</v>
      </c>
      <c r="G39">
        <f>_xll.TA_TYPPRICE(D39,E39,F39)</f>
        <v>180.41666666666666</v>
      </c>
      <c r="H39">
        <v>180.83677710156334</v>
      </c>
      <c r="I39" t="str">
        <f t="shared" si="0"/>
        <v>DOWN</v>
      </c>
      <c r="J39">
        <v>182.48349678012875</v>
      </c>
      <c r="K39">
        <v>178.47508834841298</v>
      </c>
      <c r="L39" t="str">
        <f t="shared" si="1"/>
        <v>No Confirmation</v>
      </c>
      <c r="M39" t="str">
        <f t="shared" si="2"/>
        <v>No Trend</v>
      </c>
      <c r="N39">
        <v>49.78983513046304</v>
      </c>
      <c r="O39" t="str">
        <f t="shared" si="3"/>
        <v>No Momentum</v>
      </c>
      <c r="P39" t="str">
        <f t="shared" si="4"/>
        <v>No Trend + Momentum</v>
      </c>
      <c r="Q39">
        <f t="shared" si="5"/>
        <v>0.40000000000000568</v>
      </c>
      <c r="R39">
        <f t="shared" si="6"/>
        <v>2.0500000000000114</v>
      </c>
      <c r="S39">
        <f t="shared" si="7"/>
        <v>0.19512195121951389</v>
      </c>
      <c r="T39" t="str">
        <f t="shared" si="8"/>
        <v>DOWN</v>
      </c>
      <c r="U39" t="str">
        <f t="shared" si="9"/>
        <v>No T+M+I</v>
      </c>
      <c r="V39">
        <v>179.48996131919856</v>
      </c>
      <c r="W39">
        <v>179.24550770309366</v>
      </c>
      <c r="X39">
        <f t="shared" si="10"/>
        <v>0.24445361610489158</v>
      </c>
      <c r="Y39">
        <v>-0.84419546560790959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180.2</v>
      </c>
      <c r="D40">
        <v>180.2</v>
      </c>
      <c r="E40">
        <v>176.55</v>
      </c>
      <c r="F40">
        <v>178</v>
      </c>
      <c r="G40">
        <f>_xll.TA_TYPPRICE(D40,E40,F40)</f>
        <v>178.25</v>
      </c>
      <c r="H40">
        <v>179.54338855078169</v>
      </c>
      <c r="I40" t="str">
        <f t="shared" si="0"/>
        <v>DOWN</v>
      </c>
      <c r="J40">
        <v>181.97605305121124</v>
      </c>
      <c r="K40">
        <v>178.04729093765454</v>
      </c>
      <c r="L40" t="str">
        <f t="shared" si="1"/>
        <v>DOWN</v>
      </c>
      <c r="M40" t="str">
        <f t="shared" si="2"/>
        <v>DOWN</v>
      </c>
      <c r="N40">
        <v>37.892399292424741</v>
      </c>
      <c r="O40" t="str">
        <f t="shared" si="3"/>
        <v>DOWN</v>
      </c>
      <c r="P40" t="str">
        <f t="shared" si="4"/>
        <v>DOWN</v>
      </c>
      <c r="Q40">
        <f t="shared" si="5"/>
        <v>1.4499999999999886</v>
      </c>
      <c r="R40">
        <f t="shared" si="6"/>
        <v>3.6499999999999773</v>
      </c>
      <c r="S40">
        <f t="shared" si="7"/>
        <v>0.39726027397260211</v>
      </c>
      <c r="T40" t="str">
        <f t="shared" si="8"/>
        <v>No Indication</v>
      </c>
      <c r="U40" t="str">
        <f t="shared" si="9"/>
        <v>No T+M+I</v>
      </c>
      <c r="V40">
        <v>179.2607365008603</v>
      </c>
      <c r="W40">
        <v>179.15324787323487</v>
      </c>
      <c r="X40">
        <f t="shared" si="10"/>
        <v>0.10748862762542899</v>
      </c>
      <c r="Y40">
        <v>-0.65385864696124185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178.35</v>
      </c>
      <c r="D41">
        <v>178.7</v>
      </c>
      <c r="E41">
        <v>173</v>
      </c>
      <c r="F41">
        <v>174</v>
      </c>
      <c r="G41">
        <f>_xll.TA_TYPPRICE(D41,E41,F41)</f>
        <v>175.23333333333335</v>
      </c>
      <c r="H41">
        <v>177.38836094205752</v>
      </c>
      <c r="I41" t="str">
        <f t="shared" si="0"/>
        <v>DOWN</v>
      </c>
      <c r="J41">
        <v>181.24804126205319</v>
      </c>
      <c r="K41">
        <v>176.92567072928685</v>
      </c>
      <c r="L41" t="str">
        <f t="shared" si="1"/>
        <v>DOWN</v>
      </c>
      <c r="M41" t="str">
        <f t="shared" si="2"/>
        <v>DOWN</v>
      </c>
      <c r="N41">
        <v>23.721552541936585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5.6999999999999886</v>
      </c>
      <c r="S41">
        <f t="shared" si="7"/>
        <v>0.17543859649122842</v>
      </c>
      <c r="T41" t="str">
        <f t="shared" si="8"/>
        <v>DOWN</v>
      </c>
      <c r="U41" t="str">
        <f t="shared" si="9"/>
        <v>DOWN</v>
      </c>
      <c r="V41">
        <v>178.45139242380486</v>
      </c>
      <c r="W41">
        <v>178.77152580855082</v>
      </c>
      <c r="X41">
        <f t="shared" si="10"/>
        <v>-0.32013338474595798</v>
      </c>
      <c r="Y41">
        <v>-0.58711359451818512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174.05</v>
      </c>
      <c r="D42">
        <v>175.6</v>
      </c>
      <c r="E42">
        <v>172</v>
      </c>
      <c r="F42">
        <v>176</v>
      </c>
      <c r="G42">
        <f>_xll.TA_TYPPRICE(D42,E42,F42)</f>
        <v>174.53333333333333</v>
      </c>
      <c r="H42">
        <v>175.96084713769542</v>
      </c>
      <c r="I42" t="str">
        <f t="shared" si="0"/>
        <v>UP</v>
      </c>
      <c r="J42">
        <v>179.99292098159694</v>
      </c>
      <c r="K42">
        <v>175.83107723388977</v>
      </c>
      <c r="L42" t="str">
        <f t="shared" si="1"/>
        <v>No Confirmation</v>
      </c>
      <c r="M42" t="str">
        <f t="shared" si="2"/>
        <v>No Trend</v>
      </c>
      <c r="N42">
        <v>38.17274483705819</v>
      </c>
      <c r="O42" t="str">
        <f t="shared" si="3"/>
        <v>DOWN</v>
      </c>
      <c r="P42" t="str">
        <f t="shared" si="4"/>
        <v>No Trend + Momentum</v>
      </c>
      <c r="Q42">
        <f t="shared" si="5"/>
        <v>4</v>
      </c>
      <c r="R42">
        <f t="shared" si="6"/>
        <v>3.5999999999999943</v>
      </c>
      <c r="S42">
        <f t="shared" si="7"/>
        <v>1.1111111111111129</v>
      </c>
      <c r="T42" t="str">
        <f t="shared" si="8"/>
        <v>UP</v>
      </c>
      <c r="U42" t="str">
        <f t="shared" si="9"/>
        <v>No T+M+I</v>
      </c>
      <c r="V42">
        <v>178.07425512783487</v>
      </c>
      <c r="W42">
        <v>178.56622760051002</v>
      </c>
      <c r="X42">
        <f t="shared" si="10"/>
        <v>-0.49197247267514399</v>
      </c>
      <c r="Y42">
        <v>-0.56808537014957694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174.7</v>
      </c>
      <c r="D43">
        <v>175.75</v>
      </c>
      <c r="E43">
        <v>174.25</v>
      </c>
      <c r="F43">
        <v>175</v>
      </c>
      <c r="G43">
        <f>_xll.TA_TYPPRICE(D43,E43,F43)</f>
        <v>175</v>
      </c>
      <c r="H43">
        <v>175.4804235688477</v>
      </c>
      <c r="I43" t="str">
        <f t="shared" si="0"/>
        <v>DOWN</v>
      </c>
      <c r="J43">
        <v>179.05004965235318</v>
      </c>
      <c r="K43">
        <v>175.47972673746983</v>
      </c>
      <c r="L43" t="str">
        <f t="shared" si="1"/>
        <v>DOWN</v>
      </c>
      <c r="M43" t="str">
        <f t="shared" si="2"/>
        <v>DOWN</v>
      </c>
      <c r="N43">
        <v>34.131316415565415</v>
      </c>
      <c r="O43" t="str">
        <f t="shared" si="3"/>
        <v>DOWN</v>
      </c>
      <c r="P43" t="str">
        <f t="shared" si="4"/>
        <v>DOWN</v>
      </c>
      <c r="Q43">
        <f t="shared" si="5"/>
        <v>0.75</v>
      </c>
      <c r="R43">
        <f t="shared" si="6"/>
        <v>1.5</v>
      </c>
      <c r="S43">
        <f t="shared" si="7"/>
        <v>0.5</v>
      </c>
      <c r="T43" t="str">
        <f t="shared" si="8"/>
        <v>No Indication</v>
      </c>
      <c r="U43" t="str">
        <f t="shared" si="9"/>
        <v>No T+M+I</v>
      </c>
      <c r="V43">
        <v>177.60129280047568</v>
      </c>
      <c r="W43">
        <v>178.30206259306482</v>
      </c>
      <c r="X43">
        <f t="shared" si="10"/>
        <v>-0.70076979258914207</v>
      </c>
      <c r="Y43">
        <v>-0.59462225463748997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172.1</v>
      </c>
      <c r="D44">
        <v>175.6</v>
      </c>
      <c r="E44">
        <v>172.1</v>
      </c>
      <c r="F44">
        <v>174</v>
      </c>
      <c r="G44">
        <f>_xll.TA_TYPPRICE(D44,E44,F44)</f>
        <v>173.9</v>
      </c>
      <c r="H44">
        <v>174.69021178442387</v>
      </c>
      <c r="I44" t="str">
        <f t="shared" si="0"/>
        <v>DOWN</v>
      </c>
      <c r="J44">
        <v>178.28337195183025</v>
      </c>
      <c r="K44">
        <v>174.72867635136544</v>
      </c>
      <c r="L44" t="str">
        <f t="shared" si="1"/>
        <v>DOWN</v>
      </c>
      <c r="M44" t="str">
        <f t="shared" si="2"/>
        <v>DOWN</v>
      </c>
      <c r="N44">
        <v>30.142283132165222</v>
      </c>
      <c r="O44" t="str">
        <f t="shared" si="3"/>
        <v>DOWN</v>
      </c>
      <c r="P44" t="str">
        <f t="shared" si="4"/>
        <v>DOWN</v>
      </c>
      <c r="Q44">
        <f t="shared" si="5"/>
        <v>1.9000000000000057</v>
      </c>
      <c r="R44">
        <f t="shared" si="6"/>
        <v>3.5</v>
      </c>
      <c r="S44">
        <f t="shared" si="7"/>
        <v>0.54285714285714448</v>
      </c>
      <c r="T44" t="str">
        <f t="shared" si="8"/>
        <v>No Indication</v>
      </c>
      <c r="U44" t="str">
        <f t="shared" si="9"/>
        <v>No T+M+I</v>
      </c>
      <c r="V44">
        <v>177.04724775424864</v>
      </c>
      <c r="W44">
        <v>177.98339128987485</v>
      </c>
      <c r="X44">
        <f t="shared" si="10"/>
        <v>-0.93614353562620067</v>
      </c>
      <c r="Y44">
        <v>-0.66292651083523213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172</v>
      </c>
      <c r="D45">
        <v>175.9</v>
      </c>
      <c r="E45">
        <v>172</v>
      </c>
      <c r="F45">
        <v>176</v>
      </c>
      <c r="G45">
        <f>_xll.TA_TYPPRICE(D45,E45,F45)</f>
        <v>174.63333333333333</v>
      </c>
      <c r="H45">
        <v>174.6617725588786</v>
      </c>
      <c r="I45" t="str">
        <f t="shared" si="0"/>
        <v>UP</v>
      </c>
      <c r="J45">
        <v>177.75373374031241</v>
      </c>
      <c r="K45">
        <v>174.12230382883979</v>
      </c>
      <c r="L45" t="str">
        <f t="shared" si="1"/>
        <v>No Confirmation</v>
      </c>
      <c r="M45" t="str">
        <f t="shared" si="2"/>
        <v>No Trend</v>
      </c>
      <c r="N45">
        <v>45.93820821268141</v>
      </c>
      <c r="O45" t="str">
        <f t="shared" si="3"/>
        <v>No Momentum</v>
      </c>
      <c r="P45" t="str">
        <f t="shared" si="4"/>
        <v>No Trend + Momentum</v>
      </c>
      <c r="Q45">
        <f t="shared" si="5"/>
        <v>4</v>
      </c>
      <c r="R45">
        <f t="shared" si="6"/>
        <v>3.9000000000000057</v>
      </c>
      <c r="S45">
        <f t="shared" si="7"/>
        <v>1.0256410256410242</v>
      </c>
      <c r="T45" t="str">
        <f t="shared" si="8"/>
        <v>UP</v>
      </c>
      <c r="U45" t="str">
        <f t="shared" si="9"/>
        <v>No T+M+I</v>
      </c>
      <c r="V45">
        <v>176.88613271513347</v>
      </c>
      <c r="W45">
        <v>177.83647341655077</v>
      </c>
      <c r="X45">
        <f t="shared" si="10"/>
        <v>-0.95034070141730353</v>
      </c>
      <c r="Y45">
        <v>-0.72040934895164643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176</v>
      </c>
      <c r="D46">
        <v>178.5</v>
      </c>
      <c r="E46">
        <v>173.5</v>
      </c>
      <c r="F46">
        <v>175</v>
      </c>
      <c r="G46">
        <f>_xll.TA_TYPPRICE(D46,E46,F46)</f>
        <v>175.66666666666666</v>
      </c>
      <c r="H46">
        <v>175.16421961277263</v>
      </c>
      <c r="I46" t="str">
        <f t="shared" si="0"/>
        <v>DOWN</v>
      </c>
      <c r="J46">
        <v>177.91957068690965</v>
      </c>
      <c r="K46">
        <v>173.98401408909763</v>
      </c>
      <c r="L46" t="str">
        <f t="shared" si="1"/>
        <v>No Confirmation</v>
      </c>
      <c r="M46" t="str">
        <f t="shared" si="2"/>
        <v>No Trend</v>
      </c>
      <c r="N46">
        <v>40.249987438883615</v>
      </c>
      <c r="O46" t="str">
        <f t="shared" si="3"/>
        <v>No Momentum</v>
      </c>
      <c r="P46" t="str">
        <f t="shared" si="4"/>
        <v>No Trend + Momentum</v>
      </c>
      <c r="Q46">
        <f t="shared" si="5"/>
        <v>1.5</v>
      </c>
      <c r="R46">
        <f t="shared" si="6"/>
        <v>5</v>
      </c>
      <c r="S46">
        <f t="shared" si="7"/>
        <v>0.3</v>
      </c>
      <c r="T46" t="str">
        <f t="shared" si="8"/>
        <v>No Indication</v>
      </c>
      <c r="U46" t="str">
        <f t="shared" si="9"/>
        <v>No T+M+I</v>
      </c>
      <c r="V46">
        <v>176.5959584512668</v>
      </c>
      <c r="W46">
        <v>177.62636427458406</v>
      </c>
      <c r="X46">
        <f t="shared" si="10"/>
        <v>-1.0304058233172668</v>
      </c>
      <c r="Y46">
        <v>-0.78240864382477049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173.6</v>
      </c>
      <c r="D47">
        <v>176</v>
      </c>
      <c r="E47">
        <v>173.6</v>
      </c>
      <c r="F47">
        <v>175</v>
      </c>
      <c r="G47">
        <f>_xll.TA_TYPPRICE(D47,E47,F47)</f>
        <v>174.86666666666667</v>
      </c>
      <c r="H47">
        <v>175.01544313971965</v>
      </c>
      <c r="I47" t="str">
        <f t="shared" si="0"/>
        <v>DOWN</v>
      </c>
      <c r="J47">
        <v>177.49299942315196</v>
      </c>
      <c r="K47">
        <v>173.89867762485372</v>
      </c>
      <c r="L47" t="str">
        <f t="shared" si="1"/>
        <v>No Confirmation</v>
      </c>
      <c r="M47" t="str">
        <f t="shared" si="2"/>
        <v>No Trend</v>
      </c>
      <c r="N47">
        <v>40.249987438883608</v>
      </c>
      <c r="O47" t="str">
        <f t="shared" si="3"/>
        <v>No Momentum</v>
      </c>
      <c r="P47" t="str">
        <f t="shared" si="4"/>
        <v>No Trend + Momentum</v>
      </c>
      <c r="Q47">
        <f t="shared" si="5"/>
        <v>1.4000000000000057</v>
      </c>
      <c r="R47">
        <f t="shared" si="6"/>
        <v>2.4000000000000057</v>
      </c>
      <c r="S47">
        <f t="shared" si="7"/>
        <v>0.58333333333333437</v>
      </c>
      <c r="T47" t="str">
        <f t="shared" si="8"/>
        <v>No Indication</v>
      </c>
      <c r="U47" t="str">
        <f t="shared" si="9"/>
        <v>No T+M+I</v>
      </c>
      <c r="V47">
        <v>176.35042638184115</v>
      </c>
      <c r="W47">
        <v>177.43181877276302</v>
      </c>
      <c r="X47">
        <f t="shared" si="10"/>
        <v>-1.0813923909218772</v>
      </c>
      <c r="Y47">
        <v>-0.84220539324419186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175.9</v>
      </c>
      <c r="D48">
        <v>176.9</v>
      </c>
      <c r="E48">
        <v>174.45</v>
      </c>
      <c r="F48">
        <v>175</v>
      </c>
      <c r="G48">
        <f>_xll.TA_TYPPRICE(D48,E48,F48)</f>
        <v>175.45000000000002</v>
      </c>
      <c r="H48">
        <v>175.23272156985985</v>
      </c>
      <c r="I48" t="str">
        <f t="shared" si="0"/>
        <v>DOWN</v>
      </c>
      <c r="J48">
        <v>177.36122177356265</v>
      </c>
      <c r="K48">
        <v>174.02119370821956</v>
      </c>
      <c r="L48" t="str">
        <f t="shared" si="1"/>
        <v>No Confirmation</v>
      </c>
      <c r="M48" t="str">
        <f t="shared" si="2"/>
        <v>No Trend</v>
      </c>
      <c r="N48">
        <v>40.249987438883608</v>
      </c>
      <c r="O48" t="str">
        <f t="shared" si="3"/>
        <v>No Momentum</v>
      </c>
      <c r="P48" t="str">
        <f t="shared" si="4"/>
        <v>No Trend + Momentum</v>
      </c>
      <c r="Q48">
        <f t="shared" si="5"/>
        <v>0.55000000000001137</v>
      </c>
      <c r="R48">
        <f t="shared" si="6"/>
        <v>2.4500000000000171</v>
      </c>
      <c r="S48">
        <f t="shared" si="7"/>
        <v>0.22448979591837043</v>
      </c>
      <c r="T48" t="str">
        <f t="shared" si="8"/>
        <v>No Indication</v>
      </c>
      <c r="U48" t="str">
        <f t="shared" si="9"/>
        <v>No T+M+I</v>
      </c>
      <c r="V48">
        <v>176.1426684769425</v>
      </c>
      <c r="W48">
        <v>177.25168404885466</v>
      </c>
      <c r="X48">
        <f t="shared" si="10"/>
        <v>-1.1090155719121526</v>
      </c>
      <c r="Y48">
        <v>-0.89556742897778396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177.5</v>
      </c>
      <c r="D49">
        <v>187.8</v>
      </c>
      <c r="E49">
        <v>177.5</v>
      </c>
      <c r="F49">
        <v>179</v>
      </c>
      <c r="G49">
        <f>_xll.TA_TYPPRICE(D49,E49,F49)</f>
        <v>181.43333333333331</v>
      </c>
      <c r="H49">
        <v>178.33302745159659</v>
      </c>
      <c r="I49" t="str">
        <f t="shared" si="0"/>
        <v>UP</v>
      </c>
      <c r="J49">
        <v>179.68095026832651</v>
      </c>
      <c r="K49">
        <v>174.79426177305965</v>
      </c>
      <c r="L49" t="str">
        <f t="shared" si="1"/>
        <v>No Confirmation</v>
      </c>
      <c r="M49" t="str">
        <f t="shared" si="2"/>
        <v>No Trend</v>
      </c>
      <c r="N49">
        <v>69.629492381127505</v>
      </c>
      <c r="O49" t="str">
        <f t="shared" si="3"/>
        <v>UP</v>
      </c>
      <c r="P49" t="str">
        <f t="shared" si="4"/>
        <v>No Trend + Momentum</v>
      </c>
      <c r="Q49">
        <f t="shared" si="5"/>
        <v>1.5</v>
      </c>
      <c r="R49">
        <f t="shared" si="6"/>
        <v>10.300000000000011</v>
      </c>
      <c r="S49">
        <f t="shared" si="7"/>
        <v>0.1456310679611649</v>
      </c>
      <c r="T49" t="str">
        <f t="shared" si="8"/>
        <v>DOWN</v>
      </c>
      <c r="U49" t="str">
        <f t="shared" si="9"/>
        <v>No T+M+I</v>
      </c>
      <c r="V49">
        <v>176.58225794202826</v>
      </c>
      <c r="W49">
        <v>177.38118893412468</v>
      </c>
      <c r="X49">
        <f t="shared" si="10"/>
        <v>-0.79893099209641605</v>
      </c>
      <c r="Y49">
        <v>-0.87624014160151042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179.85</v>
      </c>
      <c r="D50">
        <v>186.8</v>
      </c>
      <c r="E50">
        <v>179.05</v>
      </c>
      <c r="F50">
        <v>182</v>
      </c>
      <c r="G50">
        <f>_xll.TA_TYPPRICE(D50,E50,F50)</f>
        <v>182.61666666666667</v>
      </c>
      <c r="H50">
        <v>180.47484705913163</v>
      </c>
      <c r="I50" t="str">
        <f t="shared" si="0"/>
        <v>UP</v>
      </c>
      <c r="J50">
        <v>181.26296131980951</v>
      </c>
      <c r="K50">
        <v>175.73998137904638</v>
      </c>
      <c r="L50" t="str">
        <f t="shared" si="1"/>
        <v>UP</v>
      </c>
      <c r="M50" t="str">
        <f t="shared" si="2"/>
        <v>UP</v>
      </c>
      <c r="N50">
        <v>79.212170417990777</v>
      </c>
      <c r="O50" t="str">
        <f t="shared" si="3"/>
        <v>UP</v>
      </c>
      <c r="P50" t="str">
        <f t="shared" si="4"/>
        <v>UP</v>
      </c>
      <c r="Q50">
        <f t="shared" si="5"/>
        <v>2.9499999999999886</v>
      </c>
      <c r="R50">
        <f t="shared" si="6"/>
        <v>7.75</v>
      </c>
      <c r="S50">
        <f t="shared" si="7"/>
        <v>0.38064516129032111</v>
      </c>
      <c r="T50" t="str">
        <f t="shared" si="8"/>
        <v>No Indication</v>
      </c>
      <c r="U50" t="str">
        <f t="shared" si="9"/>
        <v>No T+M+I</v>
      </c>
      <c r="V50">
        <v>177.41575672017777</v>
      </c>
      <c r="W50">
        <v>177.72332308715249</v>
      </c>
      <c r="X50">
        <f t="shared" si="10"/>
        <v>-0.30756636697472572</v>
      </c>
      <c r="Y50">
        <v>-0.76250538667615353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182.45</v>
      </c>
      <c r="D51">
        <v>184</v>
      </c>
      <c r="E51">
        <v>177.65</v>
      </c>
      <c r="F51">
        <v>178</v>
      </c>
      <c r="G51">
        <f>_xll.TA_TYPPRICE(D51,E51,F51)</f>
        <v>179.88333333333333</v>
      </c>
      <c r="H51">
        <v>180.17909019623249</v>
      </c>
      <c r="I51" t="str">
        <f t="shared" si="0"/>
        <v>DOWN</v>
      </c>
      <c r="J51">
        <v>181.87119213762961</v>
      </c>
      <c r="K51">
        <v>176.16442996148052</v>
      </c>
      <c r="L51" t="str">
        <f t="shared" si="1"/>
        <v>No Confirmation</v>
      </c>
      <c r="M51" t="str">
        <f t="shared" si="2"/>
        <v>No Trend</v>
      </c>
      <c r="N51">
        <v>51.91257680151228</v>
      </c>
      <c r="O51" t="str">
        <f t="shared" si="3"/>
        <v>No Momentum</v>
      </c>
      <c r="P51" t="str">
        <f t="shared" si="4"/>
        <v>No Trend + Momentum</v>
      </c>
      <c r="Q51">
        <f t="shared" si="5"/>
        <v>0.34999999999999432</v>
      </c>
      <c r="R51">
        <f t="shared" si="6"/>
        <v>6.3499999999999943</v>
      </c>
      <c r="S51">
        <f t="shared" si="7"/>
        <v>5.5118110236219625E-2</v>
      </c>
      <c r="T51" t="str">
        <f t="shared" si="8"/>
        <v>DOWN</v>
      </c>
      <c r="U51" t="str">
        <f t="shared" si="9"/>
        <v>No T+M+I</v>
      </c>
      <c r="V51">
        <v>177.50564030168889</v>
      </c>
      <c r="W51">
        <v>177.74381767328936</v>
      </c>
      <c r="X51">
        <f t="shared" si="10"/>
        <v>-0.23817737160047159</v>
      </c>
      <c r="Y51">
        <v>-0.65763978366101716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179.55</v>
      </c>
      <c r="D52">
        <v>180.05</v>
      </c>
      <c r="E52">
        <v>176.05</v>
      </c>
      <c r="F52">
        <v>177</v>
      </c>
      <c r="G52">
        <f>_xll.TA_TYPPRICE(D52,E52,F52)</f>
        <v>177.70000000000002</v>
      </c>
      <c r="H52">
        <v>178.93954509811624</v>
      </c>
      <c r="I52" t="str">
        <f t="shared" si="0"/>
        <v>DOWN</v>
      </c>
      <c r="J52">
        <v>181.46648277371193</v>
      </c>
      <c r="K52">
        <v>176.13900108115152</v>
      </c>
      <c r="L52" t="str">
        <f t="shared" si="1"/>
        <v>No Confirmation</v>
      </c>
      <c r="M52" t="str">
        <f t="shared" si="2"/>
        <v>No Trend</v>
      </c>
      <c r="N52">
        <v>46.865210091988061</v>
      </c>
      <c r="O52" t="str">
        <f t="shared" si="3"/>
        <v>No Momentum</v>
      </c>
      <c r="P52" t="str">
        <f t="shared" si="4"/>
        <v>No Trend + Momentum</v>
      </c>
      <c r="Q52">
        <f t="shared" si="5"/>
        <v>0.94999999999998863</v>
      </c>
      <c r="R52">
        <f t="shared" si="6"/>
        <v>4</v>
      </c>
      <c r="S52">
        <f t="shared" si="7"/>
        <v>0.23749999999999716</v>
      </c>
      <c r="T52" t="str">
        <f t="shared" si="8"/>
        <v>No Indication</v>
      </c>
      <c r="U52" t="str">
        <f t="shared" si="9"/>
        <v>No T+M+I</v>
      </c>
      <c r="V52">
        <v>177.42784948604444</v>
      </c>
      <c r="W52">
        <v>177.68872006786052</v>
      </c>
      <c r="X52">
        <f t="shared" si="10"/>
        <v>-0.26087058181607858</v>
      </c>
      <c r="Y52">
        <v>-0.57828594329202943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178.6</v>
      </c>
      <c r="D53">
        <v>182.45</v>
      </c>
      <c r="E53">
        <v>174.1</v>
      </c>
      <c r="F53">
        <v>174</v>
      </c>
      <c r="G53">
        <f>_xll.TA_TYPPRICE(D53,E53,F53)</f>
        <v>176.85</v>
      </c>
      <c r="H53">
        <v>177.89477254905813</v>
      </c>
      <c r="I53" t="str">
        <f t="shared" si="0"/>
        <v>DOWN</v>
      </c>
      <c r="J53">
        <v>181.68504215733151</v>
      </c>
      <c r="K53">
        <v>175.68588972978452</v>
      </c>
      <c r="L53" t="str">
        <f t="shared" si="1"/>
        <v>DOWN</v>
      </c>
      <c r="M53" t="str">
        <f t="shared" si="2"/>
        <v>DOWN</v>
      </c>
      <c r="N53">
        <v>34.34340601564849</v>
      </c>
      <c r="O53" t="str">
        <f t="shared" si="3"/>
        <v>DOWN</v>
      </c>
      <c r="P53" t="str">
        <f t="shared" si="4"/>
        <v>DOWN</v>
      </c>
      <c r="Q53">
        <f t="shared" si="5"/>
        <v>-9.9999999999994316E-2</v>
      </c>
      <c r="R53">
        <f t="shared" si="6"/>
        <v>8.3499999999999943</v>
      </c>
      <c r="S53">
        <f t="shared" si="7"/>
        <v>-1.1976047904190944E-2</v>
      </c>
      <c r="T53" t="str">
        <f t="shared" si="8"/>
        <v>DOWN</v>
      </c>
      <c r="U53" t="str">
        <f t="shared" si="9"/>
        <v>DOWN</v>
      </c>
      <c r="V53">
        <v>176.90048802665299</v>
      </c>
      <c r="W53">
        <v>177.4154815443153</v>
      </c>
      <c r="X53">
        <f t="shared" si="10"/>
        <v>-0.51499351766230461</v>
      </c>
      <c r="Y53">
        <v>-0.56562745816608451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176.75</v>
      </c>
      <c r="D54">
        <v>177.85</v>
      </c>
      <c r="E54">
        <v>174</v>
      </c>
      <c r="F54">
        <v>175</v>
      </c>
      <c r="G54">
        <f>_xll.TA_TYPPRICE(D54,E54,F54)</f>
        <v>175.61666666666667</v>
      </c>
      <c r="H54">
        <v>176.7557196078624</v>
      </c>
      <c r="I54" t="str">
        <f t="shared" si="0"/>
        <v>DOWN</v>
      </c>
      <c r="J54">
        <v>180.83281056681341</v>
      </c>
      <c r="K54">
        <v>175.3112475676102</v>
      </c>
      <c r="L54" t="str">
        <f t="shared" si="1"/>
        <v>DOWN</v>
      </c>
      <c r="M54" t="str">
        <f t="shared" si="2"/>
        <v>DOWN</v>
      </c>
      <c r="N54">
        <v>40.920607078543412</v>
      </c>
      <c r="O54" t="str">
        <f t="shared" si="3"/>
        <v>No Momentum</v>
      </c>
      <c r="P54" t="str">
        <f t="shared" si="4"/>
        <v>No Trend + Momentum</v>
      </c>
      <c r="Q54">
        <f t="shared" si="5"/>
        <v>1</v>
      </c>
      <c r="R54">
        <f t="shared" si="6"/>
        <v>3.8499999999999943</v>
      </c>
      <c r="S54">
        <f t="shared" si="7"/>
        <v>0.2597402597402601</v>
      </c>
      <c r="T54" t="str">
        <f t="shared" si="8"/>
        <v>No Indication</v>
      </c>
      <c r="U54" t="str">
        <f t="shared" si="9"/>
        <v>No T+M+I</v>
      </c>
      <c r="V54">
        <v>176.60810525332175</v>
      </c>
      <c r="W54">
        <v>177.23655698547714</v>
      </c>
      <c r="X54">
        <f t="shared" si="10"/>
        <v>-0.62845173215538352</v>
      </c>
      <c r="Y54">
        <v>-0.57819231296394435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174.6</v>
      </c>
      <c r="D55">
        <v>177.95</v>
      </c>
      <c r="E55">
        <v>173</v>
      </c>
      <c r="F55">
        <v>174</v>
      </c>
      <c r="G55">
        <f>_xll.TA_TYPPRICE(D55,E55,F55)</f>
        <v>174.98333333333335</v>
      </c>
      <c r="H55">
        <v>175.86952647059786</v>
      </c>
      <c r="I55" t="str">
        <f t="shared" si="0"/>
        <v>DOWN</v>
      </c>
      <c r="J55">
        <v>180.19218599641042</v>
      </c>
      <c r="K55">
        <v>174.79763699703014</v>
      </c>
      <c r="L55" t="str">
        <f t="shared" si="1"/>
        <v>DOWN</v>
      </c>
      <c r="M55" t="str">
        <f t="shared" si="2"/>
        <v>DOWN</v>
      </c>
      <c r="N55">
        <v>36.366769787003733</v>
      </c>
      <c r="O55" t="str">
        <f t="shared" si="3"/>
        <v>DOWN</v>
      </c>
      <c r="P55" t="str">
        <f t="shared" si="4"/>
        <v>DOWN</v>
      </c>
      <c r="Q55">
        <f t="shared" si="5"/>
        <v>1</v>
      </c>
      <c r="R55">
        <f t="shared" si="6"/>
        <v>4.9499999999999886</v>
      </c>
      <c r="S55">
        <f t="shared" si="7"/>
        <v>0.20202020202020249</v>
      </c>
      <c r="T55" t="str">
        <f t="shared" si="8"/>
        <v>No Indication</v>
      </c>
      <c r="U55" t="str">
        <f t="shared" si="9"/>
        <v>No T+M+I</v>
      </c>
      <c r="V55">
        <v>176.20685829127225</v>
      </c>
      <c r="W55">
        <v>176.99681202358994</v>
      </c>
      <c r="X55">
        <f t="shared" si="10"/>
        <v>-0.7899537323176844</v>
      </c>
      <c r="Y55">
        <v>-0.62054459683469232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174.55</v>
      </c>
      <c r="D56">
        <v>175.5</v>
      </c>
      <c r="E56">
        <v>172</v>
      </c>
      <c r="F56">
        <v>173</v>
      </c>
      <c r="G56">
        <f>_xll.TA_TYPPRICE(D56,E56,F56)</f>
        <v>173.5</v>
      </c>
      <c r="H56">
        <v>174.68476323529893</v>
      </c>
      <c r="I56" t="str">
        <f t="shared" si="0"/>
        <v>DOWN</v>
      </c>
      <c r="J56">
        <v>179.14947799720809</v>
      </c>
      <c r="K56">
        <v>174.17593988657899</v>
      </c>
      <c r="L56" t="str">
        <f t="shared" si="1"/>
        <v>DOWN</v>
      </c>
      <c r="M56" t="str">
        <f t="shared" si="2"/>
        <v>DOWN</v>
      </c>
      <c r="N56">
        <v>31.925715397865783</v>
      </c>
      <c r="O56" t="str">
        <f t="shared" si="3"/>
        <v>DOWN</v>
      </c>
      <c r="P56" t="str">
        <f t="shared" si="4"/>
        <v>DOWN</v>
      </c>
      <c r="Q56">
        <f t="shared" si="5"/>
        <v>1</v>
      </c>
      <c r="R56">
        <f t="shared" si="6"/>
        <v>3.5</v>
      </c>
      <c r="S56">
        <f t="shared" si="7"/>
        <v>0.2857142857142857</v>
      </c>
      <c r="T56" t="str">
        <f t="shared" si="8"/>
        <v>No Indication</v>
      </c>
      <c r="U56" t="str">
        <f t="shared" si="9"/>
        <v>No T+M+I</v>
      </c>
      <c r="V56">
        <v>175.71349547723037</v>
      </c>
      <c r="W56">
        <v>176.7007518736944</v>
      </c>
      <c r="X56">
        <f t="shared" si="10"/>
        <v>-0.98725639646403351</v>
      </c>
      <c r="Y56">
        <v>-0.69388695676056056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172.65</v>
      </c>
      <c r="D57">
        <v>173.9</v>
      </c>
      <c r="E57">
        <v>172</v>
      </c>
      <c r="F57">
        <v>173</v>
      </c>
      <c r="G57">
        <f>_xll.TA_TYPPRICE(D57,E57,F57)</f>
        <v>172.96666666666667</v>
      </c>
      <c r="H57">
        <v>173.82571495098279</v>
      </c>
      <c r="I57" t="str">
        <f t="shared" si="0"/>
        <v>DOWN</v>
      </c>
      <c r="J57">
        <v>177.98292733116185</v>
      </c>
      <c r="K57">
        <v>173.69239768956143</v>
      </c>
      <c r="L57" t="str">
        <f t="shared" si="1"/>
        <v>DOWN</v>
      </c>
      <c r="M57" t="str">
        <f t="shared" si="2"/>
        <v>DOWN</v>
      </c>
      <c r="N57">
        <v>31.925715397865783</v>
      </c>
      <c r="O57" t="str">
        <f t="shared" si="3"/>
        <v>DOWN</v>
      </c>
      <c r="P57" t="str">
        <f t="shared" si="4"/>
        <v>DOWN</v>
      </c>
      <c r="Q57">
        <f t="shared" si="5"/>
        <v>1</v>
      </c>
      <c r="R57">
        <f t="shared" si="6"/>
        <v>1.9000000000000057</v>
      </c>
      <c r="S57">
        <f t="shared" si="7"/>
        <v>0.52631578947368263</v>
      </c>
      <c r="T57" t="str">
        <f t="shared" si="8"/>
        <v>No Indication</v>
      </c>
      <c r="U57" t="str">
        <f t="shared" si="9"/>
        <v>No T+M+I</v>
      </c>
      <c r="V57">
        <v>175.29603463457954</v>
      </c>
      <c r="W57">
        <v>176.4266221052726</v>
      </c>
      <c r="X57">
        <f t="shared" si="10"/>
        <v>-1.1305874706930581</v>
      </c>
      <c r="Y57">
        <v>-0.78122705954706007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173.05</v>
      </c>
      <c r="D58">
        <v>175.9</v>
      </c>
      <c r="E58">
        <v>171.95</v>
      </c>
      <c r="F58">
        <v>172</v>
      </c>
      <c r="G58">
        <f>_xll.TA_TYPPRICE(D58,E58,F58)</f>
        <v>173.28333333333333</v>
      </c>
      <c r="H58">
        <v>173.55452414215807</v>
      </c>
      <c r="I58" t="str">
        <f t="shared" si="0"/>
        <v>DOWN</v>
      </c>
      <c r="J58">
        <v>177.52005459090367</v>
      </c>
      <c r="K58">
        <v>173.30519820299222</v>
      </c>
      <c r="L58" t="str">
        <f t="shared" si="1"/>
        <v>DOWN</v>
      </c>
      <c r="M58" t="str">
        <f t="shared" si="2"/>
        <v>DOWN</v>
      </c>
      <c r="N58">
        <v>26.810080823828564</v>
      </c>
      <c r="O58" t="str">
        <f t="shared" si="3"/>
        <v>DOWN</v>
      </c>
      <c r="P58" t="str">
        <f t="shared" si="4"/>
        <v>DOWN</v>
      </c>
      <c r="Q58">
        <f t="shared" si="5"/>
        <v>5.0000000000011369E-2</v>
      </c>
      <c r="R58">
        <f t="shared" si="6"/>
        <v>3.9500000000000171</v>
      </c>
      <c r="S58">
        <f t="shared" si="7"/>
        <v>1.265822784810409E-2</v>
      </c>
      <c r="T58" t="str">
        <f t="shared" si="8"/>
        <v>DOWN</v>
      </c>
      <c r="U58" t="str">
        <f t="shared" si="9"/>
        <v>DOWN</v>
      </c>
      <c r="V58">
        <v>174.78895238310577</v>
      </c>
      <c r="W58">
        <v>176.0987241715487</v>
      </c>
      <c r="X58">
        <f t="shared" si="10"/>
        <v>-1.3097717884429301</v>
      </c>
      <c r="Y58">
        <v>-0.88693600532623407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173.8</v>
      </c>
      <c r="D59">
        <v>174.65</v>
      </c>
      <c r="E59">
        <v>171.5</v>
      </c>
      <c r="F59">
        <v>173</v>
      </c>
      <c r="G59">
        <f>_xll.TA_TYPPRICE(D59,E59,F59)</f>
        <v>173.04999999999998</v>
      </c>
      <c r="H59">
        <v>173.30226207107904</v>
      </c>
      <c r="I59" t="str">
        <f t="shared" si="0"/>
        <v>DOWN</v>
      </c>
      <c r="J59">
        <v>176.88226468181398</v>
      </c>
      <c r="K59">
        <v>172.90404304677173</v>
      </c>
      <c r="L59" t="str">
        <f t="shared" si="1"/>
        <v>No Confirmation</v>
      </c>
      <c r="M59" t="str">
        <f t="shared" si="2"/>
        <v>No Trend</v>
      </c>
      <c r="N59">
        <v>39.023362209996726</v>
      </c>
      <c r="O59" t="str">
        <f t="shared" si="3"/>
        <v>DOWN</v>
      </c>
      <c r="P59" t="str">
        <f t="shared" si="4"/>
        <v>No Trend + Momentum</v>
      </c>
      <c r="Q59">
        <f t="shared" si="5"/>
        <v>1.5</v>
      </c>
      <c r="R59">
        <f t="shared" si="6"/>
        <v>3.1500000000000057</v>
      </c>
      <c r="S59">
        <f t="shared" si="7"/>
        <v>0.47619047619047533</v>
      </c>
      <c r="T59" t="str">
        <f t="shared" si="8"/>
        <v>No Indication</v>
      </c>
      <c r="U59" t="str">
        <f t="shared" si="9"/>
        <v>No T+M+I</v>
      </c>
      <c r="V59">
        <v>174.51372893955104</v>
      </c>
      <c r="W59">
        <v>175.86918904773029</v>
      </c>
      <c r="X59">
        <f t="shared" si="10"/>
        <v>-1.3554601081792441</v>
      </c>
      <c r="Y59">
        <v>-0.9806408258968361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172.7</v>
      </c>
      <c r="D60">
        <v>173.95</v>
      </c>
      <c r="E60">
        <v>172.2</v>
      </c>
      <c r="F60">
        <v>174</v>
      </c>
      <c r="G60">
        <f>_xll.TA_TYPPRICE(D60,E60,F60)</f>
        <v>173.38333333333333</v>
      </c>
      <c r="H60">
        <v>173.34279770220618</v>
      </c>
      <c r="I60" t="str">
        <f t="shared" si="0"/>
        <v>UP</v>
      </c>
      <c r="J60">
        <v>176.23065030807754</v>
      </c>
      <c r="K60">
        <v>172.747589036378</v>
      </c>
      <c r="L60" t="str">
        <f t="shared" si="1"/>
        <v>No Confirmation</v>
      </c>
      <c r="M60" t="str">
        <f t="shared" si="2"/>
        <v>No Trend</v>
      </c>
      <c r="N60">
        <v>49.547244842670295</v>
      </c>
      <c r="O60" t="str">
        <f t="shared" si="3"/>
        <v>No Momentum</v>
      </c>
      <c r="P60" t="str">
        <f t="shared" si="4"/>
        <v>No Trend + Momentum</v>
      </c>
      <c r="Q60">
        <f t="shared" si="5"/>
        <v>1.8000000000000114</v>
      </c>
      <c r="R60">
        <f t="shared" si="6"/>
        <v>1.75</v>
      </c>
      <c r="S60">
        <f t="shared" si="7"/>
        <v>1.0285714285714351</v>
      </c>
      <c r="T60" t="str">
        <f t="shared" si="8"/>
        <v>UP</v>
      </c>
      <c r="U60" t="str">
        <f t="shared" si="9"/>
        <v>No T+M+I</v>
      </c>
      <c r="V60">
        <v>174.43469371808166</v>
      </c>
      <c r="W60">
        <v>175.73073059975027</v>
      </c>
      <c r="X60">
        <f t="shared" si="10"/>
        <v>-1.2960368816686128</v>
      </c>
      <c r="Y60">
        <v>-1.0437200370511914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174</v>
      </c>
      <c r="D61">
        <v>174</v>
      </c>
      <c r="E61">
        <v>169.3</v>
      </c>
      <c r="F61">
        <v>173</v>
      </c>
      <c r="G61">
        <f>_xll.TA_TYPPRICE(D61,E61,F61)</f>
        <v>172.1</v>
      </c>
      <c r="H61">
        <v>172.72139885110309</v>
      </c>
      <c r="I61" t="str">
        <f t="shared" si="0"/>
        <v>UP</v>
      </c>
      <c r="J61">
        <v>175.73495023961587</v>
      </c>
      <c r="K61">
        <v>171.98145813940511</v>
      </c>
      <c r="L61" t="str">
        <f t="shared" si="1"/>
        <v>No Confirmation</v>
      </c>
      <c r="M61" t="str">
        <f t="shared" si="2"/>
        <v>No Trend</v>
      </c>
      <c r="N61">
        <v>40.75493907129524</v>
      </c>
      <c r="O61" t="str">
        <f t="shared" si="3"/>
        <v>No Momentum</v>
      </c>
      <c r="P61" t="str">
        <f t="shared" si="4"/>
        <v>No Trend + Momentum</v>
      </c>
      <c r="Q61">
        <f t="shared" si="5"/>
        <v>3.6999999999999886</v>
      </c>
      <c r="R61">
        <f t="shared" si="6"/>
        <v>4.6999999999999886</v>
      </c>
      <c r="S61">
        <f t="shared" si="7"/>
        <v>0.78723404255319096</v>
      </c>
      <c r="T61" t="str">
        <f t="shared" si="8"/>
        <v>No Indication</v>
      </c>
      <c r="U61" t="str">
        <f t="shared" si="9"/>
        <v>No T+M+I</v>
      </c>
      <c r="V61">
        <v>174.21397160760756</v>
      </c>
      <c r="W61">
        <v>175.52845425902802</v>
      </c>
      <c r="X61">
        <f t="shared" si="10"/>
        <v>-1.3144826514204624</v>
      </c>
      <c r="Y61">
        <v>-1.0978725599250456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173.45</v>
      </c>
      <c r="D62">
        <v>174.95</v>
      </c>
      <c r="E62">
        <v>171.3</v>
      </c>
      <c r="F62">
        <v>172</v>
      </c>
      <c r="G62">
        <f>_xll.TA_TYPPRICE(D62,E62,F62)</f>
        <v>172.75</v>
      </c>
      <c r="H62">
        <v>172.73569942555156</v>
      </c>
      <c r="I62" t="str">
        <f t="shared" si="0"/>
        <v>DOWN</v>
      </c>
      <c r="J62">
        <v>175.56051685303456</v>
      </c>
      <c r="K62">
        <v>171.8300229973151</v>
      </c>
      <c r="L62" t="str">
        <f t="shared" si="1"/>
        <v>No Confirmation</v>
      </c>
      <c r="M62" t="str">
        <f t="shared" si="2"/>
        <v>No Trend</v>
      </c>
      <c r="N62">
        <v>33.356030668595253</v>
      </c>
      <c r="O62" t="str">
        <f t="shared" si="3"/>
        <v>DOWN</v>
      </c>
      <c r="P62" t="str">
        <f t="shared" si="4"/>
        <v>No Trend + Momentum</v>
      </c>
      <c r="Q62">
        <f t="shared" si="5"/>
        <v>0.69999999999998863</v>
      </c>
      <c r="R62">
        <f t="shared" si="6"/>
        <v>3.6499999999999773</v>
      </c>
      <c r="S62">
        <f t="shared" si="7"/>
        <v>0.19178082191780629</v>
      </c>
      <c r="T62" t="str">
        <f t="shared" si="8"/>
        <v>DOWN</v>
      </c>
      <c r="U62" t="str">
        <f t="shared" si="9"/>
        <v>No T+M+I</v>
      </c>
      <c r="V62">
        <v>173.87336059105255</v>
      </c>
      <c r="W62">
        <v>175.26708727687779</v>
      </c>
      <c r="X62">
        <f t="shared" si="10"/>
        <v>-1.3937266858252428</v>
      </c>
      <c r="Y62">
        <v>-1.157043385105085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172.6</v>
      </c>
      <c r="D63">
        <v>173.55</v>
      </c>
      <c r="E63">
        <v>170.45</v>
      </c>
      <c r="F63">
        <v>170</v>
      </c>
      <c r="G63">
        <f>_xll.TA_TYPPRICE(D63,E63,F63)</f>
        <v>171.33333333333334</v>
      </c>
      <c r="H63">
        <v>172.03451637944244</v>
      </c>
      <c r="I63" t="str">
        <f t="shared" si="0"/>
        <v>DOWN</v>
      </c>
      <c r="J63">
        <v>175.11373533013798</v>
      </c>
      <c r="K63">
        <v>171.52335122013397</v>
      </c>
      <c r="L63" t="str">
        <f t="shared" si="1"/>
        <v>DOWN</v>
      </c>
      <c r="M63" t="str">
        <f t="shared" si="2"/>
        <v>DOWN</v>
      </c>
      <c r="N63">
        <v>22.942992265913201</v>
      </c>
      <c r="O63" t="str">
        <f t="shared" si="3"/>
        <v>DOWN</v>
      </c>
      <c r="P63" t="str">
        <f t="shared" si="4"/>
        <v>DOWN</v>
      </c>
      <c r="Q63">
        <f t="shared" si="5"/>
        <v>-0.44999999999998863</v>
      </c>
      <c r="R63">
        <f t="shared" si="6"/>
        <v>3.1000000000000227</v>
      </c>
      <c r="S63">
        <f t="shared" si="7"/>
        <v>-0.14516129032257591</v>
      </c>
      <c r="T63" t="str">
        <f t="shared" si="8"/>
        <v>DOWN</v>
      </c>
      <c r="U63" t="str">
        <f t="shared" si="9"/>
        <v>DOWN</v>
      </c>
      <c r="V63">
        <v>173.27745896165985</v>
      </c>
      <c r="W63">
        <v>174.87693266377573</v>
      </c>
      <c r="X63">
        <f t="shared" si="10"/>
        <v>-1.5994737021158869</v>
      </c>
      <c r="Y63">
        <v>-1.2455294485072455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171.5</v>
      </c>
      <c r="D64">
        <v>175.05</v>
      </c>
      <c r="E64">
        <v>168.4</v>
      </c>
      <c r="F64">
        <v>174.05</v>
      </c>
      <c r="G64">
        <f>_xll.TA_TYPPRICE(D64,E64,F64)</f>
        <v>172.5</v>
      </c>
      <c r="H64">
        <v>172.26725818972122</v>
      </c>
      <c r="I64" t="str">
        <f t="shared" si="0"/>
        <v>UP</v>
      </c>
      <c r="J64">
        <v>175.09957192344066</v>
      </c>
      <c r="K64">
        <v>170.82927317121531</v>
      </c>
      <c r="L64" t="str">
        <f t="shared" si="1"/>
        <v>No Confirmation</v>
      </c>
      <c r="M64" t="str">
        <f t="shared" si="2"/>
        <v>No Trend</v>
      </c>
      <c r="N64">
        <v>56.956250723048271</v>
      </c>
      <c r="O64" t="str">
        <f t="shared" si="3"/>
        <v>No Momentum</v>
      </c>
      <c r="P64" t="str">
        <f t="shared" si="4"/>
        <v>No Trend + Momentum</v>
      </c>
      <c r="Q64">
        <f t="shared" si="5"/>
        <v>5.6500000000000057</v>
      </c>
      <c r="R64">
        <f t="shared" si="6"/>
        <v>6.6500000000000057</v>
      </c>
      <c r="S64">
        <f t="shared" si="7"/>
        <v>0.84962406015037606</v>
      </c>
      <c r="T64" t="str">
        <f t="shared" si="8"/>
        <v>UP</v>
      </c>
      <c r="U64" t="str">
        <f t="shared" si="9"/>
        <v>No T+M+I</v>
      </c>
      <c r="V64">
        <v>173.39631142909678</v>
      </c>
      <c r="W64">
        <v>174.81567839238494</v>
      </c>
      <c r="X64">
        <f t="shared" si="10"/>
        <v>-1.4193669632881551</v>
      </c>
      <c r="Y64">
        <v>-1.2802969514634275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178</v>
      </c>
      <c r="D65">
        <v>178.9</v>
      </c>
      <c r="E65">
        <v>174.3</v>
      </c>
      <c r="F65">
        <v>175.3</v>
      </c>
      <c r="G65">
        <f>_xll.TA_TYPPRICE(D65,E65,F65)</f>
        <v>176.16666666666666</v>
      </c>
      <c r="H65">
        <v>174.21696242819394</v>
      </c>
      <c r="I65" t="str">
        <f t="shared" si="0"/>
        <v>UP</v>
      </c>
      <c r="J65">
        <v>175.94411149600941</v>
      </c>
      <c r="K65">
        <v>171.60054579983412</v>
      </c>
      <c r="L65" t="str">
        <f t="shared" si="1"/>
        <v>No Confirmation</v>
      </c>
      <c r="M65" t="str">
        <f t="shared" si="2"/>
        <v>No Trend</v>
      </c>
      <c r="N65">
        <v>63.219734554438624</v>
      </c>
      <c r="O65" t="str">
        <f t="shared" si="3"/>
        <v>UP</v>
      </c>
      <c r="P65" t="str">
        <f t="shared" si="4"/>
        <v>No Trend + Momentum</v>
      </c>
      <c r="Q65">
        <f t="shared" si="5"/>
        <v>1</v>
      </c>
      <c r="R65">
        <f t="shared" si="6"/>
        <v>4.5999999999999943</v>
      </c>
      <c r="S65">
        <f t="shared" si="7"/>
        <v>0.21739130434782636</v>
      </c>
      <c r="T65" t="str">
        <f t="shared" si="8"/>
        <v>No Indication</v>
      </c>
      <c r="U65" t="str">
        <f t="shared" si="9"/>
        <v>No T+M+I</v>
      </c>
      <c r="V65">
        <v>173.68918659385113</v>
      </c>
      <c r="W65">
        <v>174.8515540670231</v>
      </c>
      <c r="X65">
        <f t="shared" si="10"/>
        <v>-1.1623674731719689</v>
      </c>
      <c r="Y65">
        <v>-1.2567110558051358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178.9</v>
      </c>
      <c r="D66">
        <v>184</v>
      </c>
      <c r="E66">
        <v>177.3</v>
      </c>
      <c r="F66">
        <v>179.75</v>
      </c>
      <c r="G66">
        <f>_xll.TA_TYPPRICE(D66,E66,F66)</f>
        <v>180.35</v>
      </c>
      <c r="H66">
        <v>177.28348121409698</v>
      </c>
      <c r="I66" t="str">
        <f t="shared" si="0"/>
        <v>UP</v>
      </c>
      <c r="J66">
        <v>177.73430894134066</v>
      </c>
      <c r="K66">
        <v>172.86709117764877</v>
      </c>
      <c r="L66" t="str">
        <f t="shared" si="1"/>
        <v>UP</v>
      </c>
      <c r="M66" t="str">
        <f t="shared" si="2"/>
        <v>UP</v>
      </c>
      <c r="N66">
        <v>77.675631858174455</v>
      </c>
      <c r="O66" t="str">
        <f t="shared" si="3"/>
        <v>UP</v>
      </c>
      <c r="P66" t="str">
        <f t="shared" si="4"/>
        <v>UP</v>
      </c>
      <c r="Q66">
        <f t="shared" si="5"/>
        <v>2.4499999999999886</v>
      </c>
      <c r="R66">
        <f t="shared" si="6"/>
        <v>6.6999999999999886</v>
      </c>
      <c r="S66">
        <f t="shared" si="7"/>
        <v>0.36567164179104372</v>
      </c>
      <c r="T66" t="str">
        <f t="shared" si="8"/>
        <v>No Indication</v>
      </c>
      <c r="U66" t="str">
        <f t="shared" si="9"/>
        <v>No T+M+I</v>
      </c>
      <c r="V66">
        <v>174.62161942556634</v>
      </c>
      <c r="W66">
        <v>175.21440191391028</v>
      </c>
      <c r="X66">
        <f t="shared" si="10"/>
        <v>-0.59278248834394276</v>
      </c>
      <c r="Y66">
        <v>-1.1239253423128972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179.95</v>
      </c>
      <c r="D67">
        <v>180</v>
      </c>
      <c r="E67">
        <v>175.7</v>
      </c>
      <c r="F67">
        <v>177.2</v>
      </c>
      <c r="G67">
        <f>_xll.TA_TYPPRICE(D67,E67,F67)</f>
        <v>177.63333333333333</v>
      </c>
      <c r="H67">
        <v>177.45840727371515</v>
      </c>
      <c r="I67" t="str">
        <f t="shared" ref="I67:I126" si="20">IF(F67&gt;H67,"UP","DOWN")</f>
        <v>DOWN</v>
      </c>
      <c r="J67">
        <v>178.23779584326496</v>
      </c>
      <c r="K67">
        <v>173.49662647150461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60.611769463918222</v>
      </c>
      <c r="O67" t="str">
        <f t="shared" ref="O67:O126" si="23">IF(N67&gt;60,"UP",IF(N67&lt;40,"DOWN","No Momentum"))</f>
        <v>UP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1.5</v>
      </c>
      <c r="R67">
        <f t="shared" ref="R67:R126" si="26">D67-E67</f>
        <v>4.3000000000000114</v>
      </c>
      <c r="S67">
        <f t="shared" ref="S67:S126" si="27">Q67/R67</f>
        <v>0.34883720930232465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175.01829336009459</v>
      </c>
      <c r="W67">
        <v>175.36148325362063</v>
      </c>
      <c r="X67">
        <f t="shared" ref="X67:X126" si="30">V67-W67</f>
        <v>-0.3431898935260449</v>
      </c>
      <c r="Y67">
        <v>-0.96777825255552674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176.1</v>
      </c>
      <c r="D68">
        <v>178.5</v>
      </c>
      <c r="E68">
        <v>175.65</v>
      </c>
      <c r="F68">
        <v>177</v>
      </c>
      <c r="G68">
        <f>_xll.TA_TYPPRICE(D68,E68,F68)</f>
        <v>177.04999999999998</v>
      </c>
      <c r="H68">
        <v>177.25420363685757</v>
      </c>
      <c r="I68" t="str">
        <f t="shared" si="20"/>
        <v>DOWN</v>
      </c>
      <c r="J68">
        <v>178.29606343365052</v>
      </c>
      <c r="K68">
        <v>173.97515392228138</v>
      </c>
      <c r="L68" t="str">
        <f t="shared" si="21"/>
        <v>No Confirmation</v>
      </c>
      <c r="M68" t="str">
        <f t="shared" si="22"/>
        <v>No Trend</v>
      </c>
      <c r="N68">
        <v>59.333874719527081</v>
      </c>
      <c r="O68" t="str">
        <f t="shared" si="23"/>
        <v>No Momentum</v>
      </c>
      <c r="P68" t="str">
        <f t="shared" si="24"/>
        <v>No Trend + Momentum</v>
      </c>
      <c r="Q68">
        <f t="shared" si="25"/>
        <v>1.3499999999999943</v>
      </c>
      <c r="R68">
        <f t="shared" si="26"/>
        <v>2.8499999999999943</v>
      </c>
      <c r="S68">
        <f t="shared" si="27"/>
        <v>0.47368421052631476</v>
      </c>
      <c r="T68" t="str">
        <f t="shared" si="28"/>
        <v>No Indication</v>
      </c>
      <c r="U68" t="str">
        <f t="shared" si="29"/>
        <v>No T+M+I</v>
      </c>
      <c r="V68">
        <v>175.32317130469542</v>
      </c>
      <c r="W68">
        <v>175.48285486446355</v>
      </c>
      <c r="X68">
        <f t="shared" si="30"/>
        <v>-0.15968355976812632</v>
      </c>
      <c r="Y68">
        <v>-0.80615931399804663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180</v>
      </c>
      <c r="D69">
        <v>183.2</v>
      </c>
      <c r="E69">
        <v>170</v>
      </c>
      <c r="F69">
        <v>177.75</v>
      </c>
      <c r="G69">
        <f>_xll.TA_TYPPRICE(D69,E69,F69)</f>
        <v>176.98333333333335</v>
      </c>
      <c r="H69">
        <v>177.11876848509547</v>
      </c>
      <c r="I69" t="str">
        <f t="shared" si="20"/>
        <v>UP</v>
      </c>
      <c r="J69">
        <v>179.38582711506152</v>
      </c>
      <c r="K69">
        <v>173.09178638399663</v>
      </c>
      <c r="L69" t="str">
        <f t="shared" si="21"/>
        <v>No Confirmation</v>
      </c>
      <c r="M69" t="str">
        <f t="shared" si="22"/>
        <v>No Trend</v>
      </c>
      <c r="N69">
        <v>62.99135954700693</v>
      </c>
      <c r="O69" t="str">
        <f t="shared" si="23"/>
        <v>UP</v>
      </c>
      <c r="P69" t="str">
        <f t="shared" si="24"/>
        <v>No Trend + Momentum</v>
      </c>
      <c r="Q69">
        <f t="shared" si="25"/>
        <v>7.75</v>
      </c>
      <c r="R69">
        <f t="shared" si="26"/>
        <v>13.199999999999989</v>
      </c>
      <c r="S69">
        <f t="shared" si="27"/>
        <v>0.5871212121212126</v>
      </c>
      <c r="T69" t="str">
        <f t="shared" si="28"/>
        <v>No Indication</v>
      </c>
      <c r="U69" t="str">
        <f t="shared" si="29"/>
        <v>No T+M+I</v>
      </c>
      <c r="V69">
        <v>175.6965295655115</v>
      </c>
      <c r="W69">
        <v>175.65079154116995</v>
      </c>
      <c r="X69">
        <f t="shared" si="30"/>
        <v>4.5738024341545724E-2</v>
      </c>
      <c r="Y69">
        <v>-0.63577984633012818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178.8</v>
      </c>
      <c r="D70">
        <v>181.95</v>
      </c>
      <c r="E70">
        <v>178.6</v>
      </c>
      <c r="F70">
        <v>181.35</v>
      </c>
      <c r="G70">
        <f>_xll.TA_TYPPRICE(D70,E70,F70)</f>
        <v>180.63333333333333</v>
      </c>
      <c r="H70">
        <v>178.8760509092144</v>
      </c>
      <c r="I70" t="str">
        <f t="shared" si="20"/>
        <v>UP</v>
      </c>
      <c r="J70">
        <v>179.95564331171451</v>
      </c>
      <c r="K70">
        <v>174.31583385421959</v>
      </c>
      <c r="L70" t="str">
        <f t="shared" si="21"/>
        <v>UP</v>
      </c>
      <c r="M70" t="str">
        <f t="shared" si="22"/>
        <v>UP</v>
      </c>
      <c r="N70">
        <v>75.962735206963615</v>
      </c>
      <c r="O70" t="str">
        <f t="shared" si="23"/>
        <v>UP</v>
      </c>
      <c r="P70" t="str">
        <f t="shared" si="24"/>
        <v>UP</v>
      </c>
      <c r="Q70">
        <f t="shared" si="25"/>
        <v>2.75</v>
      </c>
      <c r="R70">
        <f t="shared" si="26"/>
        <v>3.3499999999999943</v>
      </c>
      <c r="S70">
        <f t="shared" si="27"/>
        <v>0.82089552238806107</v>
      </c>
      <c r="T70" t="str">
        <f t="shared" si="28"/>
        <v>UP</v>
      </c>
      <c r="U70" t="str">
        <f t="shared" si="29"/>
        <v>UP</v>
      </c>
      <c r="V70">
        <v>176.5662942477405</v>
      </c>
      <c r="W70">
        <v>176.07295513071293</v>
      </c>
      <c r="X70">
        <f t="shared" si="30"/>
        <v>0.49333911702757405</v>
      </c>
      <c r="Y70">
        <v>-0.40995605365858778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182</v>
      </c>
      <c r="D71">
        <v>182.6</v>
      </c>
      <c r="E71">
        <v>179</v>
      </c>
      <c r="F71">
        <v>179.4</v>
      </c>
      <c r="G71">
        <f>_xll.TA_TYPPRICE(D71,E71,F71)</f>
        <v>180.33333333333334</v>
      </c>
      <c r="H71">
        <v>179.60469212127387</v>
      </c>
      <c r="I71" t="str">
        <f t="shared" si="20"/>
        <v>DOWN</v>
      </c>
      <c r="J71">
        <v>180.54327813133349</v>
      </c>
      <c r="K71">
        <v>175.35675966439302</v>
      </c>
      <c r="L71" t="str">
        <f t="shared" si="21"/>
        <v>No Confirmation</v>
      </c>
      <c r="M71" t="str">
        <f t="shared" si="22"/>
        <v>No Trend</v>
      </c>
      <c r="N71">
        <v>61.393210767401428</v>
      </c>
      <c r="O71" t="str">
        <f t="shared" si="23"/>
        <v>UP</v>
      </c>
      <c r="P71" t="str">
        <f t="shared" si="24"/>
        <v>No Trend + Momentum</v>
      </c>
      <c r="Q71">
        <f t="shared" si="25"/>
        <v>0.40000000000000568</v>
      </c>
      <c r="R71">
        <f t="shared" si="26"/>
        <v>3.5999999999999943</v>
      </c>
      <c r="S71">
        <f t="shared" si="27"/>
        <v>0.11111111111111287</v>
      </c>
      <c r="T71" t="str">
        <f t="shared" si="28"/>
        <v>DOWN</v>
      </c>
      <c r="U71" t="str">
        <f t="shared" si="29"/>
        <v>No T+M+I</v>
      </c>
      <c r="V71">
        <v>177.00224897885735</v>
      </c>
      <c r="W71">
        <v>176.31940289880828</v>
      </c>
      <c r="X71">
        <f t="shared" si="30"/>
        <v>0.68284608004907454</v>
      </c>
      <c r="Y71">
        <v>-0.19139562691705531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178</v>
      </c>
      <c r="D72">
        <v>178.9</v>
      </c>
      <c r="E72">
        <v>176.25</v>
      </c>
      <c r="F72">
        <v>177.2</v>
      </c>
      <c r="G72">
        <f>_xll.TA_TYPPRICE(D72,E72,F72)</f>
        <v>177.44999999999996</v>
      </c>
      <c r="H72">
        <v>178.52734606063692</v>
      </c>
      <c r="I72" t="str">
        <f t="shared" si="20"/>
        <v>DOWN</v>
      </c>
      <c r="J72">
        <v>180.17810521325939</v>
      </c>
      <c r="K72">
        <v>175.55525751675012</v>
      </c>
      <c r="L72" t="str">
        <f t="shared" si="21"/>
        <v>No Confirmation</v>
      </c>
      <c r="M72" t="str">
        <f t="shared" si="22"/>
        <v>No Trend</v>
      </c>
      <c r="N72">
        <v>48.322664521720867</v>
      </c>
      <c r="O72" t="str">
        <f t="shared" si="23"/>
        <v>No Momentum</v>
      </c>
      <c r="P72" t="str">
        <f t="shared" si="24"/>
        <v>No Trend + Momentum</v>
      </c>
      <c r="Q72">
        <f t="shared" si="25"/>
        <v>0.94999999999998863</v>
      </c>
      <c r="R72">
        <f t="shared" si="26"/>
        <v>2.6500000000000057</v>
      </c>
      <c r="S72">
        <f t="shared" si="27"/>
        <v>0.35849056603773077</v>
      </c>
      <c r="T72" t="str">
        <f t="shared" si="28"/>
        <v>No Indication</v>
      </c>
      <c r="U72" t="str">
        <f t="shared" si="29"/>
        <v>No T+M+I</v>
      </c>
      <c r="V72">
        <v>177.03267221287931</v>
      </c>
      <c r="W72">
        <v>176.38463231371136</v>
      </c>
      <c r="X72">
        <f t="shared" si="30"/>
        <v>0.6480398991679408</v>
      </c>
      <c r="Y72">
        <v>-2.3508521700056073E-2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177</v>
      </c>
      <c r="D73">
        <v>177</v>
      </c>
      <c r="E73">
        <v>172.5</v>
      </c>
      <c r="F73">
        <v>173</v>
      </c>
      <c r="G73">
        <f>_xll.TA_TYPPRICE(D73,E73,F73)</f>
        <v>174.16666666666666</v>
      </c>
      <c r="H73">
        <v>176.34700636365179</v>
      </c>
      <c r="I73" t="str">
        <f t="shared" si="20"/>
        <v>DOWN</v>
      </c>
      <c r="J73">
        <v>179.47185961031286</v>
      </c>
      <c r="K73">
        <v>174.87631140191675</v>
      </c>
      <c r="L73" t="str">
        <f t="shared" si="21"/>
        <v>DOWN</v>
      </c>
      <c r="M73" t="str">
        <f t="shared" si="22"/>
        <v>DOWN</v>
      </c>
      <c r="N73">
        <v>32.043056363190807</v>
      </c>
      <c r="O73" t="str">
        <f t="shared" si="23"/>
        <v>DOWN</v>
      </c>
      <c r="P73" t="str">
        <f t="shared" si="24"/>
        <v>DOWN</v>
      </c>
      <c r="Q73">
        <f t="shared" si="25"/>
        <v>0.5</v>
      </c>
      <c r="R73">
        <f t="shared" si="26"/>
        <v>4.5</v>
      </c>
      <c r="S73">
        <f t="shared" si="27"/>
        <v>0.1111111111111111</v>
      </c>
      <c r="T73" t="str">
        <f t="shared" si="28"/>
        <v>DOWN</v>
      </c>
      <c r="U73" t="str">
        <f t="shared" si="29"/>
        <v>DOWN</v>
      </c>
      <c r="V73">
        <v>176.41226110320557</v>
      </c>
      <c r="W73">
        <v>176.13391880899201</v>
      </c>
      <c r="X73">
        <f t="shared" si="30"/>
        <v>0.27834229421355872</v>
      </c>
      <c r="Y73">
        <v>3.6861641482666886E-2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165.65</v>
      </c>
      <c r="D74">
        <v>174</v>
      </c>
      <c r="E74">
        <v>165</v>
      </c>
      <c r="F74">
        <v>172</v>
      </c>
      <c r="G74">
        <f>_xll.TA_TYPPRICE(D74,E74,F74)</f>
        <v>170.33333333333334</v>
      </c>
      <c r="H74">
        <v>173.34016984849256</v>
      </c>
      <c r="I74" t="str">
        <f t="shared" si="20"/>
        <v>DOWN</v>
      </c>
      <c r="J74">
        <v>178.25589080802112</v>
      </c>
      <c r="K74">
        <v>172.68157553482413</v>
      </c>
      <c r="L74" t="str">
        <f t="shared" si="21"/>
        <v>DOWN</v>
      </c>
      <c r="M74" t="str">
        <f t="shared" si="22"/>
        <v>DOWN</v>
      </c>
      <c r="N74">
        <v>29.123008111765859</v>
      </c>
      <c r="O74" t="str">
        <f t="shared" si="23"/>
        <v>DOWN</v>
      </c>
      <c r="P74" t="str">
        <f t="shared" si="24"/>
        <v>DOWN</v>
      </c>
      <c r="Q74">
        <f t="shared" si="25"/>
        <v>7</v>
      </c>
      <c r="R74">
        <f t="shared" si="26"/>
        <v>9</v>
      </c>
      <c r="S74">
        <f t="shared" si="27"/>
        <v>0.77777777777777779</v>
      </c>
      <c r="T74" t="str">
        <f t="shared" si="28"/>
        <v>No Indication</v>
      </c>
      <c r="U74" t="str">
        <f t="shared" si="29"/>
        <v>No T+M+I</v>
      </c>
      <c r="V74">
        <v>175.73345170271241</v>
      </c>
      <c r="W74">
        <v>175.82770260091851</v>
      </c>
      <c r="X74">
        <f t="shared" si="30"/>
        <v>-9.4250898206098555E-2</v>
      </c>
      <c r="Y74">
        <v>1.0639133544913797E-2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168.1</v>
      </c>
      <c r="D75">
        <v>176.55</v>
      </c>
      <c r="E75">
        <v>168.1</v>
      </c>
      <c r="F75">
        <v>172.2</v>
      </c>
      <c r="G75">
        <f>_xll.TA_TYPPRICE(D75,E75,F75)</f>
        <v>172.2833333333333</v>
      </c>
      <c r="H75">
        <v>172.81175159091293</v>
      </c>
      <c r="I75" t="str">
        <f t="shared" si="20"/>
        <v>DOWN</v>
      </c>
      <c r="J75">
        <v>177.8768039617942</v>
      </c>
      <c r="K75">
        <v>171.66344763819654</v>
      </c>
      <c r="L75" t="str">
        <f t="shared" si="21"/>
        <v>No Confirmation</v>
      </c>
      <c r="M75" t="str">
        <f t="shared" si="22"/>
        <v>No Trend</v>
      </c>
      <c r="N75">
        <v>30.701775726221193</v>
      </c>
      <c r="O75" t="str">
        <f t="shared" si="23"/>
        <v>DOWN</v>
      </c>
      <c r="P75" t="str">
        <f t="shared" si="24"/>
        <v>No Trend + Momentum</v>
      </c>
      <c r="Q75">
        <f t="shared" si="25"/>
        <v>4.0999999999999943</v>
      </c>
      <c r="R75">
        <f t="shared" si="26"/>
        <v>8.4500000000000171</v>
      </c>
      <c r="S75">
        <f t="shared" si="27"/>
        <v>0.48520710059171435</v>
      </c>
      <c r="T75" t="str">
        <f t="shared" si="28"/>
        <v>No Indication</v>
      </c>
      <c r="U75" t="str">
        <f t="shared" si="29"/>
        <v>No T+M+I</v>
      </c>
      <c r="V75">
        <v>175.18984374844896</v>
      </c>
      <c r="W75">
        <v>175.55898388973935</v>
      </c>
      <c r="X75">
        <f t="shared" si="30"/>
        <v>-0.36914014129038719</v>
      </c>
      <c r="Y75">
        <v>-6.5316721422146395E-2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174.5</v>
      </c>
      <c r="D76">
        <v>179.1</v>
      </c>
      <c r="E76">
        <v>173.6</v>
      </c>
      <c r="F76">
        <v>176</v>
      </c>
      <c r="G76">
        <f>_xll.TA_TYPPRICE(D76,E76,F76)</f>
        <v>176.23333333333335</v>
      </c>
      <c r="H76">
        <v>174.52254246212314</v>
      </c>
      <c r="I76" t="str">
        <f t="shared" si="20"/>
        <v>UP</v>
      </c>
      <c r="J76">
        <v>178.14862530361771</v>
      </c>
      <c r="K76">
        <v>172.09379260748619</v>
      </c>
      <c r="L76" t="str">
        <f t="shared" si="21"/>
        <v>No Confirmation</v>
      </c>
      <c r="M76" t="str">
        <f t="shared" si="22"/>
        <v>No Trend</v>
      </c>
      <c r="N76">
        <v>54.678174028272174</v>
      </c>
      <c r="O76" t="str">
        <f t="shared" si="23"/>
        <v>No Momentum</v>
      </c>
      <c r="P76" t="str">
        <f t="shared" si="24"/>
        <v>No Trend + Momentum</v>
      </c>
      <c r="Q76">
        <f t="shared" si="25"/>
        <v>2.4000000000000057</v>
      </c>
      <c r="R76">
        <f t="shared" si="26"/>
        <v>5.5</v>
      </c>
      <c r="S76">
        <f t="shared" si="27"/>
        <v>0.4363636363636374</v>
      </c>
      <c r="T76" t="str">
        <f t="shared" si="28"/>
        <v>No Indication</v>
      </c>
      <c r="U76" t="str">
        <f t="shared" si="29"/>
        <v>No T+M+I</v>
      </c>
      <c r="V76">
        <v>175.31448317176452</v>
      </c>
      <c r="W76">
        <v>175.59165174975865</v>
      </c>
      <c r="X76">
        <f t="shared" si="30"/>
        <v>-0.27716857799413219</v>
      </c>
      <c r="Y76">
        <v>-0.10768709273654356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176.4</v>
      </c>
      <c r="D77">
        <v>177.95</v>
      </c>
      <c r="E77">
        <v>175</v>
      </c>
      <c r="F77">
        <v>176.8</v>
      </c>
      <c r="G77">
        <f>_xll.TA_TYPPRICE(D77,E77,F77)</f>
        <v>176.58333333333334</v>
      </c>
      <c r="H77">
        <v>175.55293789772824</v>
      </c>
      <c r="I77" t="str">
        <f t="shared" si="20"/>
        <v>UP</v>
      </c>
      <c r="J77">
        <v>178.10448634725822</v>
      </c>
      <c r="K77">
        <v>172.73961647248927</v>
      </c>
      <c r="L77" t="str">
        <f t="shared" si="21"/>
        <v>No Confirmation</v>
      </c>
      <c r="M77" t="str">
        <f t="shared" si="22"/>
        <v>No Trend</v>
      </c>
      <c r="N77">
        <v>58.460344760173832</v>
      </c>
      <c r="O77" t="str">
        <f t="shared" si="23"/>
        <v>No Momentum</v>
      </c>
      <c r="P77" t="str">
        <f t="shared" si="24"/>
        <v>No Trend + Momentum</v>
      </c>
      <c r="Q77">
        <f t="shared" si="25"/>
        <v>1.8000000000000114</v>
      </c>
      <c r="R77">
        <f t="shared" si="26"/>
        <v>2.9499999999999886</v>
      </c>
      <c r="S77">
        <f t="shared" si="27"/>
        <v>0.61016949152542999</v>
      </c>
      <c r="T77" t="str">
        <f t="shared" si="28"/>
        <v>No Indication</v>
      </c>
      <c r="U77" t="str">
        <f t="shared" si="29"/>
        <v>No T+M+I</v>
      </c>
      <c r="V77">
        <v>175.54302422226229</v>
      </c>
      <c r="W77">
        <v>175.68115902755432</v>
      </c>
      <c r="X77">
        <f t="shared" si="30"/>
        <v>-0.13813480529202593</v>
      </c>
      <c r="Y77">
        <v>-0.11377663524764003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176.1</v>
      </c>
      <c r="D78">
        <v>177</v>
      </c>
      <c r="E78">
        <v>174.05</v>
      </c>
      <c r="F78">
        <v>176.85</v>
      </c>
      <c r="G78">
        <f>_xll.TA_TYPPRICE(D78,E78,F78)</f>
        <v>175.96666666666667</v>
      </c>
      <c r="H78">
        <v>175.75980228219746</v>
      </c>
      <c r="I78" t="str">
        <f t="shared" si="20"/>
        <v>UP</v>
      </c>
      <c r="J78">
        <v>177.85904493675639</v>
      </c>
      <c r="K78">
        <v>173.0308128119361</v>
      </c>
      <c r="L78" t="str">
        <f t="shared" si="21"/>
        <v>No Confirmation</v>
      </c>
      <c r="M78" t="str">
        <f t="shared" si="22"/>
        <v>No Trend</v>
      </c>
      <c r="N78">
        <v>58.729414212205668</v>
      </c>
      <c r="O78" t="str">
        <f t="shared" si="23"/>
        <v>No Momentum</v>
      </c>
      <c r="P78" t="str">
        <f t="shared" si="24"/>
        <v>No Trend + Momentum</v>
      </c>
      <c r="Q78">
        <f t="shared" si="25"/>
        <v>2.7999999999999829</v>
      </c>
      <c r="R78">
        <f t="shared" si="26"/>
        <v>2.9499999999999886</v>
      </c>
      <c r="S78">
        <f t="shared" si="27"/>
        <v>0.94915254237287927</v>
      </c>
      <c r="T78" t="str">
        <f t="shared" si="28"/>
        <v>UP</v>
      </c>
      <c r="U78" t="str">
        <f t="shared" si="29"/>
        <v>No T+M+I</v>
      </c>
      <c r="V78">
        <v>175.74409741883733</v>
      </c>
      <c r="W78">
        <v>175.76773984032806</v>
      </c>
      <c r="X78">
        <f t="shared" si="30"/>
        <v>-2.3642421490734478E-2</v>
      </c>
      <c r="Y78">
        <v>-9.5749792496258923E-2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175.7</v>
      </c>
      <c r="D79">
        <v>179</v>
      </c>
      <c r="E79">
        <v>175.1</v>
      </c>
      <c r="F79">
        <v>176</v>
      </c>
      <c r="G79">
        <f>_xll.TA_TYPPRICE(D79,E79,F79)</f>
        <v>176.70000000000002</v>
      </c>
      <c r="H79">
        <v>176.22990114109874</v>
      </c>
      <c r="I79" t="str">
        <f t="shared" si="20"/>
        <v>DOWN</v>
      </c>
      <c r="J79">
        <v>178.11259050636608</v>
      </c>
      <c r="K79">
        <v>173.49063218706141</v>
      </c>
      <c r="L79" t="str">
        <f t="shared" si="21"/>
        <v>No Confirmation</v>
      </c>
      <c r="M79" t="str">
        <f t="shared" si="22"/>
        <v>No Trend</v>
      </c>
      <c r="N79">
        <v>51.623673641196341</v>
      </c>
      <c r="O79" t="str">
        <f t="shared" si="23"/>
        <v>No Momentum</v>
      </c>
      <c r="P79" t="str">
        <f t="shared" si="24"/>
        <v>No Trend + Momentum</v>
      </c>
      <c r="Q79">
        <f t="shared" si="25"/>
        <v>0.90000000000000568</v>
      </c>
      <c r="R79">
        <f t="shared" si="26"/>
        <v>3.9000000000000057</v>
      </c>
      <c r="S79">
        <f t="shared" si="27"/>
        <v>0.23076923076923189</v>
      </c>
      <c r="T79" t="str">
        <f t="shared" si="28"/>
        <v>No Indication</v>
      </c>
      <c r="U79" t="str">
        <f t="shared" si="29"/>
        <v>No T+M+I</v>
      </c>
      <c r="V79">
        <v>175.78346704670849</v>
      </c>
      <c r="W79">
        <v>175.78494429660006</v>
      </c>
      <c r="X79">
        <f t="shared" si="30"/>
        <v>-1.4772498915647247E-3</v>
      </c>
      <c r="Y79">
        <v>-7.6895283975320083E-2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175.8</v>
      </c>
      <c r="D80">
        <v>178.05</v>
      </c>
      <c r="E80">
        <v>175.8</v>
      </c>
      <c r="F80">
        <v>177.65</v>
      </c>
      <c r="G80">
        <f>_xll.TA_TYPPRICE(D80,E80,F80)</f>
        <v>177.16666666666666</v>
      </c>
      <c r="H80">
        <v>176.6982839038827</v>
      </c>
      <c r="I80" t="str">
        <f t="shared" si="20"/>
        <v>UP</v>
      </c>
      <c r="J80">
        <v>178.0986815049514</v>
      </c>
      <c r="K80">
        <v>174.00382503438109</v>
      </c>
      <c r="L80" t="str">
        <f t="shared" si="21"/>
        <v>No Confirmation</v>
      </c>
      <c r="M80" t="str">
        <f t="shared" si="22"/>
        <v>No Trend</v>
      </c>
      <c r="N80">
        <v>62.602800262827849</v>
      </c>
      <c r="O80" t="str">
        <f t="shared" si="23"/>
        <v>UP</v>
      </c>
      <c r="P80" t="str">
        <f t="shared" si="24"/>
        <v>No Trend + Momentum</v>
      </c>
      <c r="Q80">
        <f t="shared" si="25"/>
        <v>1.8499999999999943</v>
      </c>
      <c r="R80">
        <f t="shared" si="26"/>
        <v>2.25</v>
      </c>
      <c r="S80">
        <f t="shared" si="27"/>
        <v>0.82222222222221975</v>
      </c>
      <c r="T80" t="str">
        <f t="shared" si="28"/>
        <v>UP</v>
      </c>
      <c r="U80" t="str">
        <f t="shared" si="29"/>
        <v>No T+M+I</v>
      </c>
      <c r="V80">
        <v>176.07062596259951</v>
      </c>
      <c r="W80">
        <v>175.92309657092599</v>
      </c>
      <c r="X80">
        <f t="shared" si="30"/>
        <v>0.14752939167351542</v>
      </c>
      <c r="Y80">
        <v>-3.2010348845552983E-2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179.15</v>
      </c>
      <c r="D81">
        <v>180</v>
      </c>
      <c r="E81">
        <v>175.1</v>
      </c>
      <c r="F81">
        <v>177.9</v>
      </c>
      <c r="G81">
        <f>_xll.TA_TYPPRICE(D81,E81,F81)</f>
        <v>177.66666666666666</v>
      </c>
      <c r="H81">
        <v>177.18247528527468</v>
      </c>
      <c r="I81" t="str">
        <f t="shared" si="20"/>
        <v>UP</v>
      </c>
      <c r="J81">
        <v>178.5211967260733</v>
      </c>
      <c r="K81">
        <v>174.24741947118528</v>
      </c>
      <c r="L81" t="str">
        <f t="shared" si="21"/>
        <v>No Confirmation</v>
      </c>
      <c r="M81" t="str">
        <f t="shared" si="22"/>
        <v>No Trend</v>
      </c>
      <c r="N81">
        <v>64.144013265408105</v>
      </c>
      <c r="O81" t="str">
        <f t="shared" si="23"/>
        <v>UP</v>
      </c>
      <c r="P81" t="str">
        <f t="shared" si="24"/>
        <v>No Trend + Momentum</v>
      </c>
      <c r="Q81">
        <f t="shared" si="25"/>
        <v>2.8000000000000114</v>
      </c>
      <c r="R81">
        <f t="shared" si="26"/>
        <v>4.9000000000000057</v>
      </c>
      <c r="S81">
        <f t="shared" si="27"/>
        <v>0.57142857142857306</v>
      </c>
      <c r="T81" t="str">
        <f t="shared" si="28"/>
        <v>No Indication</v>
      </c>
      <c r="U81" t="str">
        <f t="shared" si="29"/>
        <v>No T+M+I</v>
      </c>
      <c r="V81">
        <v>176.3520681221996</v>
      </c>
      <c r="W81">
        <v>176.06953386196852</v>
      </c>
      <c r="X81">
        <f t="shared" si="30"/>
        <v>0.28253426023107409</v>
      </c>
      <c r="Y81">
        <v>3.0898572969772428E-2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177.6</v>
      </c>
      <c r="D82">
        <v>183.3</v>
      </c>
      <c r="E82">
        <v>177.6</v>
      </c>
      <c r="F82">
        <v>178</v>
      </c>
      <c r="G82">
        <f>_xll.TA_TYPPRICE(D82,E82,F82)</f>
        <v>179.63333333333333</v>
      </c>
      <c r="H82">
        <v>178.407904309304</v>
      </c>
      <c r="I82" t="str">
        <f t="shared" si="20"/>
        <v>DOWN</v>
      </c>
      <c r="J82">
        <v>179.58315300916811</v>
      </c>
      <c r="K82">
        <v>174.99243736647745</v>
      </c>
      <c r="L82" t="str">
        <f t="shared" si="21"/>
        <v>No Confirmation</v>
      </c>
      <c r="M82" t="str">
        <f t="shared" si="22"/>
        <v>No Trend</v>
      </c>
      <c r="N82">
        <v>64.867944222173534</v>
      </c>
      <c r="O82" t="str">
        <f t="shared" si="23"/>
        <v>UP</v>
      </c>
      <c r="P82" t="str">
        <f t="shared" si="24"/>
        <v>No Trend + Momentum</v>
      </c>
      <c r="Q82">
        <f t="shared" si="25"/>
        <v>0.40000000000000568</v>
      </c>
      <c r="R82">
        <f t="shared" si="26"/>
        <v>5.7000000000000171</v>
      </c>
      <c r="S82">
        <f t="shared" si="27"/>
        <v>7.0175438596492015E-2</v>
      </c>
      <c r="T82" t="str">
        <f t="shared" si="28"/>
        <v>DOWN</v>
      </c>
      <c r="U82" t="str">
        <f t="shared" si="29"/>
        <v>No T+M+I</v>
      </c>
      <c r="V82">
        <v>176.60559610339965</v>
      </c>
      <c r="W82">
        <v>176.21253135367456</v>
      </c>
      <c r="X82">
        <f t="shared" si="30"/>
        <v>0.39306474972508454</v>
      </c>
      <c r="Y82">
        <v>0.10333180832083486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178.3</v>
      </c>
      <c r="D83">
        <v>179.3</v>
      </c>
      <c r="E83">
        <v>175.25</v>
      </c>
      <c r="F83">
        <v>176.35</v>
      </c>
      <c r="G83">
        <f>_xll.TA_TYPPRICE(D83,E83,F83)</f>
        <v>176.96666666666667</v>
      </c>
      <c r="H83">
        <v>177.68728548798532</v>
      </c>
      <c r="I83" t="str">
        <f t="shared" si="20"/>
        <v>DOWN</v>
      </c>
      <c r="J83">
        <v>179.52023011824187</v>
      </c>
      <c r="K83">
        <v>175.04967350726022</v>
      </c>
      <c r="L83" t="str">
        <f t="shared" si="21"/>
        <v>No Confirmation</v>
      </c>
      <c r="M83" t="str">
        <f t="shared" si="22"/>
        <v>No Trend</v>
      </c>
      <c r="N83">
        <v>45.797177924047489</v>
      </c>
      <c r="O83" t="str">
        <f t="shared" si="23"/>
        <v>No Momentum</v>
      </c>
      <c r="P83" t="str">
        <f t="shared" si="24"/>
        <v>No Trend + Momentum</v>
      </c>
      <c r="Q83">
        <f t="shared" si="25"/>
        <v>1.0999999999999943</v>
      </c>
      <c r="R83">
        <f t="shared" si="26"/>
        <v>4.0500000000000114</v>
      </c>
      <c r="S83">
        <f t="shared" si="27"/>
        <v>0.27160493827160276</v>
      </c>
      <c r="T83" t="str">
        <f t="shared" si="28"/>
        <v>No Indication</v>
      </c>
      <c r="U83" t="str">
        <f t="shared" si="29"/>
        <v>No T+M+I</v>
      </c>
      <c r="V83">
        <v>176.56627362595356</v>
      </c>
      <c r="W83">
        <v>176.22271421636535</v>
      </c>
      <c r="X83">
        <f t="shared" si="30"/>
        <v>0.34355940958820952</v>
      </c>
      <c r="Y83">
        <v>0.1513773285743098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177</v>
      </c>
      <c r="D84">
        <v>177.05</v>
      </c>
      <c r="E84">
        <v>170.85</v>
      </c>
      <c r="F84">
        <v>174.95</v>
      </c>
      <c r="G84">
        <f>_xll.TA_TYPPRICE(D84,E84,F84)</f>
        <v>174.2833333333333</v>
      </c>
      <c r="H84">
        <v>175.98530941065931</v>
      </c>
      <c r="I84" t="str">
        <f t="shared" si="20"/>
        <v>DOWN</v>
      </c>
      <c r="J84">
        <v>178.9712900919659</v>
      </c>
      <c r="K84">
        <v>174.11641272786906</v>
      </c>
      <c r="L84" t="str">
        <f t="shared" si="21"/>
        <v>No Confirmation</v>
      </c>
      <c r="M84" t="str">
        <f t="shared" si="22"/>
        <v>No Trend</v>
      </c>
      <c r="N84">
        <v>34.911401742242681</v>
      </c>
      <c r="O84" t="str">
        <f t="shared" si="23"/>
        <v>DOWN</v>
      </c>
      <c r="P84" t="str">
        <f t="shared" si="24"/>
        <v>No Trend + Momentum</v>
      </c>
      <c r="Q84">
        <f t="shared" si="25"/>
        <v>4.0999999999999943</v>
      </c>
      <c r="R84">
        <f t="shared" si="26"/>
        <v>6.2000000000000171</v>
      </c>
      <c r="S84">
        <f t="shared" si="27"/>
        <v>0.66129032258064246</v>
      </c>
      <c r="T84" t="str">
        <f t="shared" si="28"/>
        <v>No Indication</v>
      </c>
      <c r="U84" t="str">
        <f t="shared" si="29"/>
        <v>No T+M+I</v>
      </c>
      <c r="V84">
        <v>176.31761614503762</v>
      </c>
      <c r="W84">
        <v>176.12843908922719</v>
      </c>
      <c r="X84">
        <f t="shared" si="30"/>
        <v>0.18917705581043265</v>
      </c>
      <c r="Y84">
        <v>0.15893727402153437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174.65</v>
      </c>
      <c r="D85">
        <v>178.4</v>
      </c>
      <c r="E85">
        <v>174.65</v>
      </c>
      <c r="F85">
        <v>176.25</v>
      </c>
      <c r="G85">
        <f>_xll.TA_TYPPRICE(D85,E85,F85)</f>
        <v>176.43333333333331</v>
      </c>
      <c r="H85">
        <v>176.20932137199631</v>
      </c>
      <c r="I85" t="str">
        <f t="shared" si="20"/>
        <v>UP</v>
      </c>
      <c r="J85">
        <v>178.84433673819569</v>
      </c>
      <c r="K85">
        <v>174.23498767723149</v>
      </c>
      <c r="L85" t="str">
        <f t="shared" si="21"/>
        <v>No Confirmation</v>
      </c>
      <c r="M85" t="str">
        <f t="shared" si="22"/>
        <v>No Trend</v>
      </c>
      <c r="N85">
        <v>48.98598434831645</v>
      </c>
      <c r="O85" t="str">
        <f t="shared" si="23"/>
        <v>No Momentum</v>
      </c>
      <c r="P85" t="str">
        <f t="shared" si="24"/>
        <v>No Trend + Momentum</v>
      </c>
      <c r="Q85">
        <f t="shared" si="25"/>
        <v>1.5999999999999943</v>
      </c>
      <c r="R85">
        <f t="shared" si="26"/>
        <v>3.75</v>
      </c>
      <c r="S85">
        <f t="shared" si="27"/>
        <v>0.42666666666666514</v>
      </c>
      <c r="T85" t="str">
        <f t="shared" si="28"/>
        <v>No Indication</v>
      </c>
      <c r="U85" t="str">
        <f t="shared" si="29"/>
        <v>No T+M+I</v>
      </c>
      <c r="V85">
        <v>176.30721366118567</v>
      </c>
      <c r="W85">
        <v>176.13744360113628</v>
      </c>
      <c r="X85">
        <f t="shared" si="30"/>
        <v>0.16977006004938744</v>
      </c>
      <c r="Y85">
        <v>0.16110383122710498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176.6</v>
      </c>
      <c r="D86">
        <v>179.9</v>
      </c>
      <c r="E86">
        <v>175.35</v>
      </c>
      <c r="F86">
        <v>176.4</v>
      </c>
      <c r="G86">
        <f>_xll.TA_TYPPRICE(D86,E86,F86)</f>
        <v>177.21666666666667</v>
      </c>
      <c r="H86">
        <v>176.71299401933149</v>
      </c>
      <c r="I86" t="str">
        <f t="shared" si="20"/>
        <v>DOWN</v>
      </c>
      <c r="J86">
        <v>179.0789285741522</v>
      </c>
      <c r="K86">
        <v>174.48276819340228</v>
      </c>
      <c r="L86" t="str">
        <f t="shared" si="21"/>
        <v>No Confirmation</v>
      </c>
      <c r="M86" t="str">
        <f t="shared" si="22"/>
        <v>No Trend</v>
      </c>
      <c r="N86">
        <v>50.528892791984894</v>
      </c>
      <c r="O86" t="str">
        <f t="shared" si="23"/>
        <v>No Momentum</v>
      </c>
      <c r="P86" t="str">
        <f t="shared" si="24"/>
        <v>No Trend + Momentum</v>
      </c>
      <c r="Q86">
        <f t="shared" si="25"/>
        <v>1.0500000000000114</v>
      </c>
      <c r="R86">
        <f t="shared" si="26"/>
        <v>4.5500000000000114</v>
      </c>
      <c r="S86">
        <f t="shared" si="27"/>
        <v>0.2307692307692327</v>
      </c>
      <c r="T86" t="str">
        <f t="shared" si="28"/>
        <v>No Indication</v>
      </c>
      <c r="U86" t="str">
        <f t="shared" si="29"/>
        <v>No T+M+I</v>
      </c>
      <c r="V86">
        <v>176.32148848254172</v>
      </c>
      <c r="W86">
        <v>176.15689222327433</v>
      </c>
      <c r="X86">
        <f t="shared" si="30"/>
        <v>0.16459625926739818</v>
      </c>
      <c r="Y86">
        <v>0.16180231683516361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177.9</v>
      </c>
      <c r="D87">
        <v>177.9</v>
      </c>
      <c r="E87">
        <v>173.65</v>
      </c>
      <c r="F87">
        <v>174.95</v>
      </c>
      <c r="G87">
        <f>_xll.TA_TYPPRICE(D87,E87,F87)</f>
        <v>175.5</v>
      </c>
      <c r="H87">
        <v>176.10649700966576</v>
      </c>
      <c r="I87" t="str">
        <f t="shared" si="20"/>
        <v>DOWN</v>
      </c>
      <c r="J87">
        <v>178.81694444656281</v>
      </c>
      <c r="K87">
        <v>174.29770859486845</v>
      </c>
      <c r="L87" t="str">
        <f t="shared" si="21"/>
        <v>No Confirmation</v>
      </c>
      <c r="M87" t="str">
        <f t="shared" si="22"/>
        <v>No Trend</v>
      </c>
      <c r="N87">
        <v>37.005089167054642</v>
      </c>
      <c r="O87" t="str">
        <f t="shared" si="23"/>
        <v>DOWN</v>
      </c>
      <c r="P87" t="str">
        <f t="shared" si="24"/>
        <v>No Trend + Momentum</v>
      </c>
      <c r="Q87">
        <f t="shared" si="25"/>
        <v>1.2999999999999829</v>
      </c>
      <c r="R87">
        <f t="shared" si="26"/>
        <v>4.25</v>
      </c>
      <c r="S87">
        <f t="shared" si="27"/>
        <v>0.30588235294117244</v>
      </c>
      <c r="T87" t="str">
        <f t="shared" si="28"/>
        <v>No Indication</v>
      </c>
      <c r="U87" t="str">
        <f t="shared" si="29"/>
        <v>No T+M+I</v>
      </c>
      <c r="V87">
        <v>176.11049025445837</v>
      </c>
      <c r="W87">
        <v>176.06749279932808</v>
      </c>
      <c r="X87">
        <f t="shared" si="30"/>
        <v>4.2997455130290518E-2</v>
      </c>
      <c r="Y87">
        <v>0.13804134449418898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175</v>
      </c>
      <c r="D88">
        <v>176.35</v>
      </c>
      <c r="E88">
        <v>172.5</v>
      </c>
      <c r="F88">
        <v>173.3</v>
      </c>
      <c r="G88">
        <f>_xll.TA_TYPPRICE(D88,E88,F88)</f>
        <v>174.05000000000004</v>
      </c>
      <c r="H88">
        <v>175.07824850483291</v>
      </c>
      <c r="I88" t="str">
        <f t="shared" si="20"/>
        <v>DOWN</v>
      </c>
      <c r="J88">
        <v>178.26873456954885</v>
      </c>
      <c r="K88">
        <v>173.89821779600879</v>
      </c>
      <c r="L88" t="str">
        <f t="shared" si="21"/>
        <v>DOWN</v>
      </c>
      <c r="M88" t="str">
        <f t="shared" si="22"/>
        <v>DOWN</v>
      </c>
      <c r="N88">
        <v>26.801650325437485</v>
      </c>
      <c r="O88" t="str">
        <f t="shared" si="23"/>
        <v>DOWN</v>
      </c>
      <c r="P88" t="str">
        <f t="shared" si="24"/>
        <v>DOWN</v>
      </c>
      <c r="Q88">
        <f t="shared" si="25"/>
        <v>0.80000000000001137</v>
      </c>
      <c r="R88">
        <f t="shared" si="26"/>
        <v>3.8499999999999943</v>
      </c>
      <c r="S88">
        <f t="shared" si="27"/>
        <v>0.20779220779221105</v>
      </c>
      <c r="T88" t="str">
        <f t="shared" si="28"/>
        <v>No Indication</v>
      </c>
      <c r="U88" t="str">
        <f t="shared" si="29"/>
        <v>No T+M+I</v>
      </c>
      <c r="V88">
        <v>175.67810713838784</v>
      </c>
      <c r="W88">
        <v>175.86249333271118</v>
      </c>
      <c r="X88">
        <f t="shared" si="30"/>
        <v>-0.1843861943233378</v>
      </c>
      <c r="Y88">
        <v>7.3555836730683624E-2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173.15</v>
      </c>
      <c r="D89">
        <v>175.9</v>
      </c>
      <c r="E89">
        <v>173</v>
      </c>
      <c r="F89">
        <v>174.6</v>
      </c>
      <c r="G89">
        <f>_xll.TA_TYPPRICE(D89,E89,F89)</f>
        <v>174.5</v>
      </c>
      <c r="H89">
        <v>174.78912425241646</v>
      </c>
      <c r="I89" t="str">
        <f t="shared" si="20"/>
        <v>DOWN</v>
      </c>
      <c r="J89">
        <v>177.7423491096491</v>
      </c>
      <c r="K89">
        <v>173.69861384134018</v>
      </c>
      <c r="L89" t="str">
        <f t="shared" si="21"/>
        <v>No Confirmation</v>
      </c>
      <c r="M89" t="str">
        <f t="shared" si="22"/>
        <v>No Trend</v>
      </c>
      <c r="N89">
        <v>42.433895943295525</v>
      </c>
      <c r="O89" t="str">
        <f t="shared" si="23"/>
        <v>No Momentum</v>
      </c>
      <c r="P89" t="str">
        <f t="shared" si="24"/>
        <v>No Trend + Momentum</v>
      </c>
      <c r="Q89">
        <f t="shared" si="25"/>
        <v>1.5999999999999943</v>
      </c>
      <c r="R89">
        <f t="shared" si="26"/>
        <v>2.9000000000000057</v>
      </c>
      <c r="S89">
        <f t="shared" si="27"/>
        <v>0.55172413793103148</v>
      </c>
      <c r="T89" t="str">
        <f t="shared" si="28"/>
        <v>No Indication</v>
      </c>
      <c r="U89" t="str">
        <f t="shared" si="29"/>
        <v>No T+M+I</v>
      </c>
      <c r="V89">
        <v>175.51224450171279</v>
      </c>
      <c r="W89">
        <v>175.7689753080659</v>
      </c>
      <c r="X89">
        <f t="shared" si="30"/>
        <v>-0.25673080635311862</v>
      </c>
      <c r="Y89">
        <v>7.4985081139231774E-3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173.95</v>
      </c>
      <c r="D90">
        <v>179.3</v>
      </c>
      <c r="E90">
        <v>173</v>
      </c>
      <c r="F90">
        <v>174.75</v>
      </c>
      <c r="G90">
        <f>_xll.TA_TYPPRICE(D90,E90,F90)</f>
        <v>175.68333333333331</v>
      </c>
      <c r="H90">
        <v>175.2362287928749</v>
      </c>
      <c r="I90" t="str">
        <f t="shared" si="20"/>
        <v>DOWN</v>
      </c>
      <c r="J90">
        <v>178.0884937519493</v>
      </c>
      <c r="K90">
        <v>173.54336632104236</v>
      </c>
      <c r="L90" t="str">
        <f t="shared" si="21"/>
        <v>No Confirmation</v>
      </c>
      <c r="M90" t="str">
        <f t="shared" si="22"/>
        <v>No Trend</v>
      </c>
      <c r="N90">
        <v>44.154058989449283</v>
      </c>
      <c r="O90" t="str">
        <f t="shared" si="23"/>
        <v>No Momentum</v>
      </c>
      <c r="P90" t="str">
        <f t="shared" si="24"/>
        <v>No Trend + Momentum</v>
      </c>
      <c r="Q90">
        <f t="shared" si="25"/>
        <v>1.75</v>
      </c>
      <c r="R90">
        <f t="shared" si="26"/>
        <v>6.3000000000000114</v>
      </c>
      <c r="S90">
        <f t="shared" si="27"/>
        <v>0.27777777777777729</v>
      </c>
      <c r="T90" t="str">
        <f t="shared" si="28"/>
        <v>No Indication</v>
      </c>
      <c r="U90" t="str">
        <f t="shared" si="29"/>
        <v>No T+M+I</v>
      </c>
      <c r="V90">
        <v>175.3949761168339</v>
      </c>
      <c r="W90">
        <v>175.69349565561657</v>
      </c>
      <c r="X90">
        <f t="shared" si="30"/>
        <v>-0.29851953878267068</v>
      </c>
      <c r="Y90">
        <v>-5.3705101265395593E-2</v>
      </c>
      <c r="Z90" t="str">
        <f t="shared" si="31"/>
        <v>DOWN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174.65</v>
      </c>
      <c r="D91">
        <v>176.95</v>
      </c>
      <c r="E91">
        <v>172.65</v>
      </c>
      <c r="F91">
        <v>172.75</v>
      </c>
      <c r="G91">
        <f>_xll.TA_TYPPRICE(D91,E91,F91)</f>
        <v>174.11666666666667</v>
      </c>
      <c r="H91">
        <v>174.67644772977079</v>
      </c>
      <c r="I91" t="str">
        <f t="shared" si="20"/>
        <v>DOWN</v>
      </c>
      <c r="J91">
        <v>177.83549514040502</v>
      </c>
      <c r="K91">
        <v>173.34484047192183</v>
      </c>
      <c r="L91" t="str">
        <f t="shared" si="21"/>
        <v>DOWN</v>
      </c>
      <c r="M91" t="str">
        <f t="shared" si="22"/>
        <v>DOWN</v>
      </c>
      <c r="N91">
        <v>29.474839286793024</v>
      </c>
      <c r="O91" t="str">
        <f t="shared" si="23"/>
        <v>DOWN</v>
      </c>
      <c r="P91" t="str">
        <f t="shared" si="24"/>
        <v>DOWN</v>
      </c>
      <c r="Q91">
        <f t="shared" si="25"/>
        <v>9.9999999999994316E-2</v>
      </c>
      <c r="R91">
        <f t="shared" si="26"/>
        <v>4.2999999999999829</v>
      </c>
      <c r="S91">
        <f t="shared" si="27"/>
        <v>2.3255813953487144E-2</v>
      </c>
      <c r="T91" t="str">
        <f t="shared" si="28"/>
        <v>DOWN</v>
      </c>
      <c r="U91" t="str">
        <f t="shared" si="29"/>
        <v>DOWN</v>
      </c>
      <c r="V91">
        <v>174.98805671424407</v>
      </c>
      <c r="W91">
        <v>175.47545894038572</v>
      </c>
      <c r="X91">
        <f t="shared" si="30"/>
        <v>-0.48740222614165418</v>
      </c>
      <c r="Y91">
        <v>-0.14044452624064732</v>
      </c>
      <c r="Z91" t="str">
        <f t="shared" si="31"/>
        <v>DOWN</v>
      </c>
      <c r="AA91" t="str">
        <f t="shared" si="32"/>
        <v>DOWN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173.4</v>
      </c>
      <c r="D92">
        <v>175.4</v>
      </c>
      <c r="E92">
        <v>172</v>
      </c>
      <c r="F92">
        <v>173</v>
      </c>
      <c r="G92">
        <f>_xll.TA_TYPPRICE(D92,E92,F92)</f>
        <v>173.46666666666667</v>
      </c>
      <c r="H92">
        <v>174.07155719821873</v>
      </c>
      <c r="I92" t="str">
        <f t="shared" si="20"/>
        <v>DOWN</v>
      </c>
      <c r="J92">
        <v>177.29427399809279</v>
      </c>
      <c r="K92">
        <v>173.04598703371698</v>
      </c>
      <c r="L92" t="str">
        <f t="shared" si="21"/>
        <v>DOWN</v>
      </c>
      <c r="M92" t="str">
        <f t="shared" si="22"/>
        <v>DOWN</v>
      </c>
      <c r="N92">
        <v>32.957434418356442</v>
      </c>
      <c r="O92" t="str">
        <f t="shared" si="23"/>
        <v>DOWN</v>
      </c>
      <c r="P92" t="str">
        <f t="shared" si="24"/>
        <v>DOWN</v>
      </c>
      <c r="Q92">
        <f t="shared" si="25"/>
        <v>1</v>
      </c>
      <c r="R92">
        <f t="shared" si="26"/>
        <v>3.4000000000000057</v>
      </c>
      <c r="S92">
        <f t="shared" si="27"/>
        <v>0.29411764705882304</v>
      </c>
      <c r="T92" t="str">
        <f t="shared" si="28"/>
        <v>No Indication</v>
      </c>
      <c r="U92" t="str">
        <f t="shared" si="29"/>
        <v>No T+M+I</v>
      </c>
      <c r="V92">
        <v>174.6822018351296</v>
      </c>
      <c r="W92">
        <v>175.29209161146827</v>
      </c>
      <c r="X92">
        <f t="shared" si="30"/>
        <v>-0.6098897763386617</v>
      </c>
      <c r="Y92">
        <v>-0.2343335762602502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173.1</v>
      </c>
      <c r="D93">
        <v>174.35</v>
      </c>
      <c r="E93">
        <v>172.5</v>
      </c>
      <c r="F93">
        <v>172.55</v>
      </c>
      <c r="G93">
        <f>_xll.TA_TYPPRICE(D93,E93,F93)</f>
        <v>173.13333333333335</v>
      </c>
      <c r="H93">
        <v>173.60244526577605</v>
      </c>
      <c r="I93" t="str">
        <f t="shared" si="20"/>
        <v>DOWN</v>
      </c>
      <c r="J93">
        <v>176.6399908874055</v>
      </c>
      <c r="K93">
        <v>172.92465658177989</v>
      </c>
      <c r="L93" t="str">
        <f t="shared" si="21"/>
        <v>DOWN</v>
      </c>
      <c r="M93" t="str">
        <f t="shared" si="22"/>
        <v>DOWN</v>
      </c>
      <c r="N93">
        <v>29.661800719636084</v>
      </c>
      <c r="O93" t="str">
        <f t="shared" si="23"/>
        <v>DOWN</v>
      </c>
      <c r="P93" t="str">
        <f t="shared" si="24"/>
        <v>DOWN</v>
      </c>
      <c r="Q93">
        <f t="shared" si="25"/>
        <v>5.0000000000011369E-2</v>
      </c>
      <c r="R93">
        <f t="shared" si="26"/>
        <v>1.8499999999999943</v>
      </c>
      <c r="S93">
        <f t="shared" si="27"/>
        <v>2.7027027027033256E-2</v>
      </c>
      <c r="T93" t="str">
        <f t="shared" si="28"/>
        <v>DOWN</v>
      </c>
      <c r="U93" t="str">
        <f t="shared" si="29"/>
        <v>DOWN</v>
      </c>
      <c r="V93">
        <v>174.35417078357119</v>
      </c>
      <c r="W93">
        <v>175.08897371432246</v>
      </c>
      <c r="X93">
        <f t="shared" si="30"/>
        <v>-0.73480293075127179</v>
      </c>
      <c r="Y93">
        <v>-0.33442744715845452</v>
      </c>
      <c r="Z93" t="str">
        <f t="shared" si="31"/>
        <v>DOWN</v>
      </c>
      <c r="AA93" t="str">
        <f t="shared" si="32"/>
        <v>DOWN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174.1</v>
      </c>
      <c r="D94">
        <v>175.5</v>
      </c>
      <c r="E94">
        <v>172.65</v>
      </c>
      <c r="F94">
        <v>173.05</v>
      </c>
      <c r="G94">
        <f>_xll.TA_TYPPRICE(D94,E94,F94)</f>
        <v>173.73333333333335</v>
      </c>
      <c r="H94">
        <v>173.6678892995547</v>
      </c>
      <c r="I94" t="str">
        <f t="shared" si="20"/>
        <v>DOWN</v>
      </c>
      <c r="J94">
        <v>176.38665957909316</v>
      </c>
      <c r="K94">
        <v>172.8636217858288</v>
      </c>
      <c r="L94" t="str">
        <f t="shared" si="21"/>
        <v>No Confirmation</v>
      </c>
      <c r="M94" t="str">
        <f t="shared" si="22"/>
        <v>No Trend</v>
      </c>
      <c r="N94">
        <v>38.239379103542859</v>
      </c>
      <c r="O94" t="str">
        <f t="shared" si="23"/>
        <v>DOWN</v>
      </c>
      <c r="P94" t="str">
        <f t="shared" si="24"/>
        <v>No Trend + Momentum</v>
      </c>
      <c r="Q94">
        <f t="shared" si="25"/>
        <v>0.40000000000000568</v>
      </c>
      <c r="R94">
        <f t="shared" si="26"/>
        <v>2.8499999999999943</v>
      </c>
      <c r="S94">
        <f t="shared" si="27"/>
        <v>0.14035087719298472</v>
      </c>
      <c r="T94" t="str">
        <f t="shared" si="28"/>
        <v>DOWN</v>
      </c>
      <c r="U94" t="str">
        <f t="shared" si="29"/>
        <v>No T+M+I</v>
      </c>
      <c r="V94">
        <v>174.15352912456024</v>
      </c>
      <c r="W94">
        <v>174.93793862437266</v>
      </c>
      <c r="X94">
        <f t="shared" si="30"/>
        <v>-0.78440949981242625</v>
      </c>
      <c r="Y94">
        <v>-0.42442385768924884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173</v>
      </c>
      <c r="D95">
        <v>173.9</v>
      </c>
      <c r="E95">
        <v>170</v>
      </c>
      <c r="F95">
        <v>170.6</v>
      </c>
      <c r="G95">
        <f>_xll.TA_TYPPRICE(D95,E95,F95)</f>
        <v>171.5</v>
      </c>
      <c r="H95">
        <v>172.58394464977735</v>
      </c>
      <c r="I95" t="str">
        <f t="shared" si="20"/>
        <v>DOWN</v>
      </c>
      <c r="J95">
        <v>175.83406856151691</v>
      </c>
      <c r="K95">
        <v>172.22726138897795</v>
      </c>
      <c r="L95" t="str">
        <f t="shared" si="21"/>
        <v>DOWN</v>
      </c>
      <c r="M95" t="str">
        <f t="shared" si="22"/>
        <v>DOWN</v>
      </c>
      <c r="N95">
        <v>21.889481930002301</v>
      </c>
      <c r="O95" t="str">
        <f t="shared" si="23"/>
        <v>DOWN</v>
      </c>
      <c r="P95" t="str">
        <f t="shared" si="24"/>
        <v>DOWN</v>
      </c>
      <c r="Q95">
        <f t="shared" si="25"/>
        <v>0.59999999999999432</v>
      </c>
      <c r="R95">
        <f t="shared" si="26"/>
        <v>3.9000000000000057</v>
      </c>
      <c r="S95">
        <f t="shared" si="27"/>
        <v>0.15384615384615216</v>
      </c>
      <c r="T95" t="str">
        <f t="shared" si="28"/>
        <v>DOWN</v>
      </c>
      <c r="U95" t="str">
        <f t="shared" si="29"/>
        <v>DOWN</v>
      </c>
      <c r="V95">
        <v>173.60683233616635</v>
      </c>
      <c r="W95">
        <v>174.6166098373821</v>
      </c>
      <c r="X95">
        <f t="shared" si="30"/>
        <v>-1.0097775012157513</v>
      </c>
      <c r="Y95">
        <v>-0.54149458639454928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171</v>
      </c>
      <c r="D96">
        <v>172.25</v>
      </c>
      <c r="E96">
        <v>168.6</v>
      </c>
      <c r="F96">
        <v>170.1</v>
      </c>
      <c r="G96">
        <f>_xll.TA_TYPPRICE(D96,E96,F96)</f>
        <v>170.31666666666669</v>
      </c>
      <c r="H96">
        <v>171.45030565822202</v>
      </c>
      <c r="I96" t="str">
        <f t="shared" si="20"/>
        <v>DOWN</v>
      </c>
      <c r="J96">
        <v>175.03760888117984</v>
      </c>
      <c r="K96">
        <v>171.4212033025384</v>
      </c>
      <c r="L96" t="str">
        <f t="shared" si="21"/>
        <v>DOWN</v>
      </c>
      <c r="M96" t="str">
        <f t="shared" si="22"/>
        <v>DOWN</v>
      </c>
      <c r="N96">
        <v>19.736732952534034</v>
      </c>
      <c r="O96" t="str">
        <f t="shared" si="23"/>
        <v>DOWN</v>
      </c>
      <c r="P96" t="str">
        <f t="shared" si="24"/>
        <v>DOWN</v>
      </c>
      <c r="Q96">
        <f t="shared" si="25"/>
        <v>1.5</v>
      </c>
      <c r="R96">
        <f t="shared" si="26"/>
        <v>3.6500000000000057</v>
      </c>
      <c r="S96">
        <f t="shared" si="27"/>
        <v>0.41095890410958841</v>
      </c>
      <c r="T96" t="str">
        <f t="shared" si="28"/>
        <v>No Indication</v>
      </c>
      <c r="U96" t="str">
        <f t="shared" si="29"/>
        <v>No T+M+I</v>
      </c>
      <c r="V96">
        <v>173.06731966906383</v>
      </c>
      <c r="W96">
        <v>174.28204614572417</v>
      </c>
      <c r="X96">
        <f t="shared" si="30"/>
        <v>-1.2147264766603314</v>
      </c>
      <c r="Y96">
        <v>-0.67614096444770566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169.9</v>
      </c>
      <c r="D97">
        <v>171.7</v>
      </c>
      <c r="E97">
        <v>168.5</v>
      </c>
      <c r="F97">
        <v>171.25</v>
      </c>
      <c r="G97">
        <f>_xll.TA_TYPPRICE(D97,E97,F97)</f>
        <v>170.48333333333332</v>
      </c>
      <c r="H97">
        <v>170.96681949577766</v>
      </c>
      <c r="I97" t="str">
        <f t="shared" si="20"/>
        <v>UP</v>
      </c>
      <c r="J97">
        <v>174.29591801869543</v>
      </c>
      <c r="K97">
        <v>170.77204701308543</v>
      </c>
      <c r="L97" t="str">
        <f t="shared" si="21"/>
        <v>No Confirmation</v>
      </c>
      <c r="M97" t="str">
        <f t="shared" si="22"/>
        <v>No Trend</v>
      </c>
      <c r="N97">
        <v>37.428535302826738</v>
      </c>
      <c r="O97" t="str">
        <f t="shared" si="23"/>
        <v>DOWN</v>
      </c>
      <c r="P97" t="str">
        <f t="shared" si="24"/>
        <v>No Trend + Momentum</v>
      </c>
      <c r="Q97">
        <f t="shared" si="25"/>
        <v>2.75</v>
      </c>
      <c r="R97">
        <f t="shared" si="26"/>
        <v>3.1999999999999886</v>
      </c>
      <c r="S97">
        <f t="shared" si="27"/>
        <v>0.85937500000000311</v>
      </c>
      <c r="T97" t="str">
        <f t="shared" si="28"/>
        <v>UP</v>
      </c>
      <c r="U97" t="str">
        <f t="shared" si="29"/>
        <v>No T+M+I</v>
      </c>
      <c r="V97">
        <v>172.78773202766939</v>
      </c>
      <c r="W97">
        <v>174.05745013492978</v>
      </c>
      <c r="X97">
        <f t="shared" si="30"/>
        <v>-1.2697181072603883</v>
      </c>
      <c r="Y97">
        <v>-0.79485639301024213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171.25</v>
      </c>
      <c r="D98">
        <v>172.65</v>
      </c>
      <c r="E98">
        <v>169.85</v>
      </c>
      <c r="F98">
        <v>172.4</v>
      </c>
      <c r="G98">
        <f>_xll.TA_TYPPRICE(D98,E98,F98)</f>
        <v>171.63333333333333</v>
      </c>
      <c r="H98">
        <v>171.30007641455549</v>
      </c>
      <c r="I98" t="str">
        <f t="shared" si="20"/>
        <v>UP</v>
      </c>
      <c r="J98">
        <v>173.93015845898535</v>
      </c>
      <c r="K98">
        <v>170.56714767684423</v>
      </c>
      <c r="L98" t="str">
        <f t="shared" si="21"/>
        <v>No Confirmation</v>
      </c>
      <c r="M98" t="str">
        <f t="shared" si="22"/>
        <v>No Trend</v>
      </c>
      <c r="N98">
        <v>50.944644355694138</v>
      </c>
      <c r="O98" t="str">
        <f t="shared" si="23"/>
        <v>No Momentum</v>
      </c>
      <c r="P98" t="str">
        <f t="shared" si="24"/>
        <v>No Trend + Momentum</v>
      </c>
      <c r="Q98">
        <f t="shared" si="25"/>
        <v>2.5500000000000114</v>
      </c>
      <c r="R98">
        <f t="shared" si="26"/>
        <v>2.8000000000000114</v>
      </c>
      <c r="S98">
        <f t="shared" si="27"/>
        <v>0.91071428571428603</v>
      </c>
      <c r="T98" t="str">
        <f t="shared" si="28"/>
        <v>UP</v>
      </c>
      <c r="U98" t="str">
        <f t="shared" si="29"/>
        <v>No T+M+I</v>
      </c>
      <c r="V98">
        <v>172.72808094648948</v>
      </c>
      <c r="W98">
        <v>173.9346760508609</v>
      </c>
      <c r="X98">
        <f t="shared" si="30"/>
        <v>-1.2065951043714165</v>
      </c>
      <c r="Y98">
        <v>-0.87720413528247698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171.9</v>
      </c>
      <c r="D99">
        <v>172.4</v>
      </c>
      <c r="E99">
        <v>168.7</v>
      </c>
      <c r="F99">
        <v>169.5</v>
      </c>
      <c r="G99">
        <f>_xll.TA_TYPPRICE(D99,E99,F99)</f>
        <v>170.20000000000002</v>
      </c>
      <c r="H99">
        <v>170.75003820727775</v>
      </c>
      <c r="I99" t="str">
        <f t="shared" si="20"/>
        <v>DOWN</v>
      </c>
      <c r="J99">
        <v>173.59012324587749</v>
      </c>
      <c r="K99">
        <v>170.15222597087885</v>
      </c>
      <c r="L99" t="str">
        <f t="shared" si="21"/>
        <v>DOWN</v>
      </c>
      <c r="M99" t="str">
        <f t="shared" si="22"/>
        <v>DOWN</v>
      </c>
      <c r="N99">
        <v>30.307894405988829</v>
      </c>
      <c r="O99" t="str">
        <f t="shared" si="23"/>
        <v>DOWN</v>
      </c>
      <c r="P99" t="str">
        <f t="shared" si="24"/>
        <v>DOWN</v>
      </c>
      <c r="Q99">
        <f t="shared" si="25"/>
        <v>0.80000000000001137</v>
      </c>
      <c r="R99">
        <f t="shared" si="26"/>
        <v>3.7000000000000171</v>
      </c>
      <c r="S99">
        <f t="shared" si="27"/>
        <v>0.21621621621621828</v>
      </c>
      <c r="T99" t="str">
        <f t="shared" si="28"/>
        <v>No Indication</v>
      </c>
      <c r="U99" t="str">
        <f t="shared" si="29"/>
        <v>No T+M+I</v>
      </c>
      <c r="V99">
        <v>172.23145310856802</v>
      </c>
      <c r="W99">
        <v>173.60618152857492</v>
      </c>
      <c r="X99">
        <f t="shared" si="30"/>
        <v>-1.3747284200069032</v>
      </c>
      <c r="Y99">
        <v>-0.97670899222736218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170.3</v>
      </c>
      <c r="D100">
        <v>172.1</v>
      </c>
      <c r="E100">
        <v>167</v>
      </c>
      <c r="F100">
        <v>167.4</v>
      </c>
      <c r="G100">
        <f>_xll.TA_TYPPRICE(D100,E100,F100)</f>
        <v>168.83333333333334</v>
      </c>
      <c r="H100">
        <v>169.79168577030555</v>
      </c>
      <c r="I100" t="str">
        <f t="shared" si="20"/>
        <v>DOWN</v>
      </c>
      <c r="J100">
        <v>173.2589847467936</v>
      </c>
      <c r="K100">
        <v>169.45173131068356</v>
      </c>
      <c r="L100" t="str">
        <f t="shared" si="21"/>
        <v>DOWN</v>
      </c>
      <c r="M100" t="str">
        <f t="shared" si="22"/>
        <v>DOWN</v>
      </c>
      <c r="N100">
        <v>22.176471843860561</v>
      </c>
      <c r="O100" t="str">
        <f t="shared" si="23"/>
        <v>DOWN</v>
      </c>
      <c r="P100" t="str">
        <f t="shared" si="24"/>
        <v>DOWN</v>
      </c>
      <c r="Q100">
        <f t="shared" si="25"/>
        <v>0.40000000000000568</v>
      </c>
      <c r="R100">
        <f t="shared" si="26"/>
        <v>5.0999999999999943</v>
      </c>
      <c r="S100">
        <f t="shared" si="27"/>
        <v>7.8431372549020814E-2</v>
      </c>
      <c r="T100" t="str">
        <f t="shared" si="28"/>
        <v>DOWN</v>
      </c>
      <c r="U100" t="str">
        <f t="shared" si="29"/>
        <v>DOWN</v>
      </c>
      <c r="V100">
        <v>171.48815263032679</v>
      </c>
      <c r="W100">
        <v>173.1464643783101</v>
      </c>
      <c r="X100">
        <f t="shared" si="30"/>
        <v>-1.6583117479833049</v>
      </c>
      <c r="Y100">
        <v>-1.1130295433785506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167.2</v>
      </c>
      <c r="D101">
        <v>168.9</v>
      </c>
      <c r="E101">
        <v>164.45</v>
      </c>
      <c r="F101">
        <v>167</v>
      </c>
      <c r="G101">
        <f>_xll.TA_TYPPRICE(D101,E101,F101)</f>
        <v>166.78333333333333</v>
      </c>
      <c r="H101">
        <v>168.28750955181943</v>
      </c>
      <c r="I101" t="str">
        <f t="shared" si="20"/>
        <v>DOWN</v>
      </c>
      <c r="J101">
        <v>172.29032146972835</v>
      </c>
      <c r="K101">
        <v>168.34023546386499</v>
      </c>
      <c r="L101" t="str">
        <f t="shared" si="21"/>
        <v>DOWN</v>
      </c>
      <c r="M101" t="str">
        <f t="shared" si="22"/>
        <v>DOWN</v>
      </c>
      <c r="N101">
        <v>20.844909547403407</v>
      </c>
      <c r="O101" t="str">
        <f t="shared" si="23"/>
        <v>DOWN</v>
      </c>
      <c r="P101" t="str">
        <f t="shared" si="24"/>
        <v>DOWN</v>
      </c>
      <c r="Q101">
        <f t="shared" si="25"/>
        <v>2.5500000000000114</v>
      </c>
      <c r="R101">
        <f t="shared" si="26"/>
        <v>4.4500000000000171</v>
      </c>
      <c r="S101">
        <f t="shared" si="27"/>
        <v>0.57303370786516894</v>
      </c>
      <c r="T101" t="str">
        <f t="shared" si="28"/>
        <v>No Indication</v>
      </c>
      <c r="U101" t="str">
        <f t="shared" si="29"/>
        <v>No T+M+I</v>
      </c>
      <c r="V101">
        <v>170.79766761027651</v>
      </c>
      <c r="W101">
        <v>172.69117072065751</v>
      </c>
      <c r="X101">
        <f t="shared" si="30"/>
        <v>-1.8935031103810047</v>
      </c>
      <c r="Y101">
        <v>-1.2691242567790415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167.5</v>
      </c>
      <c r="D102">
        <v>167.5</v>
      </c>
      <c r="E102">
        <v>163.4</v>
      </c>
      <c r="F102">
        <v>164</v>
      </c>
      <c r="G102">
        <f>_xll.TA_TYPPRICE(D102,E102,F102)</f>
        <v>164.96666666666667</v>
      </c>
      <c r="H102">
        <v>166.62708810924306</v>
      </c>
      <c r="I102" t="str">
        <f t="shared" si="20"/>
        <v>DOWN</v>
      </c>
      <c r="J102">
        <v>171.2258055875665</v>
      </c>
      <c r="K102">
        <v>167.24240536078389</v>
      </c>
      <c r="L102" t="str">
        <f t="shared" si="21"/>
        <v>DOWN</v>
      </c>
      <c r="M102" t="str">
        <f t="shared" si="22"/>
        <v>DOWN</v>
      </c>
      <c r="N102">
        <v>13.337227501532201</v>
      </c>
      <c r="O102" t="str">
        <f t="shared" si="23"/>
        <v>DOWN</v>
      </c>
      <c r="P102" t="str">
        <f t="shared" si="24"/>
        <v>DOWN</v>
      </c>
      <c r="Q102">
        <f t="shared" si="25"/>
        <v>0.59999999999999432</v>
      </c>
      <c r="R102">
        <f t="shared" si="26"/>
        <v>4.0999999999999943</v>
      </c>
      <c r="S102">
        <f t="shared" si="27"/>
        <v>0.14634146341463297</v>
      </c>
      <c r="T102" t="str">
        <f t="shared" si="28"/>
        <v>DOWN</v>
      </c>
      <c r="U102" t="str">
        <f t="shared" si="29"/>
        <v>DOWN</v>
      </c>
      <c r="V102">
        <v>169.75187259331088</v>
      </c>
      <c r="W102">
        <v>172.04738029690509</v>
      </c>
      <c r="X102">
        <f t="shared" si="30"/>
        <v>-2.2955077035942111</v>
      </c>
      <c r="Y102">
        <v>-1.4744009461420755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167.05</v>
      </c>
      <c r="AE102">
        <f t="shared" si="36"/>
        <v>165.95000000000002</v>
      </c>
      <c r="AF102">
        <f t="shared" si="37"/>
        <v>165.45000000000002</v>
      </c>
      <c r="AG102">
        <f t="shared" si="38"/>
        <v>164.95000000000002</v>
      </c>
    </row>
    <row r="103" spans="1:33" x14ac:dyDescent="0.25">
      <c r="A103" t="s">
        <v>5</v>
      </c>
      <c r="B103" s="1">
        <v>43003</v>
      </c>
      <c r="C103">
        <v>164</v>
      </c>
      <c r="D103">
        <v>165.1</v>
      </c>
      <c r="E103">
        <v>155</v>
      </c>
      <c r="F103">
        <v>157.19999999999999</v>
      </c>
      <c r="G103">
        <f>_xll.TA_TYPPRICE(D103,E103,F103)</f>
        <v>159.1</v>
      </c>
      <c r="H103">
        <v>162.86354405462151</v>
      </c>
      <c r="I103" t="str">
        <f t="shared" si="20"/>
        <v>DOWN</v>
      </c>
      <c r="J103">
        <v>169.86451545699617</v>
      </c>
      <c r="K103">
        <v>164.52187083616525</v>
      </c>
      <c r="L103" t="str">
        <f t="shared" si="21"/>
        <v>DOWN</v>
      </c>
      <c r="M103" t="str">
        <f t="shared" si="22"/>
        <v>DOWN</v>
      </c>
      <c r="N103">
        <v>6.6010267574914776</v>
      </c>
      <c r="O103" t="str">
        <f t="shared" si="23"/>
        <v>DOWN</v>
      </c>
      <c r="P103" t="str">
        <f t="shared" si="24"/>
        <v>DOWN</v>
      </c>
      <c r="Q103">
        <f t="shared" si="25"/>
        <v>2.1999999999999886</v>
      </c>
      <c r="R103">
        <f t="shared" si="26"/>
        <v>10.099999999999994</v>
      </c>
      <c r="S103">
        <f t="shared" si="27"/>
        <v>0.21782178217821682</v>
      </c>
      <c r="T103" t="str">
        <f t="shared" si="28"/>
        <v>No Indication</v>
      </c>
      <c r="U103" t="str">
        <f t="shared" si="29"/>
        <v>No T+M+I</v>
      </c>
      <c r="V103">
        <v>167.82081527126306</v>
      </c>
      <c r="W103">
        <v>170.94757434898619</v>
      </c>
      <c r="X103">
        <f t="shared" si="30"/>
        <v>-3.1267590777231362</v>
      </c>
      <c r="Y103">
        <v>-1.8048725724582877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155.6</v>
      </c>
      <c r="D104">
        <v>158.9</v>
      </c>
      <c r="E104">
        <v>155.25</v>
      </c>
      <c r="F104">
        <v>156.69999999999999</v>
      </c>
      <c r="G104">
        <f>_xll.TA_TYPPRICE(D104,E104,F104)</f>
        <v>156.94999999999999</v>
      </c>
      <c r="H104">
        <v>159.90677202731075</v>
      </c>
      <c r="I104" t="str">
        <f t="shared" si="20"/>
        <v>DOWN</v>
      </c>
      <c r="J104">
        <v>167.42795646655259</v>
      </c>
      <c r="K104">
        <v>162.46145509479518</v>
      </c>
      <c r="L104" t="str">
        <f t="shared" si="21"/>
        <v>DOWN</v>
      </c>
      <c r="M104" t="str">
        <f t="shared" si="22"/>
        <v>DOWN</v>
      </c>
      <c r="N104">
        <v>6.3081901658531878</v>
      </c>
      <c r="O104" t="str">
        <f t="shared" si="23"/>
        <v>DOWN</v>
      </c>
      <c r="P104" t="str">
        <f t="shared" si="24"/>
        <v>DOWN</v>
      </c>
      <c r="Q104">
        <f t="shared" si="25"/>
        <v>1.4499999999999886</v>
      </c>
      <c r="R104">
        <f t="shared" si="26"/>
        <v>3.6500000000000057</v>
      </c>
      <c r="S104">
        <f t="shared" si="27"/>
        <v>0.397260273972599</v>
      </c>
      <c r="T104" t="str">
        <f t="shared" si="28"/>
        <v>No Indication</v>
      </c>
      <c r="U104" t="str">
        <f t="shared" si="29"/>
        <v>No T+M+I</v>
      </c>
      <c r="V104">
        <v>166.10992061414566</v>
      </c>
      <c r="W104">
        <v>169.89219847128351</v>
      </c>
      <c r="X104">
        <f t="shared" si="30"/>
        <v>-3.7822778571378421</v>
      </c>
      <c r="Y104">
        <v>-2.2003536293941988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157.1</v>
      </c>
      <c r="D105">
        <v>160.4</v>
      </c>
      <c r="E105">
        <v>157</v>
      </c>
      <c r="F105">
        <v>159.4</v>
      </c>
      <c r="G105">
        <f>_xll.TA_TYPPRICE(D105,E105,F105)</f>
        <v>158.93333333333331</v>
      </c>
      <c r="H105">
        <v>159.42005268032204</v>
      </c>
      <c r="I105" t="str">
        <f t="shared" si="20"/>
        <v>DOWN</v>
      </c>
      <c r="J105">
        <v>165.86618836287423</v>
      </c>
      <c r="K105">
        <v>161.24779840706293</v>
      </c>
      <c r="L105" t="str">
        <f t="shared" si="21"/>
        <v>DOWN</v>
      </c>
      <c r="M105" t="str">
        <f t="shared" si="22"/>
        <v>DOWN</v>
      </c>
      <c r="N105">
        <v>27.898616615337822</v>
      </c>
      <c r="O105" t="str">
        <f t="shared" si="23"/>
        <v>DOWN</v>
      </c>
      <c r="P105" t="str">
        <f t="shared" si="24"/>
        <v>DOWN</v>
      </c>
      <c r="Q105">
        <f t="shared" si="25"/>
        <v>2.4000000000000057</v>
      </c>
      <c r="R105">
        <f t="shared" si="26"/>
        <v>3.4000000000000057</v>
      </c>
      <c r="S105">
        <f t="shared" si="27"/>
        <v>0.70588235294117696</v>
      </c>
      <c r="T105" t="str">
        <f t="shared" si="28"/>
        <v>No Indication</v>
      </c>
      <c r="U105" t="str">
        <f t="shared" si="29"/>
        <v>No T+M+I</v>
      </c>
      <c r="V105">
        <v>165.07762513504633</v>
      </c>
      <c r="W105">
        <v>169.11499858452177</v>
      </c>
      <c r="X105">
        <f t="shared" si="30"/>
        <v>-4.0373734494754387</v>
      </c>
      <c r="Y105">
        <v>-2.5677575934104468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158.9</v>
      </c>
      <c r="D106">
        <v>164.9</v>
      </c>
      <c r="E106">
        <v>158.9</v>
      </c>
      <c r="F106">
        <v>164.8</v>
      </c>
      <c r="G106">
        <f>_xll.TA_TYPPRICE(D106,E106,F106)</f>
        <v>162.86666666666667</v>
      </c>
      <c r="H106">
        <v>161.14335967349436</v>
      </c>
      <c r="I106" t="str">
        <f t="shared" si="20"/>
        <v>UP</v>
      </c>
      <c r="J106">
        <v>165.65147983779107</v>
      </c>
      <c r="K106">
        <v>160.72606542771561</v>
      </c>
      <c r="L106" t="str">
        <f t="shared" si="21"/>
        <v>No Confirmation</v>
      </c>
      <c r="M106" t="str">
        <f t="shared" si="22"/>
        <v>No Trend</v>
      </c>
      <c r="N106">
        <v>54.25336040736083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5.9000000000000057</v>
      </c>
      <c r="R106">
        <f t="shared" si="26"/>
        <v>6</v>
      </c>
      <c r="S106">
        <f t="shared" si="27"/>
        <v>0.98333333333333428</v>
      </c>
      <c r="T106" t="str">
        <f t="shared" si="28"/>
        <v>UP</v>
      </c>
      <c r="U106" t="str">
        <f t="shared" si="29"/>
        <v>No T+M+I</v>
      </c>
      <c r="V106">
        <v>165.03491357580845</v>
      </c>
      <c r="W106">
        <v>168.79536905974237</v>
      </c>
      <c r="X106">
        <f t="shared" si="30"/>
        <v>-3.7604554839339244</v>
      </c>
      <c r="Y106">
        <v>-2.8062971715151424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162.30000000000001</v>
      </c>
      <c r="D107">
        <v>164.05</v>
      </c>
      <c r="E107">
        <v>159.6</v>
      </c>
      <c r="F107">
        <v>160.35</v>
      </c>
      <c r="G107">
        <f>_xll.TA_TYPPRICE(D107,E107,F107)</f>
        <v>161.33333333333334</v>
      </c>
      <c r="H107">
        <v>161.23834650341385</v>
      </c>
      <c r="I107" t="str">
        <f t="shared" si="20"/>
        <v>DOWN</v>
      </c>
      <c r="J107">
        <v>165.29559542939305</v>
      </c>
      <c r="K107">
        <v>160.47582866600104</v>
      </c>
      <c r="L107" t="str">
        <f t="shared" si="21"/>
        <v>DOWN</v>
      </c>
      <c r="M107" t="str">
        <f t="shared" si="22"/>
        <v>DOWN</v>
      </c>
      <c r="N107">
        <v>39.413334863899188</v>
      </c>
      <c r="O107" t="str">
        <f t="shared" si="23"/>
        <v>DOWN</v>
      </c>
      <c r="P107" t="str">
        <f t="shared" si="24"/>
        <v>DOWN</v>
      </c>
      <c r="Q107">
        <f t="shared" si="25"/>
        <v>0.75</v>
      </c>
      <c r="R107">
        <f t="shared" si="26"/>
        <v>4.4500000000000171</v>
      </c>
      <c r="S107">
        <f t="shared" si="27"/>
        <v>0.16853932584269599</v>
      </c>
      <c r="T107" t="str">
        <f t="shared" si="28"/>
        <v>DOWN</v>
      </c>
      <c r="U107" t="str">
        <f t="shared" si="29"/>
        <v>DOWN</v>
      </c>
      <c r="V107">
        <v>164.31415764106868</v>
      </c>
      <c r="W107">
        <v>168.16978616642811</v>
      </c>
      <c r="X107">
        <f t="shared" si="30"/>
        <v>-3.8556285253594353</v>
      </c>
      <c r="Y107">
        <v>-3.0161634422840011</v>
      </c>
      <c r="Z107" t="str">
        <f t="shared" si="31"/>
        <v>DOWN</v>
      </c>
      <c r="AA107" t="str">
        <f t="shared" si="32"/>
        <v>DOWN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161</v>
      </c>
      <c r="D108">
        <v>161.5</v>
      </c>
      <c r="E108">
        <v>154.19999999999999</v>
      </c>
      <c r="F108">
        <v>154.5</v>
      </c>
      <c r="G108">
        <f>_xll.TA_TYPPRICE(D108,E108,F108)</f>
        <v>156.73333333333332</v>
      </c>
      <c r="H108">
        <v>158.98583991837359</v>
      </c>
      <c r="I108" t="str">
        <f t="shared" si="20"/>
        <v>DOWN</v>
      </c>
      <c r="J108">
        <v>164.4521297784168</v>
      </c>
      <c r="K108">
        <v>159.08120007355635</v>
      </c>
      <c r="L108" t="str">
        <f t="shared" si="21"/>
        <v>DOWN</v>
      </c>
      <c r="M108" t="str">
        <f t="shared" si="22"/>
        <v>DOWN</v>
      </c>
      <c r="N108">
        <v>27.191293658670183</v>
      </c>
      <c r="O108" t="str">
        <f t="shared" si="23"/>
        <v>DOWN</v>
      </c>
      <c r="P108" t="str">
        <f t="shared" si="24"/>
        <v>DOWN</v>
      </c>
      <c r="Q108">
        <f t="shared" si="25"/>
        <v>0.30000000000001137</v>
      </c>
      <c r="R108">
        <f t="shared" si="26"/>
        <v>7.3000000000000114</v>
      </c>
      <c r="S108">
        <f t="shared" si="27"/>
        <v>4.1095890410960401E-2</v>
      </c>
      <c r="T108" t="str">
        <f t="shared" si="28"/>
        <v>DOWN</v>
      </c>
      <c r="U108" t="str">
        <f t="shared" si="29"/>
        <v>DOWN</v>
      </c>
      <c r="V108">
        <v>162.8042872347504</v>
      </c>
      <c r="W108">
        <v>167.15720941335937</v>
      </c>
      <c r="X108">
        <f t="shared" si="30"/>
        <v>-4.3529221786089636</v>
      </c>
      <c r="Y108">
        <v>-3.2835151895489938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160.65</v>
      </c>
      <c r="AE108">
        <f t="shared" si="36"/>
        <v>158.70000000000002</v>
      </c>
      <c r="AF108">
        <f t="shared" si="37"/>
        <v>157.85000000000002</v>
      </c>
      <c r="AG108">
        <f t="shared" si="38"/>
        <v>157</v>
      </c>
    </row>
    <row r="109" spans="1:33" x14ac:dyDescent="0.25">
      <c r="A109" t="s">
        <v>5</v>
      </c>
      <c r="B109" s="1">
        <v>43013</v>
      </c>
      <c r="C109">
        <v>157</v>
      </c>
      <c r="D109">
        <v>161.35</v>
      </c>
      <c r="E109">
        <v>156.25</v>
      </c>
      <c r="F109">
        <v>160</v>
      </c>
      <c r="G109">
        <f>_xll.TA_TYPPRICE(D109,E109,F109)</f>
        <v>159.20000000000002</v>
      </c>
      <c r="H109">
        <v>159.09291995918682</v>
      </c>
      <c r="I109" t="str">
        <f t="shared" si="20"/>
        <v>UP</v>
      </c>
      <c r="J109">
        <v>163.7627676054353</v>
      </c>
      <c r="K109">
        <v>158.45204450165494</v>
      </c>
      <c r="L109" t="str">
        <f t="shared" si="21"/>
        <v>No Confirmation</v>
      </c>
      <c r="M109" t="str">
        <f t="shared" si="22"/>
        <v>No Trend</v>
      </c>
      <c r="N109">
        <v>46.638112867104212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3.75</v>
      </c>
      <c r="R109">
        <f t="shared" si="26"/>
        <v>5.0999999999999943</v>
      </c>
      <c r="S109">
        <f t="shared" si="27"/>
        <v>0.73529411764705965</v>
      </c>
      <c r="T109" t="str">
        <f t="shared" si="28"/>
        <v>No Indication</v>
      </c>
      <c r="U109" t="str">
        <f t="shared" si="29"/>
        <v>No T+M+I</v>
      </c>
      <c r="V109">
        <v>162.37285842940418</v>
      </c>
      <c r="W109">
        <v>166.62704575311054</v>
      </c>
      <c r="X109">
        <f t="shared" si="30"/>
        <v>-4.2541873237063612</v>
      </c>
      <c r="Y109">
        <v>-3.4776496163804671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160.69999999999999</v>
      </c>
      <c r="D110">
        <v>163.6</v>
      </c>
      <c r="E110">
        <v>158.05000000000001</v>
      </c>
      <c r="F110">
        <v>162.5</v>
      </c>
      <c r="G110">
        <f>_xll.TA_TYPPRICE(D110,E110,F110)</f>
        <v>161.38333333333333</v>
      </c>
      <c r="H110">
        <v>160.23812664626007</v>
      </c>
      <c r="I110" t="str">
        <f t="shared" si="20"/>
        <v>UP</v>
      </c>
      <c r="J110">
        <v>163.72659702644967</v>
      </c>
      <c r="K110">
        <v>158.36270127906496</v>
      </c>
      <c r="L110" t="str">
        <f t="shared" si="21"/>
        <v>No Confirmation</v>
      </c>
      <c r="M110" t="str">
        <f t="shared" si="22"/>
        <v>No Trend</v>
      </c>
      <c r="N110">
        <v>53.669198785421088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4.4499999999999886</v>
      </c>
      <c r="R110">
        <f t="shared" si="26"/>
        <v>5.5499999999999829</v>
      </c>
      <c r="S110">
        <f t="shared" si="27"/>
        <v>0.80180180180180227</v>
      </c>
      <c r="T110" t="str">
        <f t="shared" si="28"/>
        <v>UP</v>
      </c>
      <c r="U110" t="str">
        <f t="shared" si="29"/>
        <v>No T+M+I</v>
      </c>
      <c r="V110">
        <v>162.39241867103431</v>
      </c>
      <c r="W110">
        <v>166.32133866028752</v>
      </c>
      <c r="X110">
        <f t="shared" si="30"/>
        <v>-3.9289199892532167</v>
      </c>
      <c r="Y110">
        <v>-3.567903690955017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162.9</v>
      </c>
      <c r="D111">
        <v>166.1</v>
      </c>
      <c r="E111">
        <v>162.05000000000001</v>
      </c>
      <c r="F111">
        <v>164.8</v>
      </c>
      <c r="G111">
        <f>_xll.TA_TYPPRICE(D111,E111,F111)</f>
        <v>164.31666666666666</v>
      </c>
      <c r="H111">
        <v>162.27739665646337</v>
      </c>
      <c r="I111" t="str">
        <f t="shared" si="20"/>
        <v>UP</v>
      </c>
      <c r="J111">
        <v>164.25401990946085</v>
      </c>
      <c r="K111">
        <v>159.18210099482832</v>
      </c>
      <c r="L111" t="str">
        <f t="shared" si="21"/>
        <v>UP</v>
      </c>
      <c r="M111" t="str">
        <f t="shared" si="22"/>
        <v>UP</v>
      </c>
      <c r="N111">
        <v>59.765759131158767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2.75</v>
      </c>
      <c r="R111">
        <f t="shared" si="26"/>
        <v>4.0499999999999829</v>
      </c>
      <c r="S111">
        <f t="shared" si="27"/>
        <v>0.67901234567901525</v>
      </c>
      <c r="T111" t="str">
        <f t="shared" si="28"/>
        <v>No Indication</v>
      </c>
      <c r="U111" t="str">
        <f t="shared" si="29"/>
        <v>No T+M+I</v>
      </c>
      <c r="V111">
        <v>162.76281579856749</v>
      </c>
      <c r="W111">
        <v>166.20864690767363</v>
      </c>
      <c r="X111">
        <f t="shared" si="30"/>
        <v>-3.4458311091061375</v>
      </c>
      <c r="Y111">
        <v>-3.543489174585241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164.8</v>
      </c>
      <c r="D112">
        <v>166.7</v>
      </c>
      <c r="E112">
        <v>164.8</v>
      </c>
      <c r="F112">
        <v>165.65</v>
      </c>
      <c r="G112">
        <f>_xll.TA_TYPPRICE(D112,E112,F112)</f>
        <v>165.71666666666667</v>
      </c>
      <c r="H112">
        <v>163.99703166156502</v>
      </c>
      <c r="I112" t="str">
        <f t="shared" si="20"/>
        <v>UP</v>
      </c>
      <c r="J112">
        <v>164.79757104069176</v>
      </c>
      <c r="K112">
        <v>160.43052299597758</v>
      </c>
      <c r="L112" t="str">
        <f t="shared" si="21"/>
        <v>UP</v>
      </c>
      <c r="M112" t="str">
        <f t="shared" si="22"/>
        <v>UP</v>
      </c>
      <c r="N112">
        <v>62.071356558909663</v>
      </c>
      <c r="O112" t="str">
        <f t="shared" si="23"/>
        <v>UP</v>
      </c>
      <c r="P112" t="str">
        <f t="shared" si="24"/>
        <v>UP</v>
      </c>
      <c r="Q112">
        <f t="shared" si="25"/>
        <v>0.84999999999999432</v>
      </c>
      <c r="R112">
        <f t="shared" si="26"/>
        <v>1.8999999999999773</v>
      </c>
      <c r="S112">
        <f t="shared" si="27"/>
        <v>0.44736842105263391</v>
      </c>
      <c r="T112" t="str">
        <f t="shared" si="28"/>
        <v>No Indication</v>
      </c>
      <c r="U112" t="str">
        <f t="shared" si="29"/>
        <v>No T+M+I</v>
      </c>
      <c r="V112">
        <v>163.20699798340326</v>
      </c>
      <c r="W112">
        <v>166.16726565525335</v>
      </c>
      <c r="X112">
        <f t="shared" si="30"/>
        <v>-2.9602676718500902</v>
      </c>
      <c r="Y112">
        <v>-3.4268448740382107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165.6</v>
      </c>
      <c r="D113">
        <v>167.2</v>
      </c>
      <c r="E113">
        <v>158.55000000000001</v>
      </c>
      <c r="F113">
        <v>160.94999999999999</v>
      </c>
      <c r="G113">
        <f>_xll.TA_TYPPRICE(D113,E113,F113)</f>
        <v>162.23333333333332</v>
      </c>
      <c r="H113">
        <v>163.11518249744915</v>
      </c>
      <c r="I113" t="str">
        <f t="shared" si="20"/>
        <v>DOWN</v>
      </c>
      <c r="J113">
        <v>165.33144414276026</v>
      </c>
      <c r="K113">
        <v>160.01262899687146</v>
      </c>
      <c r="L113" t="str">
        <f t="shared" si="21"/>
        <v>No Confirmation</v>
      </c>
      <c r="M113" t="str">
        <f t="shared" si="22"/>
        <v>No Trend</v>
      </c>
      <c r="N113">
        <v>44.461357547727168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2.3999999999999773</v>
      </c>
      <c r="R113">
        <f t="shared" si="26"/>
        <v>8.6499999999999773</v>
      </c>
      <c r="S113">
        <f t="shared" si="27"/>
        <v>0.27745664739884202</v>
      </c>
      <c r="T113" t="str">
        <f t="shared" si="28"/>
        <v>No Indication</v>
      </c>
      <c r="U113" t="str">
        <f t="shared" si="29"/>
        <v>No T+M+I</v>
      </c>
      <c r="V113">
        <v>162.85976752441815</v>
      </c>
      <c r="W113">
        <v>165.78080153264199</v>
      </c>
      <c r="X113">
        <f t="shared" si="30"/>
        <v>-2.9210340082238417</v>
      </c>
      <c r="Y113">
        <v>-3.3256827008753369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161</v>
      </c>
      <c r="D114">
        <v>164.55</v>
      </c>
      <c r="E114">
        <v>160.69999999999999</v>
      </c>
      <c r="F114">
        <v>163.6</v>
      </c>
      <c r="G114">
        <f>_xll.TA_TYPPRICE(D114,E114,F114)</f>
        <v>162.95000000000002</v>
      </c>
      <c r="H114">
        <v>163.0325912487246</v>
      </c>
      <c r="I114" t="str">
        <f t="shared" si="20"/>
        <v>UP</v>
      </c>
      <c r="J114">
        <v>165.15778988881354</v>
      </c>
      <c r="K114">
        <v>160.1653781086778</v>
      </c>
      <c r="L114" t="str">
        <f t="shared" si="21"/>
        <v>No Confirmation</v>
      </c>
      <c r="M114" t="str">
        <f t="shared" si="22"/>
        <v>No Trend</v>
      </c>
      <c r="N114">
        <v>53.715953186137611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2.9000000000000057</v>
      </c>
      <c r="R114">
        <f t="shared" si="26"/>
        <v>3.8500000000000227</v>
      </c>
      <c r="S114">
        <f t="shared" si="27"/>
        <v>0.75324675324675028</v>
      </c>
      <c r="T114" t="str">
        <f t="shared" si="28"/>
        <v>No Indication</v>
      </c>
      <c r="U114" t="str">
        <f t="shared" si="29"/>
        <v>No T+M+I</v>
      </c>
      <c r="V114">
        <v>162.97364944373842</v>
      </c>
      <c r="W114">
        <v>165.6192606783722</v>
      </c>
      <c r="X114">
        <f t="shared" si="30"/>
        <v>-2.6456112346337761</v>
      </c>
      <c r="Y114">
        <v>-3.1896684076270247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163.85</v>
      </c>
      <c r="D115">
        <v>164.8</v>
      </c>
      <c r="E115">
        <v>161.4</v>
      </c>
      <c r="F115">
        <v>161.4</v>
      </c>
      <c r="G115">
        <f>_xll.TA_TYPPRICE(D115,E115,F115)</f>
        <v>162.53333333333333</v>
      </c>
      <c r="H115">
        <v>162.78296229102898</v>
      </c>
      <c r="I115" t="str">
        <f t="shared" si="20"/>
        <v>DOWN</v>
      </c>
      <c r="J115">
        <v>165.07828102463276</v>
      </c>
      <c r="K115">
        <v>160.43973852897162</v>
      </c>
      <c r="L115" t="str">
        <f t="shared" si="21"/>
        <v>No Confirmation</v>
      </c>
      <c r="M115" t="str">
        <f t="shared" si="22"/>
        <v>No Trend</v>
      </c>
      <c r="N115">
        <v>45.796716095123124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0</v>
      </c>
      <c r="R115">
        <f t="shared" si="26"/>
        <v>3.4000000000000057</v>
      </c>
      <c r="S115">
        <f t="shared" si="27"/>
        <v>0</v>
      </c>
      <c r="T115" t="str">
        <f t="shared" si="28"/>
        <v>DOWN</v>
      </c>
      <c r="U115" t="str">
        <f t="shared" si="29"/>
        <v>No T+M+I</v>
      </c>
      <c r="V115">
        <v>162.73154952931714</v>
      </c>
      <c r="W115">
        <v>165.30672285034464</v>
      </c>
      <c r="X115">
        <f t="shared" si="30"/>
        <v>-2.5751733210275063</v>
      </c>
      <c r="Y115">
        <v>-3.0667693903071211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161.94999999999999</v>
      </c>
      <c r="D116">
        <v>163.19999999999999</v>
      </c>
      <c r="E116">
        <v>158.05000000000001</v>
      </c>
      <c r="F116">
        <v>160</v>
      </c>
      <c r="G116">
        <f>_xll.TA_TYPPRICE(D116,E116,F116)</f>
        <v>160.41666666666666</v>
      </c>
      <c r="H116">
        <v>161.5998144788478</v>
      </c>
      <c r="I116" t="str">
        <f t="shared" si="20"/>
        <v>DOWN</v>
      </c>
      <c r="J116">
        <v>164.66088524138104</v>
      </c>
      <c r="K116">
        <v>159.90868552253349</v>
      </c>
      <c r="L116" t="str">
        <f t="shared" si="21"/>
        <v>No Confirmation</v>
      </c>
      <c r="M116" t="str">
        <f t="shared" si="22"/>
        <v>No Trend</v>
      </c>
      <c r="N116">
        <v>40.989753594895603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1.9499999999999886</v>
      </c>
      <c r="R116">
        <f t="shared" si="26"/>
        <v>5.1499999999999773</v>
      </c>
      <c r="S116">
        <f t="shared" si="27"/>
        <v>0.37864077669902857</v>
      </c>
      <c r="T116" t="str">
        <f t="shared" si="28"/>
        <v>No Indication</v>
      </c>
      <c r="U116" t="str">
        <f t="shared" si="29"/>
        <v>No T+M+I</v>
      </c>
      <c r="V116">
        <v>162.31131114019144</v>
      </c>
      <c r="W116">
        <v>164.91363226883763</v>
      </c>
      <c r="X116">
        <f t="shared" si="30"/>
        <v>-2.6023211286461958</v>
      </c>
      <c r="Y116">
        <v>-2.973879737974936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160</v>
      </c>
      <c r="D117">
        <v>164</v>
      </c>
      <c r="E117">
        <v>159.5</v>
      </c>
      <c r="F117">
        <v>159.69999999999999</v>
      </c>
      <c r="G117">
        <f>_xll.TA_TYPPRICE(D117,E117,F117)</f>
        <v>161.06666666666666</v>
      </c>
      <c r="H117">
        <v>161.33324057275723</v>
      </c>
      <c r="I117" t="str">
        <f t="shared" si="20"/>
        <v>DOWN</v>
      </c>
      <c r="J117">
        <v>164.51402185440747</v>
      </c>
      <c r="K117">
        <v>159.81786651752606</v>
      </c>
      <c r="L117" t="str">
        <f t="shared" si="21"/>
        <v>DOWN</v>
      </c>
      <c r="M117" t="str">
        <f t="shared" si="22"/>
        <v>DOWN</v>
      </c>
      <c r="N117">
        <v>39.868837258545952</v>
      </c>
      <c r="O117" t="str">
        <f t="shared" si="23"/>
        <v>DOWN</v>
      </c>
      <c r="P117" t="str">
        <f t="shared" si="24"/>
        <v>DOWN</v>
      </c>
      <c r="Q117">
        <f t="shared" si="25"/>
        <v>0.19999999999998863</v>
      </c>
      <c r="R117">
        <f t="shared" si="26"/>
        <v>4.5</v>
      </c>
      <c r="S117">
        <f t="shared" si="27"/>
        <v>4.444444444444192E-2</v>
      </c>
      <c r="T117" t="str">
        <f t="shared" si="28"/>
        <v>DOWN</v>
      </c>
      <c r="U117" t="str">
        <f t="shared" si="29"/>
        <v>DOWN</v>
      </c>
      <c r="V117">
        <v>161.90957096477737</v>
      </c>
      <c r="W117">
        <v>164.52743728596076</v>
      </c>
      <c r="X117">
        <f t="shared" si="30"/>
        <v>-2.617866321183385</v>
      </c>
      <c r="Y117">
        <v>-2.9026770546166256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161.75</v>
      </c>
      <c r="D118">
        <v>161.75</v>
      </c>
      <c r="E118">
        <v>159</v>
      </c>
      <c r="F118">
        <v>159.80000000000001</v>
      </c>
      <c r="G118">
        <f>_xll.TA_TYPPRICE(D118,E118,F118)</f>
        <v>160.18333333333334</v>
      </c>
      <c r="H118">
        <v>160.75828695304529</v>
      </c>
      <c r="I118" t="str">
        <f t="shared" si="20"/>
        <v>DOWN</v>
      </c>
      <c r="J118">
        <v>163.89979477565026</v>
      </c>
      <c r="K118">
        <v>159.63611840252025</v>
      </c>
      <c r="L118" t="str">
        <f t="shared" si="21"/>
        <v>No Confirmation</v>
      </c>
      <c r="M118" t="str">
        <f t="shared" si="22"/>
        <v>No Trend</v>
      </c>
      <c r="N118">
        <v>40.546269341237746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0.80000000000001137</v>
      </c>
      <c r="R118">
        <f t="shared" si="26"/>
        <v>2.75</v>
      </c>
      <c r="S118">
        <f t="shared" si="27"/>
        <v>0.29090909090909506</v>
      </c>
      <c r="T118" t="str">
        <f t="shared" si="28"/>
        <v>No Indication</v>
      </c>
      <c r="U118" t="str">
        <f t="shared" si="29"/>
        <v>No T+M+I</v>
      </c>
      <c r="V118">
        <v>161.58502158558085</v>
      </c>
      <c r="W118">
        <v>164.17725674625996</v>
      </c>
      <c r="X118">
        <f t="shared" si="30"/>
        <v>-2.5922351606791096</v>
      </c>
      <c r="Y118">
        <v>-2.8405886758291223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160</v>
      </c>
      <c r="D119">
        <v>161</v>
      </c>
      <c r="E119">
        <v>158.9</v>
      </c>
      <c r="F119">
        <v>159</v>
      </c>
      <c r="G119">
        <f>_xll.TA_TYPPRICE(D119,E119,F119)</f>
        <v>159.63333333333333</v>
      </c>
      <c r="H119">
        <v>160.19581014318931</v>
      </c>
      <c r="I119" t="str">
        <f t="shared" si="20"/>
        <v>DOWN</v>
      </c>
      <c r="J119">
        <v>163.25539593661688</v>
      </c>
      <c r="K119">
        <v>159.47253653529353</v>
      </c>
      <c r="L119" t="str">
        <f t="shared" si="21"/>
        <v>DOWN</v>
      </c>
      <c r="M119" t="str">
        <f t="shared" si="22"/>
        <v>DOWN</v>
      </c>
      <c r="N119">
        <v>36.440874354122535</v>
      </c>
      <c r="O119" t="str">
        <f t="shared" si="23"/>
        <v>DOWN</v>
      </c>
      <c r="P119" t="str">
        <f t="shared" si="24"/>
        <v>DOWN</v>
      </c>
      <c r="Q119">
        <f t="shared" si="25"/>
        <v>9.9999999999994316E-2</v>
      </c>
      <c r="R119">
        <f t="shared" si="26"/>
        <v>2.0999999999999943</v>
      </c>
      <c r="S119">
        <f t="shared" si="27"/>
        <v>4.7619047619045042E-2</v>
      </c>
      <c r="T119" t="str">
        <f t="shared" si="28"/>
        <v>DOWN</v>
      </c>
      <c r="U119" t="str">
        <f t="shared" si="29"/>
        <v>DOWN</v>
      </c>
      <c r="V119">
        <v>161.18732595702994</v>
      </c>
      <c r="W119">
        <v>163.79375624653699</v>
      </c>
      <c r="X119">
        <f t="shared" si="30"/>
        <v>-2.6064302895070455</v>
      </c>
      <c r="Y119">
        <v>-2.7937569985647071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160.9</v>
      </c>
      <c r="D120">
        <v>163.65</v>
      </c>
      <c r="E120">
        <v>159.55000000000001</v>
      </c>
      <c r="F120">
        <v>161.5</v>
      </c>
      <c r="G120">
        <f>_xll.TA_TYPPRICE(D120,E120,F120)</f>
        <v>161.56666666666669</v>
      </c>
      <c r="H120">
        <v>160.88123840492801</v>
      </c>
      <c r="I120" t="str">
        <f t="shared" si="20"/>
        <v>UP</v>
      </c>
      <c r="J120">
        <v>163.34308572847979</v>
      </c>
      <c r="K120">
        <v>159.48975063856165</v>
      </c>
      <c r="L120" t="str">
        <f t="shared" si="21"/>
        <v>No Confirmation</v>
      </c>
      <c r="M120" t="str">
        <f t="shared" si="22"/>
        <v>No Trend</v>
      </c>
      <c r="N120">
        <v>54.454750335491489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1.9499999999999886</v>
      </c>
      <c r="R120">
        <f t="shared" si="26"/>
        <v>4.0999999999999943</v>
      </c>
      <c r="S120">
        <f t="shared" si="27"/>
        <v>0.47560975609755884</v>
      </c>
      <c r="T120" t="str">
        <f t="shared" si="28"/>
        <v>No Indication</v>
      </c>
      <c r="U120" t="str">
        <f t="shared" si="29"/>
        <v>No T+M+I</v>
      </c>
      <c r="V120">
        <v>161.23542965594842</v>
      </c>
      <c r="W120">
        <v>163.62384837642313</v>
      </c>
      <c r="X120">
        <f t="shared" si="30"/>
        <v>-2.3884187204747036</v>
      </c>
      <c r="Y120">
        <v>-2.7126893429467063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161.5</v>
      </c>
      <c r="D121">
        <v>161.5</v>
      </c>
      <c r="E121">
        <v>159.1</v>
      </c>
      <c r="F121">
        <v>160.19999999999999</v>
      </c>
      <c r="G121">
        <f>_xll.TA_TYPPRICE(D121,E121,F121)</f>
        <v>160.26666666666668</v>
      </c>
      <c r="H121">
        <v>160.57395253579733</v>
      </c>
      <c r="I121" t="str">
        <f t="shared" si="20"/>
        <v>DOWN</v>
      </c>
      <c r="J121">
        <v>162.93351112215095</v>
      </c>
      <c r="K121">
        <v>159.40313938554795</v>
      </c>
      <c r="L121" t="str">
        <f t="shared" si="21"/>
        <v>No Confirmation</v>
      </c>
      <c r="M121" t="str">
        <f t="shared" si="22"/>
        <v>No Trend</v>
      </c>
      <c r="N121">
        <v>45.983547449397712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1.0999999999999943</v>
      </c>
      <c r="R121">
        <f t="shared" si="26"/>
        <v>2.4000000000000057</v>
      </c>
      <c r="S121">
        <f t="shared" si="27"/>
        <v>0.45833333333332987</v>
      </c>
      <c r="T121" t="str">
        <f t="shared" si="28"/>
        <v>No Indication</v>
      </c>
      <c r="U121" t="str">
        <f t="shared" si="29"/>
        <v>No T+M+I</v>
      </c>
      <c r="V121">
        <v>161.07613278580251</v>
      </c>
      <c r="W121">
        <v>163.37022997816956</v>
      </c>
      <c r="X121">
        <f t="shared" si="30"/>
        <v>-2.2940971923670475</v>
      </c>
      <c r="Y121">
        <v>-2.6289709128307743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162</v>
      </c>
      <c r="D122">
        <v>163.44999999999999</v>
      </c>
      <c r="E122">
        <v>159.94999999999999</v>
      </c>
      <c r="F122">
        <v>160.5</v>
      </c>
      <c r="G122">
        <f>_xll.TA_TYPPRICE(D122,E122,F122)</f>
        <v>161.29999999999998</v>
      </c>
      <c r="H122">
        <v>160.93697626789867</v>
      </c>
      <c r="I122" t="str">
        <f t="shared" si="20"/>
        <v>DOWN</v>
      </c>
      <c r="J122">
        <v>163.04828642833962</v>
      </c>
      <c r="K122">
        <v>159.52466396653728</v>
      </c>
      <c r="L122" t="str">
        <f t="shared" si="21"/>
        <v>No Confirmation</v>
      </c>
      <c r="M122" t="str">
        <f t="shared" si="22"/>
        <v>No Trend</v>
      </c>
      <c r="N122">
        <v>48.303394001109481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0.55000000000001137</v>
      </c>
      <c r="R122">
        <f t="shared" si="26"/>
        <v>3.5</v>
      </c>
      <c r="S122">
        <f t="shared" si="27"/>
        <v>0.15714285714286039</v>
      </c>
      <c r="T122" t="str">
        <f t="shared" si="28"/>
        <v>DOWN</v>
      </c>
      <c r="U122" t="str">
        <f t="shared" si="29"/>
        <v>No T+M+I</v>
      </c>
      <c r="V122">
        <v>160.98749697260212</v>
      </c>
      <c r="W122">
        <v>163.157620350157</v>
      </c>
      <c r="X122">
        <f t="shared" si="30"/>
        <v>-2.1701233775548872</v>
      </c>
      <c r="Y122">
        <v>-2.5372014057755967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161.15</v>
      </c>
      <c r="D123">
        <v>162.85</v>
      </c>
      <c r="E123">
        <v>159.80000000000001</v>
      </c>
      <c r="F123">
        <v>160.9</v>
      </c>
      <c r="G123">
        <f>_xll.TA_TYPPRICE(D123,E123,F123)</f>
        <v>161.18333333333331</v>
      </c>
      <c r="H123">
        <v>161.06015480061598</v>
      </c>
      <c r="I123" t="str">
        <f t="shared" si="20"/>
        <v>DOWN</v>
      </c>
      <c r="J123">
        <v>163.00422277759748</v>
      </c>
      <c r="K123">
        <v>159.58584975175123</v>
      </c>
      <c r="L123" t="str">
        <f t="shared" si="21"/>
        <v>No Confirmation</v>
      </c>
      <c r="M123" t="str">
        <f t="shared" si="22"/>
        <v>No Trend</v>
      </c>
      <c r="N123">
        <v>51.75658048763124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1.0999999999999943</v>
      </c>
      <c r="R123">
        <f t="shared" si="26"/>
        <v>3.0499999999999829</v>
      </c>
      <c r="S123">
        <f t="shared" si="27"/>
        <v>0.36065573770491821</v>
      </c>
      <c r="T123" t="str">
        <f t="shared" si="28"/>
        <v>No Indication</v>
      </c>
      <c r="U123" t="str">
        <f t="shared" si="29"/>
        <v>No T+M+I</v>
      </c>
      <c r="V123">
        <v>160.97403589989409</v>
      </c>
      <c r="W123">
        <v>162.99038921310833</v>
      </c>
      <c r="X123">
        <f t="shared" si="30"/>
        <v>-2.0163533132142391</v>
      </c>
      <c r="Y123">
        <v>-2.4330317872633254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161.69999999999999</v>
      </c>
      <c r="D124">
        <v>164.6</v>
      </c>
      <c r="E124">
        <v>160.69999999999999</v>
      </c>
      <c r="F124">
        <v>161.5</v>
      </c>
      <c r="G124">
        <f>_xll.TA_TYPPRICE(D124,E124,F124)</f>
        <v>162.26666666666665</v>
      </c>
      <c r="H124">
        <v>161.66341073364131</v>
      </c>
      <c r="I124" t="str">
        <f t="shared" si="20"/>
        <v>DOWN</v>
      </c>
      <c r="J124">
        <v>163.35883993813138</v>
      </c>
      <c r="K124">
        <v>159.83343869580651</v>
      </c>
      <c r="L124" t="str">
        <f t="shared" si="21"/>
        <v>No Confirmation</v>
      </c>
      <c r="M124" t="str">
        <f t="shared" si="22"/>
        <v>No Trend</v>
      </c>
      <c r="N124">
        <v>57.126285023472889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0.80000000000001137</v>
      </c>
      <c r="R124">
        <f t="shared" si="26"/>
        <v>3.9000000000000057</v>
      </c>
      <c r="S124">
        <f t="shared" si="27"/>
        <v>0.20512820512820776</v>
      </c>
      <c r="T124" t="str">
        <f t="shared" si="28"/>
        <v>No Indication</v>
      </c>
      <c r="U124" t="str">
        <f t="shared" si="29"/>
        <v>No T+M+I</v>
      </c>
      <c r="V124">
        <v>161.05495345375653</v>
      </c>
      <c r="W124">
        <v>162.87999001213734</v>
      </c>
      <c r="X124">
        <f t="shared" si="30"/>
        <v>-1.8250365583808161</v>
      </c>
      <c r="Y124">
        <v>-2.3114327414868234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162.19999999999999</v>
      </c>
      <c r="D125">
        <v>165.7</v>
      </c>
      <c r="E125">
        <v>161.69999999999999</v>
      </c>
      <c r="F125">
        <v>164</v>
      </c>
      <c r="G125">
        <f>_xll.TA_TYPPRICE(D125,E125,F125)</f>
        <v>163.79999999999998</v>
      </c>
      <c r="H125">
        <v>162.73170536682065</v>
      </c>
      <c r="I125" t="str">
        <f t="shared" si="20"/>
        <v>UP</v>
      </c>
      <c r="J125">
        <v>163.87909772965773</v>
      </c>
      <c r="K125">
        <v>160.24823009673838</v>
      </c>
      <c r="L125" t="str">
        <f t="shared" si="21"/>
        <v>UP</v>
      </c>
      <c r="M125" t="str">
        <f t="shared" si="22"/>
        <v>UP</v>
      </c>
      <c r="N125">
        <v>72.859762471582215</v>
      </c>
      <c r="O125" t="str">
        <f t="shared" si="23"/>
        <v>UP</v>
      </c>
      <c r="P125" t="str">
        <f t="shared" si="24"/>
        <v>UP</v>
      </c>
      <c r="Q125">
        <f t="shared" si="25"/>
        <v>2.3000000000000114</v>
      </c>
      <c r="R125">
        <f t="shared" si="26"/>
        <v>4</v>
      </c>
      <c r="S125">
        <f t="shared" si="27"/>
        <v>0.57500000000000284</v>
      </c>
      <c r="T125" t="str">
        <f t="shared" si="28"/>
        <v>No Indication</v>
      </c>
      <c r="U125" t="str">
        <f t="shared" si="29"/>
        <v>No T+M+I</v>
      </c>
      <c r="V125">
        <v>161.508037537794</v>
      </c>
      <c r="W125">
        <v>162.96295371494199</v>
      </c>
      <c r="X125">
        <f t="shared" si="30"/>
        <v>-1.454916177147993</v>
      </c>
      <c r="Y125">
        <v>-2.1401294286190575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164.45</v>
      </c>
      <c r="D126">
        <v>169.85</v>
      </c>
      <c r="E126">
        <v>162.9</v>
      </c>
      <c r="F126">
        <v>165.15</v>
      </c>
      <c r="G126">
        <f>_xll.TA_TYPPRICE(D126,E126,F126)</f>
        <v>165.96666666666667</v>
      </c>
      <c r="H126">
        <v>164.34918601674366</v>
      </c>
      <c r="I126" t="str">
        <f t="shared" si="20"/>
        <v>UP</v>
      </c>
      <c r="J126">
        <v>165.20596490084489</v>
      </c>
      <c r="K126">
        <v>160.83751229746318</v>
      </c>
      <c r="L126" t="str">
        <f t="shared" si="21"/>
        <v>No Confirmation</v>
      </c>
      <c r="M126" t="str">
        <f t="shared" si="22"/>
        <v>No Trend</v>
      </c>
      <c r="N126">
        <v>77.588744261279302</v>
      </c>
      <c r="O126" t="str">
        <f t="shared" si="23"/>
        <v>UP</v>
      </c>
      <c r="P126" t="str">
        <f t="shared" si="24"/>
        <v>No Trend + Momentum</v>
      </c>
      <c r="Q126">
        <f t="shared" si="25"/>
        <v>2.25</v>
      </c>
      <c r="R126">
        <f t="shared" si="26"/>
        <v>6.9499999999999886</v>
      </c>
      <c r="S126">
        <f t="shared" si="27"/>
        <v>0.32374100719424515</v>
      </c>
      <c r="T126" t="str">
        <f t="shared" si="28"/>
        <v>No Indication</v>
      </c>
      <c r="U126" t="str">
        <f t="shared" si="29"/>
        <v>No T+M+I</v>
      </c>
      <c r="V126">
        <v>162.06833945505645</v>
      </c>
      <c r="W126">
        <v>163.1249571434648</v>
      </c>
      <c r="X126">
        <f t="shared" si="30"/>
        <v>-1.0566176884083518</v>
      </c>
      <c r="Y126">
        <v>-1.9234270805769165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2017-07-05T06:07:45Z</dcterms:created>
  <dcterms:modified xsi:type="dcterms:W3CDTF">2017-11-01T04:18:56Z</dcterms:modified>
</cp:coreProperties>
</file>