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2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7" i="1"/>
  <c r="N11" i="1"/>
  <c r="N15" i="1"/>
  <c r="N19" i="1"/>
  <c r="N23" i="1"/>
  <c r="N27" i="1"/>
  <c r="N31" i="1"/>
  <c r="N35" i="1"/>
  <c r="N39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101" i="1"/>
  <c r="K109" i="1"/>
  <c r="K121" i="1"/>
  <c r="K43" i="1"/>
  <c r="K91" i="1"/>
  <c r="K103" i="1"/>
  <c r="K111" i="1"/>
  <c r="K119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7" i="1"/>
  <c r="K105" i="1"/>
  <c r="K113" i="1"/>
  <c r="K117" i="1"/>
  <c r="K125" i="1"/>
  <c r="K122" i="1"/>
  <c r="K3" i="1"/>
  <c r="K7" i="1"/>
  <c r="K11" i="1"/>
  <c r="K15" i="1"/>
  <c r="K19" i="1"/>
  <c r="K23" i="1"/>
  <c r="K27" i="1"/>
  <c r="K31" i="1"/>
  <c r="K35" i="1"/>
  <c r="K39" i="1"/>
  <c r="K47" i="1"/>
  <c r="K51" i="1"/>
  <c r="K55" i="1"/>
  <c r="K59" i="1"/>
  <c r="K63" i="1"/>
  <c r="K67" i="1"/>
  <c r="K71" i="1"/>
  <c r="K75" i="1"/>
  <c r="K79" i="1"/>
  <c r="K83" i="1"/>
  <c r="K87" i="1"/>
  <c r="K95" i="1"/>
  <c r="K99" i="1"/>
  <c r="K107" i="1"/>
  <c r="K115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9" i="1"/>
  <c r="G31" i="1"/>
  <c r="G47" i="1"/>
  <c r="G63" i="1"/>
  <c r="G75" i="1"/>
  <c r="G87" i="1"/>
  <c r="G103" i="1"/>
  <c r="G115" i="1"/>
  <c r="G12" i="1"/>
  <c r="G20" i="1"/>
  <c r="G40" i="1"/>
  <c r="G60" i="1"/>
  <c r="G80" i="1"/>
  <c r="G104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3" i="1"/>
  <c r="G4" i="1"/>
  <c r="G24" i="1"/>
  <c r="G32" i="1"/>
  <c r="G48" i="1"/>
  <c r="G56" i="1"/>
  <c r="G68" i="1"/>
  <c r="G76" i="1"/>
  <c r="G88" i="1"/>
  <c r="G96" i="1"/>
  <c r="G108" i="1"/>
  <c r="G11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5" i="1"/>
  <c r="G23" i="1"/>
  <c r="G27" i="1"/>
  <c r="G35" i="1"/>
  <c r="G39" i="1"/>
  <c r="G43" i="1"/>
  <c r="G51" i="1"/>
  <c r="G55" i="1"/>
  <c r="G59" i="1"/>
  <c r="G67" i="1"/>
  <c r="G71" i="1"/>
  <c r="G79" i="1"/>
  <c r="G83" i="1"/>
  <c r="G91" i="1"/>
  <c r="G95" i="1"/>
  <c r="G99" i="1"/>
  <c r="G107" i="1"/>
  <c r="G111" i="1"/>
  <c r="G119" i="1"/>
  <c r="G127" i="1"/>
  <c r="G8" i="1"/>
  <c r="G16" i="1"/>
  <c r="G28" i="1"/>
  <c r="G36" i="1"/>
  <c r="G44" i="1"/>
  <c r="G52" i="1"/>
  <c r="G64" i="1"/>
  <c r="G72" i="1"/>
  <c r="G84" i="1"/>
  <c r="G92" i="1"/>
  <c r="G100" i="1"/>
  <c r="G112" i="1"/>
  <c r="G120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16" i="1"/>
  <c r="H124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20" i="1"/>
  <c r="H109" i="1"/>
  <c r="H117" i="1"/>
  <c r="H125" i="1"/>
  <c r="AH38" i="1" l="1"/>
  <c r="AH34" i="1"/>
  <c r="AH10" i="1"/>
  <c r="AH30" i="1"/>
  <c r="AH7" i="1"/>
  <c r="AH35" i="1"/>
  <c r="AH24" i="1"/>
  <c r="AH48" i="1"/>
  <c r="AH13" i="1"/>
  <c r="AH45" i="1"/>
  <c r="AH46" i="1"/>
  <c r="AH6" i="1"/>
  <c r="AH5" i="1"/>
  <c r="AH26" i="1"/>
  <c r="AH54" i="1"/>
  <c r="AH47" i="1"/>
  <c r="AH3" i="1"/>
  <c r="AH31" i="1"/>
  <c r="AH23" i="1"/>
  <c r="AH15" i="1"/>
  <c r="AH32" i="1"/>
  <c r="AH8" i="1"/>
  <c r="AH18" i="1"/>
  <c r="AH52" i="1"/>
  <c r="AH20" i="1"/>
  <c r="AH2" i="1"/>
  <c r="AH42" i="1"/>
  <c r="AH22" i="1" l="1"/>
  <c r="AH55" i="1"/>
  <c r="AH50" i="1"/>
  <c r="AH14" i="1"/>
  <c r="AH37" i="1"/>
  <c r="AH49" i="1"/>
  <c r="AH41" i="1"/>
  <c r="AH33" i="1"/>
  <c r="AH25" i="1"/>
  <c r="AH17" i="1"/>
  <c r="AH9" i="1"/>
  <c r="AH56" i="1"/>
  <c r="AH40" i="1"/>
  <c r="AH16" i="1"/>
  <c r="AH43" i="1"/>
  <c r="AH19" i="1"/>
  <c r="AH11" i="1"/>
  <c r="AH53" i="1"/>
  <c r="AH29" i="1"/>
  <c r="AH21" i="1"/>
  <c r="AH44" i="1"/>
  <c r="AH36" i="1"/>
  <c r="AH28" i="1"/>
  <c r="AH12" i="1"/>
  <c r="AH4" i="1"/>
  <c r="AH51" i="1"/>
  <c r="AH39" i="1"/>
  <c r="AH2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<sst xmlns="http://schemas.openxmlformats.org/spreadsheetml/2006/main" count="160" uniqueCount="35">
  <si>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</si>
  <si>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</si>
  <si>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</si>
  <si>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</si>
  <si>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</si>
  <si>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MOTHERSUMI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</si>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</sst>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401.25</v>
      </c>
      <c r="D2">
        <v>404.7</v>
      </c>
      <c r="E2">
        <v>393.25</v>
      </c>
      <c r="F2">
        <v>402</v>
      </c>
      <c r="G2">
        <f>_xll.TA_TYPPRICE(D2,E2,F2)</f>
        <v>399.98333333333335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8.75</v>
      </c>
      <c r="R2">
        <f>D2-E2</f>
        <v>11.449999999999989</v>
      </c>
      <c r="S2">
        <f>Q2/R2</f>
        <v>0.76419213973799205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403.2</v>
      </c>
      <c r="D3">
        <v>410.3</v>
      </c>
      <c r="E3">
        <v>399.05</v>
      </c>
      <c r="F3">
        <v>406</v>
      </c>
      <c r="G3">
        <f>_xll.TA_TYPPRICE(D3,E3,F3)</f>
        <v>405.11666666666662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6.9499999999999886</v>
      </c>
      <c r="R3">
        <f t="shared" ref="R3:R66" si="6">D3-E3</f>
        <v>11.25</v>
      </c>
      <c r="S3">
        <f t="shared" ref="S3:S66" si="7">Q3/R3</f>
        <v>0.61777777777777676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404</v>
      </c>
      <c r="D4">
        <v>409.65</v>
      </c>
      <c r="E4">
        <v>402.65</v>
      </c>
      <c r="F4">
        <v>403</v>
      </c>
      <c r="G4">
        <f>_xll.TA_TYPPRICE(D4,E4,F4)</f>
        <v>405.09999999999997</v>
      </c>
      <c r="H4">
        <v>403.39999999999992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0.35000000000002274</v>
      </c>
      <c r="R4">
        <f t="shared" si="6"/>
        <v>7</v>
      </c>
      <c r="S4">
        <f t="shared" si="7"/>
        <v>5.000000000000325E-2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402.1</v>
      </c>
      <c r="D5">
        <v>404.3</v>
      </c>
      <c r="E5">
        <v>392.5</v>
      </c>
      <c r="F5">
        <v>395</v>
      </c>
      <c r="G5">
        <f>_xll.TA_TYPPRICE(D5,E5,F5)</f>
        <v>397.26666666666665</v>
      </c>
      <c r="H5">
        <v>400.33333333333326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11.800000000000011</v>
      </c>
      <c r="S5">
        <f t="shared" si="7"/>
        <v>0.21186440677966081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395.95</v>
      </c>
      <c r="D6">
        <v>410.8</v>
      </c>
      <c r="E6">
        <v>395.9</v>
      </c>
      <c r="F6">
        <v>408</v>
      </c>
      <c r="G6">
        <f>_xll.TA_TYPPRICE(D6,E6,F6)</f>
        <v>404.90000000000003</v>
      </c>
      <c r="H6">
        <v>402.61666666666667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12.100000000000023</v>
      </c>
      <c r="R6">
        <f t="shared" si="6"/>
        <v>14.900000000000034</v>
      </c>
      <c r="S6">
        <f t="shared" si="7"/>
        <v>0.81208053691275139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</v>
      </c>
      <c r="D7">
        <v>408.9</v>
      </c>
      <c r="E7">
        <v>399.2</v>
      </c>
      <c r="F7">
        <v>404</v>
      </c>
      <c r="G7">
        <f>_xll.TA_TYPPRICE(D7,E7,F7)</f>
        <v>404.0333333333333</v>
      </c>
      <c r="H7">
        <v>403.32499999999999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53.125</v>
      </c>
      <c r="O7" t="str">
        <f t="shared" si="3"/>
        <v>No Momentum</v>
      </c>
      <c r="P7" t="e">
        <f t="shared" si="4"/>
        <v>#N/A</v>
      </c>
      <c r="Q7">
        <f t="shared" si="5"/>
        <v>4.8000000000000114</v>
      </c>
      <c r="R7">
        <f t="shared" si="6"/>
        <v>9.6999999999999886</v>
      </c>
      <c r="S7">
        <f t="shared" si="7"/>
        <v>0.49484536082474401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404.9</v>
      </c>
      <c r="D8">
        <v>411.4</v>
      </c>
      <c r="E8">
        <v>404.3</v>
      </c>
      <c r="F8">
        <v>410</v>
      </c>
      <c r="G8">
        <f>_xll.TA_TYPPRICE(D8,E8,F8)</f>
        <v>408.56666666666666</v>
      </c>
      <c r="H8">
        <v>405.94583333333333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62.025316455696213</v>
      </c>
      <c r="O8" t="str">
        <f t="shared" si="3"/>
        <v>UP</v>
      </c>
      <c r="P8" t="e">
        <f t="shared" si="4"/>
        <v>#N/A</v>
      </c>
      <c r="Q8">
        <f t="shared" si="5"/>
        <v>5.6999999999999886</v>
      </c>
      <c r="R8">
        <f t="shared" si="6"/>
        <v>7.0999999999999659</v>
      </c>
      <c r="S8">
        <f t="shared" si="7"/>
        <v>0.80281690140845297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410.2</v>
      </c>
      <c r="D9">
        <v>410.6</v>
      </c>
      <c r="E9">
        <v>400.55</v>
      </c>
      <c r="F9">
        <v>402</v>
      </c>
      <c r="G9">
        <f>_xll.TA_TYPPRICE(D9,E9,F9)</f>
        <v>404.38333333333338</v>
      </c>
      <c r="H9">
        <v>405.16458333333333</v>
      </c>
      <c r="I9" t="str">
        <f t="shared" si="0"/>
        <v>DOWN</v>
      </c>
      <c r="J9">
        <v>408.83125000000001</v>
      </c>
      <c r="K9">
        <v>398.42500000000001</v>
      </c>
      <c r="L9" t="str">
        <f t="shared" si="1"/>
        <v>No Confirmation</v>
      </c>
      <c r="M9" t="str">
        <f t="shared" si="2"/>
        <v>No Trend</v>
      </c>
      <c r="N9">
        <v>47.115384615384613</v>
      </c>
      <c r="O9" t="str">
        <f t="shared" si="3"/>
        <v>No Momentum</v>
      </c>
      <c r="P9" t="str">
        <f t="shared" si="4"/>
        <v>No Trend + Momentum</v>
      </c>
      <c r="Q9">
        <f t="shared" si="5"/>
        <v>1.4499999999999886</v>
      </c>
      <c r="R9">
        <f t="shared" si="6"/>
        <v>10.050000000000011</v>
      </c>
      <c r="S9">
        <f t="shared" si="7"/>
        <v>0.14427860696517283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406.9</v>
      </c>
      <c r="D10">
        <v>416.15</v>
      </c>
      <c r="E10">
        <v>400</v>
      </c>
      <c r="F10">
        <v>414</v>
      </c>
      <c r="G10">
        <f>_xll.TA_TYPPRICE(D10,E10,F10)</f>
        <v>410.05</v>
      </c>
      <c r="H10">
        <v>407.6072916666667</v>
      </c>
      <c r="I10" t="str">
        <f t="shared" si="0"/>
        <v>UP</v>
      </c>
      <c r="J10">
        <v>410.45763888888888</v>
      </c>
      <c r="K10">
        <v>398.77500000000003</v>
      </c>
      <c r="L10" t="str">
        <f t="shared" si="1"/>
        <v>UP</v>
      </c>
      <c r="M10" t="str">
        <f t="shared" si="2"/>
        <v>UP</v>
      </c>
      <c r="N10">
        <v>63.545981772990892</v>
      </c>
      <c r="O10" t="str">
        <f t="shared" si="3"/>
        <v>UP</v>
      </c>
      <c r="P10" t="str">
        <f t="shared" si="4"/>
        <v>UP</v>
      </c>
      <c r="Q10">
        <f t="shared" si="5"/>
        <v>14</v>
      </c>
      <c r="R10">
        <f t="shared" si="6"/>
        <v>16.149999999999977</v>
      </c>
      <c r="S10">
        <f t="shared" si="7"/>
        <v>0.86687306501548111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416</v>
      </c>
      <c r="D11">
        <v>418.5</v>
      </c>
      <c r="E11">
        <v>412.1</v>
      </c>
      <c r="F11">
        <v>416</v>
      </c>
      <c r="G11">
        <f>_xll.TA_TYPPRICE(D11,E11,F11)</f>
        <v>415.5333333333333</v>
      </c>
      <c r="H11">
        <v>411.5703125</v>
      </c>
      <c r="I11" t="str">
        <f t="shared" si="0"/>
        <v>UP</v>
      </c>
      <c r="J11">
        <v>412.24483024691358</v>
      </c>
      <c r="K11">
        <v>401.73611111111114</v>
      </c>
      <c r="L11" t="str">
        <f t="shared" si="1"/>
        <v>UP</v>
      </c>
      <c r="M11" t="str">
        <f t="shared" si="2"/>
        <v>UP</v>
      </c>
      <c r="N11">
        <v>65.762085400252886</v>
      </c>
      <c r="O11" t="str">
        <f t="shared" si="3"/>
        <v>UP</v>
      </c>
      <c r="P11" t="str">
        <f t="shared" si="4"/>
        <v>UP</v>
      </c>
      <c r="Q11">
        <f t="shared" si="5"/>
        <v>3.8999999999999773</v>
      </c>
      <c r="R11">
        <f t="shared" si="6"/>
        <v>6.3999999999999773</v>
      </c>
      <c r="S11">
        <f t="shared" si="7"/>
        <v>0.60937499999999867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418.8</v>
      </c>
      <c r="D12">
        <v>420.85</v>
      </c>
      <c r="E12">
        <v>415</v>
      </c>
      <c r="F12">
        <v>418</v>
      </c>
      <c r="G12">
        <f>_xll.TA_TYPPRICE(D12,E12,F12)</f>
        <v>417.95</v>
      </c>
      <c r="H12">
        <v>414.76015625000002</v>
      </c>
      <c r="I12" t="str">
        <f t="shared" si="0"/>
        <v>UP</v>
      </c>
      <c r="J12">
        <v>414.15709019204388</v>
      </c>
      <c r="K12">
        <v>404.68364197530866</v>
      </c>
      <c r="L12" t="str">
        <f t="shared" si="1"/>
        <v>UP</v>
      </c>
      <c r="M12" t="str">
        <f t="shared" si="2"/>
        <v>UP</v>
      </c>
      <c r="N12">
        <v>68.180071866030872</v>
      </c>
      <c r="O12" t="str">
        <f t="shared" si="3"/>
        <v>UP</v>
      </c>
      <c r="P12" t="str">
        <f t="shared" si="4"/>
        <v>UP</v>
      </c>
      <c r="Q12">
        <f t="shared" si="5"/>
        <v>3</v>
      </c>
      <c r="R12">
        <f t="shared" si="6"/>
        <v>5.8500000000000227</v>
      </c>
      <c r="S12">
        <f t="shared" si="7"/>
        <v>0.51282051282051078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414.8</v>
      </c>
      <c r="D13">
        <v>417.75</v>
      </c>
      <c r="E13">
        <v>413</v>
      </c>
      <c r="F13">
        <v>415</v>
      </c>
      <c r="G13">
        <f>_xll.TA_TYPPRICE(D13,E13,F13)</f>
        <v>415.25</v>
      </c>
      <c r="H13">
        <v>415.00507812500001</v>
      </c>
      <c r="I13" t="str">
        <f t="shared" si="0"/>
        <v>DOWN</v>
      </c>
      <c r="J13">
        <v>414.95551459381193</v>
      </c>
      <c r="K13">
        <v>406.5317215363512</v>
      </c>
      <c r="L13" t="str">
        <f t="shared" si="1"/>
        <v>UP</v>
      </c>
      <c r="M13" t="str">
        <f t="shared" si="2"/>
        <v>No Trend</v>
      </c>
      <c r="N13">
        <v>60.20750024322281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4.75</v>
      </c>
      <c r="S13">
        <f t="shared" si="7"/>
        <v>0.42105263157894735</v>
      </c>
      <c r="T13" t="str">
        <f t="shared" si="8"/>
        <v>No Indication</v>
      </c>
      <c r="U13" t="str">
        <f t="shared" si="9"/>
        <v>No T+M+I</v>
      </c>
      <c r="V13">
        <v>407.75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410.1</v>
      </c>
      <c r="D14">
        <v>415.9</v>
      </c>
      <c r="E14">
        <v>404.75</v>
      </c>
      <c r="F14">
        <v>408</v>
      </c>
      <c r="G14">
        <f>_xll.TA_TYPPRICE(D14,E14,F14)</f>
        <v>409.55</v>
      </c>
      <c r="H14">
        <v>412.27753906250001</v>
      </c>
      <c r="I14" t="str">
        <f t="shared" si="0"/>
        <v>DOWN</v>
      </c>
      <c r="J14">
        <v>415.16540023963148</v>
      </c>
      <c r="K14">
        <v>406.13578341716203</v>
      </c>
      <c r="L14" t="str">
        <f t="shared" si="1"/>
        <v>No Confirmation</v>
      </c>
      <c r="M14" t="str">
        <f t="shared" si="2"/>
        <v>No Trend</v>
      </c>
      <c r="N14">
        <v>44.89553527041965</v>
      </c>
      <c r="O14" t="str">
        <f t="shared" si="3"/>
        <v>No Momentum</v>
      </c>
      <c r="P14" t="str">
        <f t="shared" si="4"/>
        <v>No Trend + Momentum</v>
      </c>
      <c r="Q14">
        <f t="shared" si="5"/>
        <v>3.25</v>
      </c>
      <c r="R14">
        <f t="shared" si="6"/>
        <v>11.149999999999977</v>
      </c>
      <c r="S14">
        <f t="shared" si="7"/>
        <v>0.29147982062780331</v>
      </c>
      <c r="T14" t="str">
        <f t="shared" si="8"/>
        <v>No Indication</v>
      </c>
      <c r="U14" t="str">
        <f t="shared" si="9"/>
        <v>No T+M+I</v>
      </c>
      <c r="V14">
        <v>407.78846153846155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411.95</v>
      </c>
      <c r="D15">
        <v>429.1</v>
      </c>
      <c r="E15">
        <v>401.4</v>
      </c>
      <c r="F15">
        <v>428</v>
      </c>
      <c r="G15">
        <f>_xll.TA_TYPPRICE(D15,E15,F15)</f>
        <v>419.5</v>
      </c>
      <c r="H15">
        <v>415.88876953124998</v>
      </c>
      <c r="I15" t="str">
        <f t="shared" si="0"/>
        <v>UP</v>
      </c>
      <c r="J15">
        <v>418.26197796415784</v>
      </c>
      <c r="K15">
        <v>405.08338710223711</v>
      </c>
      <c r="L15" t="str">
        <f t="shared" si="1"/>
        <v>UP</v>
      </c>
      <c r="M15" t="str">
        <f t="shared" si="2"/>
        <v>UP</v>
      </c>
      <c r="N15">
        <v>71.123571574092935</v>
      </c>
      <c r="O15" t="str">
        <f t="shared" si="3"/>
        <v>UP</v>
      </c>
      <c r="P15" t="str">
        <f t="shared" si="4"/>
        <v>UP</v>
      </c>
      <c r="Q15">
        <f t="shared" si="5"/>
        <v>26.600000000000023</v>
      </c>
      <c r="R15">
        <f t="shared" si="6"/>
        <v>27.700000000000045</v>
      </c>
      <c r="S15">
        <f t="shared" si="7"/>
        <v>0.96028880866425914</v>
      </c>
      <c r="T15" t="str">
        <f t="shared" si="8"/>
        <v>UP</v>
      </c>
      <c r="U15" t="str">
        <f t="shared" si="9"/>
        <v>UP</v>
      </c>
      <c r="V15">
        <v>410.89792899408286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429.5</v>
      </c>
      <c r="D16">
        <v>441.5</v>
      </c>
      <c r="E16">
        <v>429.5</v>
      </c>
      <c r="F16">
        <v>433</v>
      </c>
      <c r="G16">
        <f>_xll.TA_TYPPRICE(D16,E16,F16)</f>
        <v>434.66666666666669</v>
      </c>
      <c r="H16">
        <v>425.2777180989583</v>
      </c>
      <c r="I16" t="str">
        <f t="shared" si="0"/>
        <v>UP</v>
      </c>
      <c r="J16">
        <v>423.42598286101168</v>
      </c>
      <c r="K16">
        <v>410.50930107951774</v>
      </c>
      <c r="L16" t="str">
        <f t="shared" si="1"/>
        <v>UP</v>
      </c>
      <c r="M16" t="str">
        <f t="shared" si="2"/>
        <v>UP</v>
      </c>
      <c r="N16">
        <v>74.862529541297008</v>
      </c>
      <c r="O16" t="str">
        <f t="shared" si="3"/>
        <v>UP</v>
      </c>
      <c r="P16" t="str">
        <f t="shared" si="4"/>
        <v>UP</v>
      </c>
      <c r="Q16">
        <f t="shared" si="5"/>
        <v>3.5</v>
      </c>
      <c r="R16">
        <f t="shared" si="6"/>
        <v>12</v>
      </c>
      <c r="S16">
        <f t="shared" si="7"/>
        <v>0.29166666666666669</v>
      </c>
      <c r="T16" t="str">
        <f t="shared" si="8"/>
        <v>No Indication</v>
      </c>
      <c r="U16" t="str">
        <f t="shared" si="9"/>
        <v>No T+M+I</v>
      </c>
      <c r="V16">
        <v>414.29824761037781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433.2</v>
      </c>
      <c r="D17">
        <v>434.5</v>
      </c>
      <c r="E17">
        <v>420.2</v>
      </c>
      <c r="F17">
        <v>424</v>
      </c>
      <c r="G17">
        <f>_xll.TA_TYPPRICE(D17,E17,F17)</f>
        <v>426.23333333333335</v>
      </c>
      <c r="H17">
        <v>425.75552571614583</v>
      </c>
      <c r="I17" t="str">
        <f t="shared" si="0"/>
        <v>DOWN</v>
      </c>
      <c r="J17">
        <v>425.88687555856461</v>
      </c>
      <c r="K17">
        <v>412.66278972851381</v>
      </c>
      <c r="L17" t="str">
        <f t="shared" si="1"/>
        <v>No Confirmation</v>
      </c>
      <c r="M17" t="str">
        <f t="shared" si="2"/>
        <v>No Trend</v>
      </c>
      <c r="N17">
        <v>57.973064842646494</v>
      </c>
      <c r="O17" t="str">
        <f t="shared" si="3"/>
        <v>No Momentum</v>
      </c>
      <c r="P17" t="str">
        <f t="shared" si="4"/>
        <v>No Trend + Momentum</v>
      </c>
      <c r="Q17">
        <f t="shared" si="5"/>
        <v>3.8000000000000114</v>
      </c>
      <c r="R17">
        <f t="shared" si="6"/>
        <v>14.300000000000011</v>
      </c>
      <c r="S17">
        <f t="shared" si="7"/>
        <v>0.26573426573426634</v>
      </c>
      <c r="T17" t="str">
        <f t="shared" si="8"/>
        <v>No Indication</v>
      </c>
      <c r="U17" t="str">
        <f t="shared" si="9"/>
        <v>No T+M+I</v>
      </c>
      <c r="V17">
        <v>415.79082490108891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425.4</v>
      </c>
      <c r="D18">
        <v>428.95</v>
      </c>
      <c r="E18">
        <v>418.45</v>
      </c>
      <c r="F18">
        <v>420</v>
      </c>
      <c r="G18">
        <f>_xll.TA_TYPPRICE(D18,E18,F18)</f>
        <v>422.4666666666667</v>
      </c>
      <c r="H18">
        <v>424.11109619140626</v>
      </c>
      <c r="I18" t="str">
        <f t="shared" si="0"/>
        <v>DOWN</v>
      </c>
      <c r="J18">
        <v>426.5675698788836</v>
      </c>
      <c r="K18">
        <v>413.94883645551073</v>
      </c>
      <c r="L18" t="str">
        <f t="shared" si="1"/>
        <v>No Confirmation</v>
      </c>
      <c r="M18" t="str">
        <f t="shared" si="2"/>
        <v>No Trend</v>
      </c>
      <c r="N18">
        <v>51.516186690625489</v>
      </c>
      <c r="O18" t="str">
        <f t="shared" si="3"/>
        <v>No Momentum</v>
      </c>
      <c r="P18" t="str">
        <f t="shared" si="4"/>
        <v>No Trend + Momentum</v>
      </c>
      <c r="Q18">
        <f t="shared" si="5"/>
        <v>1.5500000000000114</v>
      </c>
      <c r="R18">
        <f t="shared" si="6"/>
        <v>10.5</v>
      </c>
      <c r="S18">
        <f t="shared" si="7"/>
        <v>0.1476190476190487</v>
      </c>
      <c r="T18" t="str">
        <f t="shared" si="8"/>
        <v>DOWN</v>
      </c>
      <c r="U18" t="str">
        <f t="shared" si="9"/>
        <v>No T+M+I</v>
      </c>
      <c r="V18">
        <v>416.43839030092141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423</v>
      </c>
      <c r="D19">
        <v>435</v>
      </c>
      <c r="E19">
        <v>419.45</v>
      </c>
      <c r="F19">
        <v>434</v>
      </c>
      <c r="G19">
        <f>_xll.TA_TYPPRICE(D19,E19,F19)</f>
        <v>429.48333333333335</v>
      </c>
      <c r="H19">
        <v>426.79721476236978</v>
      </c>
      <c r="I19" t="str">
        <f t="shared" si="0"/>
        <v>UP</v>
      </c>
      <c r="J19">
        <v>428.44144323913167</v>
      </c>
      <c r="K19">
        <v>415.171317243175</v>
      </c>
      <c r="L19" t="str">
        <f t="shared" si="1"/>
        <v>UP</v>
      </c>
      <c r="M19" t="str">
        <f t="shared" si="2"/>
        <v>UP</v>
      </c>
      <c r="N19">
        <v>67.400915167642466</v>
      </c>
      <c r="O19" t="str">
        <f t="shared" si="3"/>
        <v>UP</v>
      </c>
      <c r="P19" t="str">
        <f t="shared" si="4"/>
        <v>UP</v>
      </c>
      <c r="Q19">
        <f t="shared" si="5"/>
        <v>14.550000000000011</v>
      </c>
      <c r="R19">
        <f t="shared" si="6"/>
        <v>15.550000000000011</v>
      </c>
      <c r="S19">
        <f t="shared" si="7"/>
        <v>0.93569131832797436</v>
      </c>
      <c r="T19" t="str">
        <f t="shared" si="8"/>
        <v>UP</v>
      </c>
      <c r="U19" t="str">
        <f t="shared" si="9"/>
        <v>UP</v>
      </c>
      <c r="V19">
        <v>419.14017640847197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434.9</v>
      </c>
      <c r="D20">
        <v>451.85</v>
      </c>
      <c r="E20">
        <v>433.05</v>
      </c>
      <c r="F20">
        <v>447</v>
      </c>
      <c r="G20">
        <f>_xll.TA_TYPPRICE(D20,E20,F20)</f>
        <v>443.9666666666667</v>
      </c>
      <c r="H20">
        <v>435.38194071451824</v>
      </c>
      <c r="I20" t="str">
        <f t="shared" si="0"/>
        <v>UP</v>
      </c>
      <c r="J20">
        <v>433.64334474154685</v>
      </c>
      <c r="K20">
        <v>419.14435785580275</v>
      </c>
      <c r="L20" t="str">
        <f t="shared" si="1"/>
        <v>UP</v>
      </c>
      <c r="M20" t="str">
        <f t="shared" si="2"/>
        <v>UP</v>
      </c>
      <c r="N20">
        <v>76.382339726066704</v>
      </c>
      <c r="O20" t="str">
        <f t="shared" si="3"/>
        <v>UP</v>
      </c>
      <c r="P20" t="str">
        <f t="shared" si="4"/>
        <v>UP</v>
      </c>
      <c r="Q20">
        <f t="shared" si="5"/>
        <v>13.949999999999989</v>
      </c>
      <c r="R20">
        <f t="shared" si="6"/>
        <v>18.800000000000011</v>
      </c>
      <c r="S20">
        <f t="shared" si="7"/>
        <v>0.74202127659574357</v>
      </c>
      <c r="T20" t="str">
        <f t="shared" si="8"/>
        <v>No Indication</v>
      </c>
      <c r="U20" t="str">
        <f t="shared" si="9"/>
        <v>No T+M+I</v>
      </c>
      <c r="V20">
        <v>423.4263031148609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447.35</v>
      </c>
      <c r="D21">
        <v>450.95</v>
      </c>
      <c r="E21">
        <v>438.35</v>
      </c>
      <c r="F21">
        <v>449</v>
      </c>
      <c r="G21">
        <f>_xll.TA_TYPPRICE(D21,E21,F21)</f>
        <v>446.09999999999997</v>
      </c>
      <c r="H21">
        <v>440.74097035725913</v>
      </c>
      <c r="I21" t="str">
        <f t="shared" si="0"/>
        <v>UP</v>
      </c>
      <c r="J21">
        <v>437.48926813231424</v>
      </c>
      <c r="K21">
        <v>423.41227833229101</v>
      </c>
      <c r="L21" t="str">
        <f t="shared" si="1"/>
        <v>UP</v>
      </c>
      <c r="M21" t="str">
        <f t="shared" si="2"/>
        <v>UP</v>
      </c>
      <c r="N21">
        <v>77.570710574232365</v>
      </c>
      <c r="O21" t="str">
        <f t="shared" si="3"/>
        <v>UP</v>
      </c>
      <c r="P21" t="str">
        <f t="shared" si="4"/>
        <v>UP</v>
      </c>
      <c r="Q21">
        <f t="shared" si="5"/>
        <v>10.649999999999977</v>
      </c>
      <c r="R21">
        <f t="shared" si="6"/>
        <v>12.599999999999966</v>
      </c>
      <c r="S21">
        <f t="shared" si="7"/>
        <v>0.84523809523809568</v>
      </c>
      <c r="T21" t="str">
        <f t="shared" si="8"/>
        <v>UP</v>
      </c>
      <c r="U21" t="str">
        <f t="shared" si="9"/>
        <v>UP</v>
      </c>
      <c r="V21">
        <v>427.36071802026692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454.9</v>
      </c>
      <c r="D22">
        <v>454.9</v>
      </c>
      <c r="E22">
        <v>445.1</v>
      </c>
      <c r="F22">
        <v>447</v>
      </c>
      <c r="G22">
        <f>_xll.TA_TYPPRICE(D22,E22,F22)</f>
        <v>449</v>
      </c>
      <c r="H22">
        <v>444.87048517862956</v>
      </c>
      <c r="I22" t="str">
        <f t="shared" si="0"/>
        <v>UP</v>
      </c>
      <c r="J22">
        <v>441.3583196584666</v>
      </c>
      <c r="K22">
        <v>428.23177203622635</v>
      </c>
      <c r="L22" t="str">
        <f t="shared" si="1"/>
        <v>UP</v>
      </c>
      <c r="M22" t="str">
        <f t="shared" si="2"/>
        <v>UP</v>
      </c>
      <c r="N22">
        <v>72.980506396508474</v>
      </c>
      <c r="O22" t="str">
        <f t="shared" si="3"/>
        <v>UP</v>
      </c>
      <c r="P22" t="str">
        <f t="shared" si="4"/>
        <v>UP</v>
      </c>
      <c r="Q22">
        <f t="shared" si="5"/>
        <v>1.8999999999999773</v>
      </c>
      <c r="R22">
        <f t="shared" si="6"/>
        <v>9.7999999999999545</v>
      </c>
      <c r="S22">
        <f t="shared" si="7"/>
        <v>0.19387755102040674</v>
      </c>
      <c r="T22" t="str">
        <f t="shared" si="8"/>
        <v>DOWN</v>
      </c>
      <c r="U22" t="str">
        <f t="shared" si="9"/>
        <v>No T+M+I</v>
      </c>
      <c r="V22">
        <v>430.38214601714895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446.9</v>
      </c>
      <c r="D23">
        <v>454.8</v>
      </c>
      <c r="E23">
        <v>442.65</v>
      </c>
      <c r="F23">
        <v>451</v>
      </c>
      <c r="G23">
        <f>_xll.TA_TYPPRICE(D23,E23,F23)</f>
        <v>449.48333333333335</v>
      </c>
      <c r="H23">
        <v>447.17690925598146</v>
      </c>
      <c r="I23" t="str">
        <f t="shared" si="0"/>
        <v>UP</v>
      </c>
      <c r="J23">
        <v>444.34535973436289</v>
      </c>
      <c r="K23">
        <v>431.43582269484273</v>
      </c>
      <c r="L23" t="str">
        <f t="shared" si="1"/>
        <v>UP</v>
      </c>
      <c r="M23" t="str">
        <f t="shared" si="2"/>
        <v>UP</v>
      </c>
      <c r="N23">
        <v>76.462546145082015</v>
      </c>
      <c r="O23" t="str">
        <f t="shared" si="3"/>
        <v>UP</v>
      </c>
      <c r="P23" t="str">
        <f t="shared" si="4"/>
        <v>UP</v>
      </c>
      <c r="Q23">
        <f t="shared" si="5"/>
        <v>8.3500000000000227</v>
      </c>
      <c r="R23">
        <f t="shared" si="6"/>
        <v>12.150000000000034</v>
      </c>
      <c r="S23">
        <f t="shared" si="7"/>
        <v>0.68724279835390945</v>
      </c>
      <c r="T23" t="str">
        <f t="shared" si="8"/>
        <v>No Indication</v>
      </c>
      <c r="U23" t="str">
        <f t="shared" si="9"/>
        <v>No T+M+I</v>
      </c>
      <c r="V23">
        <v>433.55412355297221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450.2</v>
      </c>
      <c r="D24">
        <v>454.3</v>
      </c>
      <c r="E24">
        <v>447.4</v>
      </c>
      <c r="F24">
        <v>448</v>
      </c>
      <c r="G24">
        <f>_xll.TA_TYPPRICE(D24,E24,F24)</f>
        <v>449.90000000000003</v>
      </c>
      <c r="H24">
        <v>448.53845462799075</v>
      </c>
      <c r="I24" t="str">
        <f t="shared" si="0"/>
        <v>DOWN</v>
      </c>
      <c r="J24">
        <v>446.55750201561557</v>
      </c>
      <c r="K24">
        <v>434.98341765154436</v>
      </c>
      <c r="L24" t="str">
        <f t="shared" si="1"/>
        <v>UP</v>
      </c>
      <c r="M24" t="str">
        <f t="shared" si="2"/>
        <v>No Trend</v>
      </c>
      <c r="N24">
        <v>68.220370433519065</v>
      </c>
      <c r="O24" t="str">
        <f t="shared" si="3"/>
        <v>UP</v>
      </c>
      <c r="P24" t="str">
        <f t="shared" si="4"/>
        <v>No Trend + Momentum</v>
      </c>
      <c r="Q24">
        <f t="shared" si="5"/>
        <v>0.60000000000002274</v>
      </c>
      <c r="R24">
        <f t="shared" si="6"/>
        <v>6.9000000000000341</v>
      </c>
      <c r="S24">
        <f t="shared" si="7"/>
        <v>8.6956521739133305E-2</v>
      </c>
      <c r="T24" t="str">
        <f t="shared" si="8"/>
        <v>DOWN</v>
      </c>
      <c r="U24" t="str">
        <f t="shared" si="9"/>
        <v>No T+M+I</v>
      </c>
      <c r="V24">
        <v>435.77656608328419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448.8</v>
      </c>
      <c r="D25">
        <v>457.9</v>
      </c>
      <c r="E25">
        <v>448.2</v>
      </c>
      <c r="F25">
        <v>454</v>
      </c>
      <c r="G25">
        <f>_xll.TA_TYPPRICE(D25,E25,F25)</f>
        <v>453.36666666666662</v>
      </c>
      <c r="H25">
        <v>450.95256064732871</v>
      </c>
      <c r="I25" t="str">
        <f t="shared" si="0"/>
        <v>UP</v>
      </c>
      <c r="J25">
        <v>449.07805712325654</v>
      </c>
      <c r="K25">
        <v>437.92043595120117</v>
      </c>
      <c r="L25" t="str">
        <f t="shared" si="1"/>
        <v>UP</v>
      </c>
      <c r="M25" t="str">
        <f t="shared" si="2"/>
        <v>UP</v>
      </c>
      <c r="N25">
        <v>74.966500215424034</v>
      </c>
      <c r="O25" t="str">
        <f t="shared" si="3"/>
        <v>UP</v>
      </c>
      <c r="P25" t="str">
        <f t="shared" si="4"/>
        <v>UP</v>
      </c>
      <c r="Q25">
        <f t="shared" si="5"/>
        <v>5.8000000000000114</v>
      </c>
      <c r="R25">
        <f t="shared" si="6"/>
        <v>9.6999999999999886</v>
      </c>
      <c r="S25">
        <f t="shared" si="7"/>
        <v>0.59793814432989878</v>
      </c>
      <c r="T25" t="str">
        <f t="shared" si="8"/>
        <v>No Indication</v>
      </c>
      <c r="U25" t="str">
        <f t="shared" si="9"/>
        <v>No T+M+I</v>
      </c>
      <c r="V25">
        <v>438.58017130124045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454.35</v>
      </c>
      <c r="D26">
        <v>458</v>
      </c>
      <c r="E26">
        <v>453.6</v>
      </c>
      <c r="F26">
        <v>454</v>
      </c>
      <c r="G26">
        <f>_xll.TA_TYPPRICE(D26,E26,F26)</f>
        <v>455.2</v>
      </c>
      <c r="H26">
        <v>453.07628032366438</v>
      </c>
      <c r="I26" t="str">
        <f t="shared" si="0"/>
        <v>UP</v>
      </c>
      <c r="J26">
        <v>451.06071109586622</v>
      </c>
      <c r="K26">
        <v>441.40478351760089</v>
      </c>
      <c r="L26" t="str">
        <f t="shared" si="1"/>
        <v>UP</v>
      </c>
      <c r="M26" t="str">
        <f t="shared" si="2"/>
        <v>UP</v>
      </c>
      <c r="N26">
        <v>74.966500215424034</v>
      </c>
      <c r="O26" t="str">
        <f t="shared" si="3"/>
        <v>UP</v>
      </c>
      <c r="P26" t="str">
        <f t="shared" si="4"/>
        <v>UP</v>
      </c>
      <c r="Q26">
        <f t="shared" si="5"/>
        <v>0.39999999999997726</v>
      </c>
      <c r="R26">
        <f t="shared" si="6"/>
        <v>4.3999999999999773</v>
      </c>
      <c r="S26">
        <f t="shared" si="7"/>
        <v>9.0909090909086207E-2</v>
      </c>
      <c r="T26" t="str">
        <f t="shared" si="8"/>
        <v>DOWN</v>
      </c>
      <c r="U26" t="str">
        <f t="shared" si="9"/>
        <v>No T+M+I</v>
      </c>
      <c r="V26">
        <v>440.95245263951114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455</v>
      </c>
      <c r="D27">
        <v>463.7</v>
      </c>
      <c r="E27">
        <v>452.75</v>
      </c>
      <c r="F27">
        <v>458</v>
      </c>
      <c r="G27">
        <f>_xll.TA_TYPPRICE(D27,E27,F27)</f>
        <v>458.15000000000003</v>
      </c>
      <c r="H27">
        <v>455.61314016183223</v>
      </c>
      <c r="I27" t="str">
        <f t="shared" si="0"/>
        <v>UP</v>
      </c>
      <c r="J27">
        <v>453.86944196345149</v>
      </c>
      <c r="K27">
        <v>443.9259427359118</v>
      </c>
      <c r="L27" t="str">
        <f t="shared" si="1"/>
        <v>UP</v>
      </c>
      <c r="M27" t="str">
        <f t="shared" si="2"/>
        <v>UP</v>
      </c>
      <c r="N27">
        <v>79.499614396001732</v>
      </c>
      <c r="O27" t="str">
        <f t="shared" si="3"/>
        <v>UP</v>
      </c>
      <c r="P27" t="str">
        <f t="shared" si="4"/>
        <v>UP</v>
      </c>
      <c r="Q27">
        <f t="shared" si="5"/>
        <v>5.25</v>
      </c>
      <c r="R27">
        <f t="shared" si="6"/>
        <v>10.949999999999989</v>
      </c>
      <c r="S27">
        <f t="shared" si="7"/>
        <v>0.47945205479452102</v>
      </c>
      <c r="T27" t="str">
        <f t="shared" si="8"/>
        <v>No Indication</v>
      </c>
      <c r="U27" t="str">
        <f t="shared" si="9"/>
        <v>No T+M+I</v>
      </c>
      <c r="V27">
        <v>443.5751522334325</v>
      </c>
      <c r="W27">
        <v>424.92307692307691</v>
      </c>
      <c r="X27">
        <f t="shared" si="10"/>
        <v>18.652075310355599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457.6</v>
      </c>
      <c r="D28">
        <v>463</v>
      </c>
      <c r="E28">
        <v>455.15</v>
      </c>
      <c r="F28">
        <v>462</v>
      </c>
      <c r="G28">
        <f>_xll.TA_TYPPRICE(D28,E28,F28)</f>
        <v>460.05</v>
      </c>
      <c r="H28">
        <v>457.83157008091609</v>
      </c>
      <c r="I28" t="str">
        <f t="shared" si="0"/>
        <v>UP</v>
      </c>
      <c r="J28">
        <v>455.89845486046227</v>
      </c>
      <c r="K28">
        <v>446.42017768348694</v>
      </c>
      <c r="L28" t="str">
        <f t="shared" si="1"/>
        <v>UP</v>
      </c>
      <c r="M28" t="str">
        <f t="shared" si="2"/>
        <v>UP</v>
      </c>
      <c r="N28">
        <v>83.283446401994226</v>
      </c>
      <c r="O28" t="str">
        <f t="shared" si="3"/>
        <v>UP</v>
      </c>
      <c r="P28" t="str">
        <f t="shared" si="4"/>
        <v>UP</v>
      </c>
      <c r="Q28">
        <f t="shared" si="5"/>
        <v>6.8500000000000227</v>
      </c>
      <c r="R28">
        <f t="shared" si="6"/>
        <v>7.8500000000000227</v>
      </c>
      <c r="S28">
        <f t="shared" si="7"/>
        <v>0.87261146496815323</v>
      </c>
      <c r="T28" t="str">
        <f t="shared" si="8"/>
        <v>UP</v>
      </c>
      <c r="U28" t="str">
        <f t="shared" si="9"/>
        <v>UP</v>
      </c>
      <c r="V28">
        <v>446.40974419751979</v>
      </c>
      <c r="W28">
        <v>427.66951566951565</v>
      </c>
      <c r="X28">
        <f t="shared" si="10"/>
        <v>18.740228528004138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464.3</v>
      </c>
      <c r="D29">
        <v>464.3</v>
      </c>
      <c r="E29">
        <v>459.5</v>
      </c>
      <c r="F29">
        <v>460</v>
      </c>
      <c r="G29">
        <f>_xll.TA_TYPPRICE(D29,E29,F29)</f>
        <v>461.26666666666665</v>
      </c>
      <c r="H29">
        <v>459.54911837379137</v>
      </c>
      <c r="I29" t="str">
        <f t="shared" si="0"/>
        <v>UP</v>
      </c>
      <c r="J29">
        <v>457.76546489147063</v>
      </c>
      <c r="K29">
        <v>449.32680486493427</v>
      </c>
      <c r="L29" t="str">
        <f t="shared" si="1"/>
        <v>UP</v>
      </c>
      <c r="M29" t="str">
        <f t="shared" si="2"/>
        <v>UP</v>
      </c>
      <c r="N29">
        <v>74.669661613188083</v>
      </c>
      <c r="O29" t="str">
        <f t="shared" si="3"/>
        <v>UP</v>
      </c>
      <c r="P29" t="str">
        <f t="shared" si="4"/>
        <v>UP</v>
      </c>
      <c r="Q29">
        <f t="shared" si="5"/>
        <v>0.5</v>
      </c>
      <c r="R29">
        <f t="shared" si="6"/>
        <v>4.8000000000000114</v>
      </c>
      <c r="S29">
        <f t="shared" si="7"/>
        <v>0.10416666666666642</v>
      </c>
      <c r="T29" t="str">
        <f t="shared" si="8"/>
        <v>DOWN</v>
      </c>
      <c r="U29" t="str">
        <f t="shared" si="9"/>
        <v>No T+M+I</v>
      </c>
      <c r="V29">
        <v>448.50055278251676</v>
      </c>
      <c r="W29">
        <v>430.06436636066263</v>
      </c>
      <c r="X29">
        <f t="shared" si="10"/>
        <v>18.436186421854131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456.5</v>
      </c>
      <c r="D30">
        <v>462.8</v>
      </c>
      <c r="E30">
        <v>452.95</v>
      </c>
      <c r="F30">
        <v>461</v>
      </c>
      <c r="G30">
        <f>_xll.TA_TYPPRICE(D30,E30,F30)</f>
        <v>458.91666666666669</v>
      </c>
      <c r="H30">
        <v>459.23289252022903</v>
      </c>
      <c r="I30" t="str">
        <f t="shared" si="0"/>
        <v>UP</v>
      </c>
      <c r="J30">
        <v>458.88425047114384</v>
      </c>
      <c r="K30">
        <v>450.13195933939335</v>
      </c>
      <c r="L30" t="str">
        <f t="shared" si="1"/>
        <v>UP</v>
      </c>
      <c r="M30" t="str">
        <f t="shared" si="2"/>
        <v>UP</v>
      </c>
      <c r="N30">
        <v>76.207648767242674</v>
      </c>
      <c r="O30" t="str">
        <f t="shared" si="3"/>
        <v>UP</v>
      </c>
      <c r="P30" t="str">
        <f t="shared" si="4"/>
        <v>UP</v>
      </c>
      <c r="Q30">
        <f t="shared" si="5"/>
        <v>8.0500000000000114</v>
      </c>
      <c r="R30">
        <f t="shared" si="6"/>
        <v>9.8500000000000227</v>
      </c>
      <c r="S30">
        <f t="shared" si="7"/>
        <v>0.81725888324873019</v>
      </c>
      <c r="T30" t="str">
        <f t="shared" si="8"/>
        <v>UP</v>
      </c>
      <c r="U30" t="str">
        <f t="shared" si="9"/>
        <v>UP</v>
      </c>
      <c r="V30">
        <v>450.42354466212959</v>
      </c>
      <c r="W30">
        <v>432.3558947783913</v>
      </c>
      <c r="X30">
        <f t="shared" si="10"/>
        <v>18.067649883738284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461</v>
      </c>
      <c r="D31">
        <v>482.4</v>
      </c>
      <c r="E31">
        <v>461</v>
      </c>
      <c r="F31">
        <v>478</v>
      </c>
      <c r="G31">
        <f>_xll.TA_TYPPRICE(D31,E31,F31)</f>
        <v>473.8</v>
      </c>
      <c r="H31">
        <v>466.51644626011455</v>
      </c>
      <c r="I31" t="str">
        <f t="shared" si="0"/>
        <v>UP</v>
      </c>
      <c r="J31">
        <v>464.1099725886674</v>
      </c>
      <c r="K31">
        <v>452.54707948619483</v>
      </c>
      <c r="L31" t="str">
        <f t="shared" si="1"/>
        <v>UP</v>
      </c>
      <c r="M31" t="str">
        <f t="shared" si="2"/>
        <v>UP</v>
      </c>
      <c r="N31">
        <v>89.611417742356281</v>
      </c>
      <c r="O31" t="str">
        <f t="shared" si="3"/>
        <v>UP</v>
      </c>
      <c r="P31" t="str">
        <f t="shared" si="4"/>
        <v>UP</v>
      </c>
      <c r="Q31">
        <f t="shared" si="5"/>
        <v>17</v>
      </c>
      <c r="R31">
        <f t="shared" si="6"/>
        <v>21.399999999999977</v>
      </c>
      <c r="S31">
        <f t="shared" si="7"/>
        <v>0.79439252336448685</v>
      </c>
      <c r="T31" t="str">
        <f t="shared" si="8"/>
        <v>No Indication</v>
      </c>
      <c r="U31" t="str">
        <f t="shared" si="9"/>
        <v>No T+M+I</v>
      </c>
      <c r="V31">
        <v>454.6660762525712</v>
      </c>
      <c r="W31">
        <v>435.73693960962157</v>
      </c>
      <c r="X31">
        <f t="shared" si="10"/>
        <v>18.929136642949629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479.45</v>
      </c>
      <c r="D32">
        <v>481.45</v>
      </c>
      <c r="E32">
        <v>475</v>
      </c>
      <c r="F32">
        <v>478</v>
      </c>
      <c r="G32">
        <f>_xll.TA_TYPPRICE(D32,E32,F32)</f>
        <v>478.15000000000003</v>
      </c>
      <c r="H32">
        <v>472.33322313005726</v>
      </c>
      <c r="I32" t="str">
        <f t="shared" si="0"/>
        <v>UP</v>
      </c>
      <c r="J32">
        <v>467.96331201340797</v>
      </c>
      <c r="K32">
        <v>457.53661737815156</v>
      </c>
      <c r="L32" t="str">
        <f t="shared" si="1"/>
        <v>UP</v>
      </c>
      <c r="M32" t="str">
        <f t="shared" si="2"/>
        <v>UP</v>
      </c>
      <c r="N32">
        <v>89.611417742356281</v>
      </c>
      <c r="O32" t="str">
        <f t="shared" si="3"/>
        <v>UP</v>
      </c>
      <c r="P32" t="str">
        <f t="shared" si="4"/>
        <v>UP</v>
      </c>
      <c r="Q32">
        <f t="shared" si="5"/>
        <v>3</v>
      </c>
      <c r="R32">
        <f t="shared" si="6"/>
        <v>6.4499999999999886</v>
      </c>
      <c r="S32">
        <f t="shared" si="7"/>
        <v>0.46511627906976827</v>
      </c>
      <c r="T32" t="str">
        <f t="shared" si="8"/>
        <v>No Indication</v>
      </c>
      <c r="U32" t="str">
        <f t="shared" si="9"/>
        <v>No T+M+I</v>
      </c>
      <c r="V32">
        <v>458.25591067525255</v>
      </c>
      <c r="W32">
        <v>438.86753667557554</v>
      </c>
      <c r="X32">
        <f t="shared" si="10"/>
        <v>19.388373999677015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479.55</v>
      </c>
      <c r="D33">
        <v>485.95</v>
      </c>
      <c r="E33">
        <v>476.1</v>
      </c>
      <c r="F33">
        <v>478</v>
      </c>
      <c r="G33">
        <f>_xll.TA_TYPPRICE(D33,E33,F33)</f>
        <v>480.01666666666665</v>
      </c>
      <c r="H33">
        <v>476.17494489836196</v>
      </c>
      <c r="I33" t="str">
        <f t="shared" si="0"/>
        <v>UP</v>
      </c>
      <c r="J33">
        <v>471.96035378820619</v>
      </c>
      <c r="K33">
        <v>461.66181351634009</v>
      </c>
      <c r="L33" t="str">
        <f t="shared" si="1"/>
        <v>UP</v>
      </c>
      <c r="M33" t="str">
        <f t="shared" si="2"/>
        <v>UP</v>
      </c>
      <c r="N33">
        <v>89.611417742356295</v>
      </c>
      <c r="O33" t="str">
        <f t="shared" si="3"/>
        <v>UP</v>
      </c>
      <c r="P33" t="str">
        <f t="shared" si="4"/>
        <v>UP</v>
      </c>
      <c r="Q33">
        <f t="shared" si="5"/>
        <v>1.8999999999999773</v>
      </c>
      <c r="R33">
        <f t="shared" si="6"/>
        <v>9.8499999999999659</v>
      </c>
      <c r="S33">
        <f t="shared" si="7"/>
        <v>0.19289340101522678</v>
      </c>
      <c r="T33" t="str">
        <f t="shared" si="8"/>
        <v>DOWN</v>
      </c>
      <c r="U33" t="str">
        <f t="shared" si="9"/>
        <v>No T+M+I</v>
      </c>
      <c r="V33">
        <v>461.29346287905986</v>
      </c>
      <c r="W33">
        <v>441.76623766256995</v>
      </c>
      <c r="X33">
        <f t="shared" si="10"/>
        <v>19.52722521648991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476</v>
      </c>
      <c r="D34">
        <v>481.45</v>
      </c>
      <c r="E34">
        <v>474.6</v>
      </c>
      <c r="F34">
        <v>476</v>
      </c>
      <c r="G34">
        <f>_xll.TA_TYPPRICE(D34,E34,F34)</f>
        <v>477.34999999999997</v>
      </c>
      <c r="H34">
        <v>476.76247244918096</v>
      </c>
      <c r="I34" t="str">
        <f t="shared" si="0"/>
        <v>DOWN</v>
      </c>
      <c r="J34">
        <v>474.06916405749371</v>
      </c>
      <c r="K34">
        <v>464.53696606826452</v>
      </c>
      <c r="L34" t="str">
        <f t="shared" si="1"/>
        <v>UP</v>
      </c>
      <c r="M34" t="str">
        <f t="shared" si="2"/>
        <v>No Trend</v>
      </c>
      <c r="N34">
        <v>79.340785465764725</v>
      </c>
      <c r="O34" t="str">
        <f t="shared" si="3"/>
        <v>UP</v>
      </c>
      <c r="P34" t="str">
        <f t="shared" si="4"/>
        <v>No Trend + Momentum</v>
      </c>
      <c r="Q34">
        <f t="shared" si="5"/>
        <v>1.3999999999999773</v>
      </c>
      <c r="R34">
        <f t="shared" si="6"/>
        <v>6.8499999999999659</v>
      </c>
      <c r="S34">
        <f t="shared" si="7"/>
        <v>0.20437956204379332</v>
      </c>
      <c r="T34" t="str">
        <f t="shared" si="8"/>
        <v>No Indication</v>
      </c>
      <c r="U34" t="str">
        <f t="shared" si="9"/>
        <v>No T+M+I</v>
      </c>
      <c r="V34">
        <v>463.55600705151221</v>
      </c>
      <c r="W34">
        <v>444.302071909787</v>
      </c>
      <c r="X34">
        <f t="shared" si="10"/>
        <v>19.253935141725208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477</v>
      </c>
      <c r="D35">
        <v>479.7</v>
      </c>
      <c r="E35">
        <v>472.25</v>
      </c>
      <c r="F35">
        <v>474</v>
      </c>
      <c r="G35">
        <f>_xll.TA_TYPPRICE(D35,E35,F35)</f>
        <v>475.31666666666666</v>
      </c>
      <c r="H35">
        <v>476.03956955792381</v>
      </c>
      <c r="I35" t="str">
        <f t="shared" si="0"/>
        <v>DOWN</v>
      </c>
      <c r="J35">
        <v>475.32046093360623</v>
      </c>
      <c r="K35">
        <v>466.25097360865016</v>
      </c>
      <c r="L35" t="str">
        <f t="shared" si="1"/>
        <v>No Confirmation</v>
      </c>
      <c r="M35" t="str">
        <f t="shared" si="2"/>
        <v>No Trend</v>
      </c>
      <c r="N35">
        <v>69.398345813397682</v>
      </c>
      <c r="O35" t="str">
        <f t="shared" si="3"/>
        <v>UP</v>
      </c>
      <c r="P35" t="str">
        <f t="shared" si="4"/>
        <v>No Trend + Momentum</v>
      </c>
      <c r="Q35">
        <f t="shared" si="5"/>
        <v>1.75</v>
      </c>
      <c r="R35">
        <f t="shared" si="6"/>
        <v>7.4499999999999886</v>
      </c>
      <c r="S35">
        <f t="shared" si="7"/>
        <v>0.23489932885906076</v>
      </c>
      <c r="T35" t="str">
        <f t="shared" si="8"/>
        <v>No Indication</v>
      </c>
      <c r="U35" t="str">
        <f t="shared" si="9"/>
        <v>No T+M+I</v>
      </c>
      <c r="V35">
        <v>465.1627751974334</v>
      </c>
      <c r="W35">
        <v>446.50191843498794</v>
      </c>
      <c r="X35">
        <f t="shared" si="10"/>
        <v>18.660856762445462</v>
      </c>
      <c r="Y35">
        <v>18.850629767471041</v>
      </c>
      <c r="Z35" t="str">
        <f t="shared" si="11"/>
        <v>DOWN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480</v>
      </c>
      <c r="D36">
        <v>491.8</v>
      </c>
      <c r="E36">
        <v>476.5</v>
      </c>
      <c r="F36">
        <v>491</v>
      </c>
      <c r="G36">
        <f>_xll.TA_TYPPRICE(D36,E36,F36)</f>
        <v>486.43333333333334</v>
      </c>
      <c r="H36">
        <v>481.23645144562857</v>
      </c>
      <c r="I36" t="str">
        <f t="shared" si="0"/>
        <v>UP</v>
      </c>
      <c r="J36">
        <v>478.98258072613817</v>
      </c>
      <c r="K36">
        <v>468.5285350289501</v>
      </c>
      <c r="L36" t="str">
        <f t="shared" si="1"/>
        <v>UP</v>
      </c>
      <c r="M36" t="str">
        <f t="shared" si="2"/>
        <v>UP</v>
      </c>
      <c r="N36">
        <v>86.874420524966325</v>
      </c>
      <c r="O36" t="str">
        <f t="shared" si="3"/>
        <v>UP</v>
      </c>
      <c r="P36" t="str">
        <f t="shared" si="4"/>
        <v>UP</v>
      </c>
      <c r="Q36">
        <f t="shared" si="5"/>
        <v>14.5</v>
      </c>
      <c r="R36">
        <f t="shared" si="6"/>
        <v>15.300000000000011</v>
      </c>
      <c r="S36">
        <f t="shared" si="7"/>
        <v>0.94771241830065289</v>
      </c>
      <c r="T36" t="str">
        <f t="shared" si="8"/>
        <v>UP</v>
      </c>
      <c r="U36" t="str">
        <f t="shared" si="9"/>
        <v>UP</v>
      </c>
      <c r="V36">
        <v>469.13773285936674</v>
      </c>
      <c r="W36">
        <v>449.79807262498883</v>
      </c>
      <c r="X36">
        <f t="shared" si="10"/>
        <v>19.339660234377902</v>
      </c>
      <c r="Y36">
        <v>18.948435860852413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478.25</v>
      </c>
      <c r="AE36">
        <f t="shared" si="16"/>
        <v>482.35</v>
      </c>
      <c r="AF36">
        <f t="shared" si="17"/>
        <v>484.15000000000003</v>
      </c>
      <c r="AG36">
        <f t="shared" si="18"/>
        <v>485.95000000000005</v>
      </c>
      <c r="AH36">
        <f t="shared" si="19"/>
        <v>485.95000000000005</v>
      </c>
    </row>
    <row r="37" spans="1:34" x14ac:dyDescent="0.25">
      <c r="A37" t="s">
        <v>5</v>
      </c>
      <c r="B37" s="1">
        <v>42906</v>
      </c>
      <c r="C37">
        <v>492</v>
      </c>
      <c r="D37">
        <v>492.8</v>
      </c>
      <c r="E37">
        <v>478.25</v>
      </c>
      <c r="F37">
        <v>480</v>
      </c>
      <c r="G37">
        <f>_xll.TA_TYPPRICE(D37,E37,F37)</f>
        <v>483.68333333333334</v>
      </c>
      <c r="H37">
        <v>482.45989238948096</v>
      </c>
      <c r="I37" t="str">
        <f t="shared" si="0"/>
        <v>DOWN</v>
      </c>
      <c r="J37">
        <v>482.0531183425519</v>
      </c>
      <c r="K37">
        <v>470.68886057807231</v>
      </c>
      <c r="L37" t="str">
        <f t="shared" si="1"/>
        <v>No Confirmation</v>
      </c>
      <c r="M37" t="str">
        <f t="shared" si="2"/>
        <v>No Trend</v>
      </c>
      <c r="N37">
        <v>59.425485251671361</v>
      </c>
      <c r="O37" t="str">
        <f t="shared" si="3"/>
        <v>No Momentum</v>
      </c>
      <c r="P37" t="str">
        <f t="shared" si="4"/>
        <v>No Trend + Momentum</v>
      </c>
      <c r="Q37">
        <f t="shared" si="5"/>
        <v>1.75</v>
      </c>
      <c r="R37">
        <f t="shared" si="6"/>
        <v>14.550000000000011</v>
      </c>
      <c r="S37">
        <f t="shared" si="7"/>
        <v>0.12027491408934698</v>
      </c>
      <c r="T37" t="str">
        <f t="shared" si="8"/>
        <v>DOWN</v>
      </c>
      <c r="U37" t="str">
        <f t="shared" si="9"/>
        <v>No T+M+I</v>
      </c>
      <c r="V37">
        <v>470.80885088100263</v>
      </c>
      <c r="W37">
        <v>452.0352524305452</v>
      </c>
      <c r="X37">
        <f t="shared" si="10"/>
        <v>18.773598450457428</v>
      </c>
      <c r="Y37">
        <v>18.913468378773416</v>
      </c>
      <c r="Z37" t="str">
        <f t="shared" si="11"/>
        <v>DOWN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478.95</v>
      </c>
      <c r="D38">
        <v>482</v>
      </c>
      <c r="E38">
        <v>472.45</v>
      </c>
      <c r="F38">
        <v>474</v>
      </c>
      <c r="G38">
        <f>_xll.TA_TYPPRICE(D38,E38,F38)</f>
        <v>476.15000000000003</v>
      </c>
      <c r="H38">
        <v>479.30494619474052</v>
      </c>
      <c r="I38" t="str">
        <f t="shared" si="0"/>
        <v>DOWN</v>
      </c>
      <c r="J38">
        <v>482.04131426642925</v>
      </c>
      <c r="K38">
        <v>471.08022489405624</v>
      </c>
      <c r="L38" t="str">
        <f t="shared" si="1"/>
        <v>No Confirmation</v>
      </c>
      <c r="M38" t="str">
        <f t="shared" si="2"/>
        <v>No Trend</v>
      </c>
      <c r="N38">
        <v>48.892641097426548</v>
      </c>
      <c r="O38" t="str">
        <f t="shared" si="3"/>
        <v>No Momentum</v>
      </c>
      <c r="P38" t="str">
        <f t="shared" si="4"/>
        <v>No Trend + Momentum</v>
      </c>
      <c r="Q38">
        <f t="shared" si="5"/>
        <v>1.5500000000000114</v>
      </c>
      <c r="R38">
        <f t="shared" si="6"/>
        <v>9.5500000000000114</v>
      </c>
      <c r="S38">
        <f t="shared" si="7"/>
        <v>0.16230366492146697</v>
      </c>
      <c r="T38" t="str">
        <f t="shared" si="8"/>
        <v>DOWN</v>
      </c>
      <c r="U38" t="str">
        <f t="shared" si="9"/>
        <v>No T+M+I</v>
      </c>
      <c r="V38">
        <v>471.29979689930991</v>
      </c>
      <c r="W38">
        <v>453.66227076902334</v>
      </c>
      <c r="X38">
        <f t="shared" si="10"/>
        <v>17.637526130286574</v>
      </c>
      <c r="Y38">
        <v>18.658279929076048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473.9</v>
      </c>
      <c r="D39">
        <v>479</v>
      </c>
      <c r="E39">
        <v>468.65</v>
      </c>
      <c r="F39">
        <v>472</v>
      </c>
      <c r="G39">
        <f>_xll.TA_TYPPRICE(D39,E39,F39)</f>
        <v>473.2166666666667</v>
      </c>
      <c r="H39">
        <v>476.26080643070361</v>
      </c>
      <c r="I39" t="str">
        <f t="shared" si="0"/>
        <v>DOWN</v>
      </c>
      <c r="J39">
        <v>481.36546665166719</v>
      </c>
      <c r="K39">
        <v>470.5401749175993</v>
      </c>
      <c r="L39" t="str">
        <f t="shared" si="1"/>
        <v>No Confirmation</v>
      </c>
      <c r="M39" t="str">
        <f t="shared" si="2"/>
        <v>No Trend</v>
      </c>
      <c r="N39">
        <v>45.530152755502172</v>
      </c>
      <c r="O39" t="str">
        <f t="shared" si="3"/>
        <v>No Momentum</v>
      </c>
      <c r="P39" t="str">
        <f t="shared" si="4"/>
        <v>No Trend + Momentum</v>
      </c>
      <c r="Q39">
        <f t="shared" si="5"/>
        <v>3.3500000000000227</v>
      </c>
      <c r="R39">
        <f t="shared" si="6"/>
        <v>10.350000000000023</v>
      </c>
      <c r="S39">
        <f t="shared" si="7"/>
        <v>0.32367149758454256</v>
      </c>
      <c r="T39" t="str">
        <f t="shared" si="8"/>
        <v>No Indication</v>
      </c>
      <c r="U39" t="str">
        <f t="shared" si="9"/>
        <v>No T+M+I</v>
      </c>
      <c r="V39">
        <v>471.40752045326224</v>
      </c>
      <c r="W39">
        <v>455.02062108242899</v>
      </c>
      <c r="X39">
        <f t="shared" si="10"/>
        <v>16.386899370833248</v>
      </c>
      <c r="Y39">
        <v>18.204003817427488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471.45</v>
      </c>
      <c r="D40">
        <v>474.9</v>
      </c>
      <c r="E40">
        <v>460.95</v>
      </c>
      <c r="F40">
        <v>462</v>
      </c>
      <c r="G40">
        <f>_xll.TA_TYPPRICE(D40,E40,F40)</f>
        <v>465.95</v>
      </c>
      <c r="H40">
        <v>471.10540321535177</v>
      </c>
      <c r="I40" t="str">
        <f t="shared" si="0"/>
        <v>DOWN</v>
      </c>
      <c r="J40">
        <v>479.92869628463001</v>
      </c>
      <c r="K40">
        <v>468.40902493591057</v>
      </c>
      <c r="L40" t="str">
        <f t="shared" si="1"/>
        <v>DOWN</v>
      </c>
      <c r="M40" t="str">
        <f t="shared" si="2"/>
        <v>DOWN</v>
      </c>
      <c r="N40">
        <v>31.843040347503337</v>
      </c>
      <c r="O40" t="str">
        <f t="shared" si="3"/>
        <v>DOWN</v>
      </c>
      <c r="P40" t="str">
        <f t="shared" si="4"/>
        <v>DOWN</v>
      </c>
      <c r="Q40">
        <f t="shared" si="5"/>
        <v>1.0500000000000114</v>
      </c>
      <c r="R40">
        <f t="shared" si="6"/>
        <v>13.949999999999989</v>
      </c>
      <c r="S40">
        <f t="shared" si="7"/>
        <v>7.5268817204301952E-2</v>
      </c>
      <c r="T40" t="str">
        <f t="shared" si="8"/>
        <v>DOWN</v>
      </c>
      <c r="U40" t="str">
        <f t="shared" si="9"/>
        <v>DOWN</v>
      </c>
      <c r="V40">
        <v>469.96020961429883</v>
      </c>
      <c r="W40">
        <v>455.53761211336018</v>
      </c>
      <c r="X40">
        <f t="shared" si="10"/>
        <v>14.42259750093865</v>
      </c>
      <c r="Y40">
        <v>17.447722554129719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466.4</v>
      </c>
      <c r="D41">
        <v>471.45</v>
      </c>
      <c r="E41">
        <v>457.4</v>
      </c>
      <c r="F41">
        <v>470</v>
      </c>
      <c r="G41">
        <f>_xll.TA_TYPPRICE(D41,E41,F41)</f>
        <v>466.2833333333333</v>
      </c>
      <c r="H41">
        <v>468.69436827434254</v>
      </c>
      <c r="I41" t="str">
        <f t="shared" si="0"/>
        <v>UP</v>
      </c>
      <c r="J41">
        <v>478.04454155471223</v>
      </c>
      <c r="K41">
        <v>465.96257495015266</v>
      </c>
      <c r="L41" t="str">
        <f t="shared" si="1"/>
        <v>No Confirmation</v>
      </c>
      <c r="M41" t="str">
        <f t="shared" si="2"/>
        <v>No Trend</v>
      </c>
      <c r="N41">
        <v>47.596418447209054</v>
      </c>
      <c r="O41" t="str">
        <f t="shared" si="3"/>
        <v>No Momentum</v>
      </c>
      <c r="P41" t="str">
        <f t="shared" si="4"/>
        <v>No Trend + Momentum</v>
      </c>
      <c r="Q41">
        <f t="shared" si="5"/>
        <v>12.600000000000023</v>
      </c>
      <c r="R41">
        <f t="shared" si="6"/>
        <v>14.050000000000011</v>
      </c>
      <c r="S41">
        <f t="shared" si="7"/>
        <v>0.89679715302491192</v>
      </c>
      <c r="T41" t="str">
        <f t="shared" si="8"/>
        <v>UP</v>
      </c>
      <c r="U41" t="str">
        <f t="shared" si="9"/>
        <v>No T+M+I</v>
      </c>
      <c r="V41">
        <v>469.96633121209902</v>
      </c>
      <c r="W41">
        <v>456.60890010496314</v>
      </c>
      <c r="X41">
        <f t="shared" si="10"/>
        <v>13.357431107135881</v>
      </c>
      <c r="Y41">
        <v>16.629664264730952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471.2</v>
      </c>
      <c r="D42">
        <v>472.3</v>
      </c>
      <c r="E42">
        <v>460.2</v>
      </c>
      <c r="F42">
        <v>465</v>
      </c>
      <c r="G42">
        <f>_xll.TA_TYPPRICE(D42,E42,F42)</f>
        <v>465.83333333333331</v>
      </c>
      <c r="H42">
        <v>467.26385080383795</v>
      </c>
      <c r="I42" t="str">
        <f t="shared" si="0"/>
        <v>DOWN</v>
      </c>
      <c r="J42">
        <v>476.76797676477617</v>
      </c>
      <c r="K42">
        <v>464.6820027390076</v>
      </c>
      <c r="L42" t="str">
        <f t="shared" si="1"/>
        <v>No Confirmation</v>
      </c>
      <c r="M42" t="str">
        <f t="shared" si="2"/>
        <v>No Trend</v>
      </c>
      <c r="N42">
        <v>40.316360477012694</v>
      </c>
      <c r="O42" t="str">
        <f t="shared" si="3"/>
        <v>No Momentum</v>
      </c>
      <c r="P42" t="str">
        <f t="shared" si="4"/>
        <v>No Trend + Momentum</v>
      </c>
      <c r="Q42">
        <f t="shared" si="5"/>
        <v>4.8000000000000114</v>
      </c>
      <c r="R42">
        <f t="shared" si="6"/>
        <v>12.100000000000023</v>
      </c>
      <c r="S42">
        <f t="shared" si="7"/>
        <v>0.39669421487603324</v>
      </c>
      <c r="T42" t="str">
        <f t="shared" si="8"/>
        <v>No Indication</v>
      </c>
      <c r="U42" t="str">
        <f t="shared" si="9"/>
        <v>No T+M+I</v>
      </c>
      <c r="V42">
        <v>469.20228025639148</v>
      </c>
      <c r="W42">
        <v>457.23046306015107</v>
      </c>
      <c r="X42">
        <f t="shared" si="10"/>
        <v>11.971817196240409</v>
      </c>
      <c r="Y42">
        <v>15.698094851032844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464</v>
      </c>
      <c r="D43">
        <v>467.35</v>
      </c>
      <c r="E43">
        <v>455.6</v>
      </c>
      <c r="F43">
        <v>456</v>
      </c>
      <c r="G43">
        <f>_xll.TA_TYPPRICE(D43,E43,F43)</f>
        <v>459.65000000000003</v>
      </c>
      <c r="H43">
        <v>463.45692540191897</v>
      </c>
      <c r="I43" t="str">
        <f t="shared" si="0"/>
        <v>DOWN</v>
      </c>
      <c r="J43">
        <v>474.67509303927034</v>
      </c>
      <c r="K43">
        <v>462.66377990811702</v>
      </c>
      <c r="L43" t="str">
        <f t="shared" si="1"/>
        <v>DOWN</v>
      </c>
      <c r="M43" t="str">
        <f t="shared" si="2"/>
        <v>DOWN</v>
      </c>
      <c r="N43">
        <v>29.994027454140664</v>
      </c>
      <c r="O43" t="str">
        <f t="shared" si="3"/>
        <v>DOWN</v>
      </c>
      <c r="P43" t="str">
        <f t="shared" si="4"/>
        <v>DOWN</v>
      </c>
      <c r="Q43">
        <f t="shared" si="5"/>
        <v>0.39999999999997726</v>
      </c>
      <c r="R43">
        <f t="shared" si="6"/>
        <v>11.75</v>
      </c>
      <c r="S43">
        <f t="shared" si="7"/>
        <v>3.4042553191487426E-2</v>
      </c>
      <c r="T43" t="str">
        <f t="shared" si="8"/>
        <v>DOWN</v>
      </c>
      <c r="U43" t="str">
        <f t="shared" si="9"/>
        <v>DOWN</v>
      </c>
      <c r="V43">
        <v>467.17116021694665</v>
      </c>
      <c r="W43">
        <v>457.139317648288</v>
      </c>
      <c r="X43">
        <f t="shared" si="10"/>
        <v>10.031842568658647</v>
      </c>
      <c r="Y43">
        <v>14.564844394558005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455.45</v>
      </c>
      <c r="D44">
        <v>462.75</v>
      </c>
      <c r="E44">
        <v>446.4</v>
      </c>
      <c r="F44">
        <v>462</v>
      </c>
      <c r="G44">
        <f>_xll.TA_TYPPRICE(D44,E44,F44)</f>
        <v>457.05</v>
      </c>
      <c r="H44">
        <v>460.25346270095952</v>
      </c>
      <c r="I44" t="str">
        <f t="shared" si="0"/>
        <v>UP</v>
      </c>
      <c r="J44">
        <v>472.02507236387692</v>
      </c>
      <c r="K44">
        <v>459.04960659520214</v>
      </c>
      <c r="L44" t="str">
        <f t="shared" si="1"/>
        <v>No Confirmation</v>
      </c>
      <c r="M44" t="str">
        <f t="shared" si="2"/>
        <v>No Trend</v>
      </c>
      <c r="N44">
        <v>42.304091604129034</v>
      </c>
      <c r="O44" t="str">
        <f t="shared" si="3"/>
        <v>No Momentum</v>
      </c>
      <c r="P44" t="str">
        <f t="shared" si="4"/>
        <v>No Trend + Momentum</v>
      </c>
      <c r="Q44">
        <f t="shared" si="5"/>
        <v>15.600000000000023</v>
      </c>
      <c r="R44">
        <f t="shared" si="6"/>
        <v>16.350000000000023</v>
      </c>
      <c r="S44">
        <f t="shared" si="7"/>
        <v>0.95412844036697253</v>
      </c>
      <c r="T44" t="str">
        <f t="shared" si="8"/>
        <v>UP</v>
      </c>
      <c r="U44" t="str">
        <f t="shared" si="9"/>
        <v>No T+M+I</v>
      </c>
      <c r="V44">
        <v>466.37559710664715</v>
      </c>
      <c r="W44">
        <v>457.49936819285927</v>
      </c>
      <c r="X44">
        <f t="shared" si="10"/>
        <v>8.8762289137878838</v>
      </c>
      <c r="Y44">
        <v>13.42712129840398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465.6</v>
      </c>
      <c r="D45">
        <v>465.6</v>
      </c>
      <c r="E45">
        <v>457.6</v>
      </c>
      <c r="F45">
        <v>458</v>
      </c>
      <c r="G45">
        <f>_xll.TA_TYPPRICE(D45,E45,F45)</f>
        <v>460.40000000000003</v>
      </c>
      <c r="H45">
        <v>460.3267313504798</v>
      </c>
      <c r="I45" t="str">
        <f t="shared" si="0"/>
        <v>DOWN</v>
      </c>
      <c r="J45">
        <v>470.59727850523763</v>
      </c>
      <c r="K45">
        <v>458.72747179626833</v>
      </c>
      <c r="L45" t="str">
        <f t="shared" si="1"/>
        <v>DOWN</v>
      </c>
      <c r="M45" t="str">
        <f t="shared" si="2"/>
        <v>DOWN</v>
      </c>
      <c r="N45">
        <v>36.897311582127401</v>
      </c>
      <c r="O45" t="str">
        <f t="shared" si="3"/>
        <v>DOWN</v>
      </c>
      <c r="P45" t="str">
        <f t="shared" si="4"/>
        <v>DOWN</v>
      </c>
      <c r="Q45">
        <f t="shared" si="5"/>
        <v>0.39999999999997726</v>
      </c>
      <c r="R45">
        <f t="shared" si="6"/>
        <v>8</v>
      </c>
      <c r="S45">
        <f t="shared" si="7"/>
        <v>4.9999999999997158E-2</v>
      </c>
      <c r="T45" t="str">
        <f t="shared" si="8"/>
        <v>DOWN</v>
      </c>
      <c r="U45" t="str">
        <f t="shared" si="9"/>
        <v>DOWN</v>
      </c>
      <c r="V45">
        <v>465.08704370562452</v>
      </c>
      <c r="W45">
        <v>457.53645203042527</v>
      </c>
      <c r="X45">
        <f t="shared" si="10"/>
        <v>7.5505916751992572</v>
      </c>
      <c r="Y45">
        <v>12.251815373763035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461.35</v>
      </c>
      <c r="D46">
        <v>462.4</v>
      </c>
      <c r="E46">
        <v>455.1</v>
      </c>
      <c r="F46">
        <v>457</v>
      </c>
      <c r="G46">
        <f>_xll.TA_TYPPRICE(D46,E46,F46)</f>
        <v>458.16666666666669</v>
      </c>
      <c r="H46">
        <v>459.24669900857327</v>
      </c>
      <c r="I46" t="str">
        <f t="shared" si="0"/>
        <v>DOWN</v>
      </c>
      <c r="J46">
        <v>468.77566105962927</v>
      </c>
      <c r="K46">
        <v>457.92136695265316</v>
      </c>
      <c r="L46" t="str">
        <f t="shared" si="1"/>
        <v>DOWN</v>
      </c>
      <c r="M46" t="str">
        <f t="shared" si="2"/>
        <v>DOWN</v>
      </c>
      <c r="N46">
        <v>35.480236522627486</v>
      </c>
      <c r="O46" t="str">
        <f t="shared" si="3"/>
        <v>DOWN</v>
      </c>
      <c r="P46" t="str">
        <f t="shared" si="4"/>
        <v>DOWN</v>
      </c>
      <c r="Q46">
        <f t="shared" si="5"/>
        <v>1.8999999999999773</v>
      </c>
      <c r="R46">
        <f t="shared" si="6"/>
        <v>7.2999999999999545</v>
      </c>
      <c r="S46">
        <f t="shared" si="7"/>
        <v>0.26027397260273821</v>
      </c>
      <c r="T46" t="str">
        <f t="shared" si="8"/>
        <v>No Indication</v>
      </c>
      <c r="U46" t="str">
        <f t="shared" si="9"/>
        <v>No T+M+I</v>
      </c>
      <c r="V46">
        <v>463.84288313552844</v>
      </c>
      <c r="W46">
        <v>457.49671484298636</v>
      </c>
      <c r="X46">
        <f t="shared" si="10"/>
        <v>6.3461682925420746</v>
      </c>
      <c r="Y46">
        <v>11.070685957518844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304.5</v>
      </c>
      <c r="D47">
        <v>307.7</v>
      </c>
      <c r="E47">
        <v>302.05</v>
      </c>
      <c r="F47">
        <v>305</v>
      </c>
      <c r="G47">
        <f>_xll.TA_TYPPRICE(D47,E47,F47)</f>
        <v>304.91666666666669</v>
      </c>
      <c r="H47">
        <v>382.08168283761995</v>
      </c>
      <c r="I47" t="str">
        <f t="shared" si="0"/>
        <v>DOWN</v>
      </c>
      <c r="J47">
        <v>432.98106971304497</v>
      </c>
      <c r="K47">
        <v>423.28328540761913</v>
      </c>
      <c r="L47" t="str">
        <f t="shared" si="1"/>
        <v>DOWN</v>
      </c>
      <c r="M47" t="str">
        <f t="shared" si="2"/>
        <v>DOWN</v>
      </c>
      <c r="N47">
        <v>4.2762089762493574</v>
      </c>
      <c r="O47" t="str">
        <f t="shared" si="3"/>
        <v>DOWN</v>
      </c>
      <c r="P47" t="str">
        <f t="shared" si="4"/>
        <v>DOWN</v>
      </c>
      <c r="Q47">
        <f t="shared" si="5"/>
        <v>2.9499999999999886</v>
      </c>
      <c r="R47">
        <f t="shared" si="6"/>
        <v>5.6499999999999773</v>
      </c>
      <c r="S47">
        <f t="shared" si="7"/>
        <v>0.52212389380530977</v>
      </c>
      <c r="T47" t="str">
        <f t="shared" si="8"/>
        <v>No Indication</v>
      </c>
      <c r="U47" t="str">
        <f t="shared" si="9"/>
        <v>No T+M+I</v>
      </c>
      <c r="V47">
        <v>439.4055164992933</v>
      </c>
      <c r="W47">
        <v>446.20066189165402</v>
      </c>
      <c r="X47">
        <f t="shared" si="10"/>
        <v>-6.7951453923607232</v>
      </c>
      <c r="Y47">
        <v>7.4975196875429297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307.8</v>
      </c>
      <c r="D48">
        <v>315.14999999999998</v>
      </c>
      <c r="E48">
        <v>306.75</v>
      </c>
      <c r="F48">
        <v>315</v>
      </c>
      <c r="G48">
        <f>_xll.TA_TYPPRICE(D48,E48,F48)</f>
        <v>312.3</v>
      </c>
      <c r="H48">
        <v>347.19084141881001</v>
      </c>
      <c r="I48" t="str">
        <f t="shared" si="0"/>
        <v>DOWN</v>
      </c>
      <c r="J48">
        <v>406.79638755459052</v>
      </c>
      <c r="K48">
        <v>397.38699976148155</v>
      </c>
      <c r="L48" t="str">
        <f t="shared" si="1"/>
        <v>DOWN</v>
      </c>
      <c r="M48" t="str">
        <f t="shared" si="2"/>
        <v>DOWN</v>
      </c>
      <c r="N48">
        <v>10.732511717017085</v>
      </c>
      <c r="O48" t="str">
        <f t="shared" si="3"/>
        <v>DOWN</v>
      </c>
      <c r="P48" t="str">
        <f t="shared" si="4"/>
        <v>DOWN</v>
      </c>
      <c r="Q48">
        <f t="shared" si="5"/>
        <v>8.25</v>
      </c>
      <c r="R48">
        <f t="shared" si="6"/>
        <v>8.3999999999999773</v>
      </c>
      <c r="S48">
        <f t="shared" si="7"/>
        <v>0.98214285714285976</v>
      </c>
      <c r="T48" t="str">
        <f t="shared" si="8"/>
        <v>UP</v>
      </c>
      <c r="U48" t="str">
        <f t="shared" si="9"/>
        <v>No T+M+I</v>
      </c>
      <c r="V48">
        <v>420.2662062686328</v>
      </c>
      <c r="W48">
        <v>436.48209434412411</v>
      </c>
      <c r="X48">
        <f t="shared" si="10"/>
        <v>-16.215888075491307</v>
      </c>
      <c r="Y48">
        <v>2.7548381349360822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316.7</v>
      </c>
      <c r="D49">
        <v>316.7</v>
      </c>
      <c r="E49">
        <v>310.5</v>
      </c>
      <c r="F49">
        <v>312</v>
      </c>
      <c r="G49">
        <f>_xll.TA_TYPPRICE(D49,E49,F49)</f>
        <v>313.06666666666666</v>
      </c>
      <c r="H49">
        <v>330.12875404273836</v>
      </c>
      <c r="I49" t="str">
        <f t="shared" si="0"/>
        <v>DOWN</v>
      </c>
      <c r="J49">
        <v>386.77496809801482</v>
      </c>
      <c r="K49">
        <v>378.07877759226341</v>
      </c>
      <c r="L49" t="str">
        <f t="shared" si="1"/>
        <v>DOWN</v>
      </c>
      <c r="M49" t="str">
        <f t="shared" si="2"/>
        <v>DOWN</v>
      </c>
      <c r="N49">
        <v>10.467753914011968</v>
      </c>
      <c r="O49" t="str">
        <f t="shared" si="3"/>
        <v>DOWN</v>
      </c>
      <c r="P49" t="str">
        <f t="shared" si="4"/>
        <v>DOWN</v>
      </c>
      <c r="Q49">
        <f t="shared" si="5"/>
        <v>1.5</v>
      </c>
      <c r="R49">
        <f t="shared" si="6"/>
        <v>6.1999999999999886</v>
      </c>
      <c r="S49">
        <f t="shared" si="7"/>
        <v>0.24193548387096819</v>
      </c>
      <c r="T49" t="str">
        <f t="shared" si="8"/>
        <v>No Indication</v>
      </c>
      <c r="U49" t="str">
        <f t="shared" si="9"/>
        <v>No T+M+I</v>
      </c>
      <c r="V49">
        <v>403.60986684268931</v>
      </c>
      <c r="W49">
        <v>427.26119846678159</v>
      </c>
      <c r="X49">
        <f t="shared" si="10"/>
        <v>-23.651331624092279</v>
      </c>
      <c r="Y49">
        <v>-2.5263958168695906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302.8</v>
      </c>
      <c r="D50">
        <v>315.5</v>
      </c>
      <c r="E50">
        <v>302.8</v>
      </c>
      <c r="F50">
        <v>313</v>
      </c>
      <c r="G50">
        <f>_xll.TA_TYPPRICE(D50,E50,F50)</f>
        <v>310.43333333333334</v>
      </c>
      <c r="H50">
        <v>320.28104368803588</v>
      </c>
      <c r="I50" t="str">
        <f t="shared" si="0"/>
        <v>DOWN</v>
      </c>
      <c r="J50">
        <v>370.93608629845596</v>
      </c>
      <c r="K50">
        <v>361.35016034953821</v>
      </c>
      <c r="L50" t="str">
        <f t="shared" si="1"/>
        <v>DOWN</v>
      </c>
      <c r="M50" t="str">
        <f t="shared" si="2"/>
        <v>DOWN</v>
      </c>
      <c r="N50">
        <v>11.378661794559761</v>
      </c>
      <c r="O50" t="str">
        <f t="shared" si="3"/>
        <v>DOWN</v>
      </c>
      <c r="P50" t="str">
        <f t="shared" si="4"/>
        <v>DOWN</v>
      </c>
      <c r="Q50">
        <f t="shared" si="5"/>
        <v>10.199999999999989</v>
      </c>
      <c r="R50">
        <f t="shared" si="6"/>
        <v>12.699999999999989</v>
      </c>
      <c r="S50">
        <f t="shared" si="7"/>
        <v>0.80314960629921239</v>
      </c>
      <c r="T50" t="str">
        <f t="shared" si="8"/>
        <v>UP</v>
      </c>
      <c r="U50" t="str">
        <f t="shared" si="9"/>
        <v>No T+M+I</v>
      </c>
      <c r="V50">
        <v>389.66988732842941</v>
      </c>
      <c r="W50">
        <v>418.79740598776073</v>
      </c>
      <c r="X50">
        <f t="shared" si="10"/>
        <v>-29.127518659331315</v>
      </c>
      <c r="Y50">
        <v>-7.8466203853619358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316</v>
      </c>
      <c r="D51">
        <v>317.14999999999998</v>
      </c>
      <c r="E51">
        <v>311</v>
      </c>
      <c r="F51">
        <v>314</v>
      </c>
      <c r="G51">
        <f>_xll.TA_TYPPRICE(D51,E51,F51)</f>
        <v>314.05</v>
      </c>
      <c r="H51">
        <v>317.16552184401792</v>
      </c>
      <c r="I51" t="str">
        <f t="shared" si="0"/>
        <v>DOWN</v>
      </c>
      <c r="J51">
        <v>358.98362267657683</v>
      </c>
      <c r="K51">
        <v>350.16123582741864</v>
      </c>
      <c r="L51" t="str">
        <f t="shared" si="1"/>
        <v>DOWN</v>
      </c>
      <c r="M51" t="str">
        <f t="shared" si="2"/>
        <v>DOWN</v>
      </c>
      <c r="N51">
        <v>12.491558715297856</v>
      </c>
      <c r="O51" t="str">
        <f t="shared" si="3"/>
        <v>DOWN</v>
      </c>
      <c r="P51" t="str">
        <f t="shared" si="4"/>
        <v>DOWN</v>
      </c>
      <c r="Q51">
        <f t="shared" si="5"/>
        <v>3</v>
      </c>
      <c r="R51">
        <f t="shared" si="6"/>
        <v>6.1499999999999773</v>
      </c>
      <c r="S51">
        <f t="shared" si="7"/>
        <v>0.48780487804878231</v>
      </c>
      <c r="T51" t="str">
        <f t="shared" si="8"/>
        <v>No Indication</v>
      </c>
      <c r="U51" t="str">
        <f t="shared" si="9"/>
        <v>No T+M+I</v>
      </c>
      <c r="V51">
        <v>378.02836620097872</v>
      </c>
      <c r="W51">
        <v>411.03463517385251</v>
      </c>
      <c r="X51">
        <f t="shared" si="10"/>
        <v>-33.006268972873784</v>
      </c>
      <c r="Y51">
        <v>-12.878550102864306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314.95</v>
      </c>
      <c r="D52">
        <v>315</v>
      </c>
      <c r="E52">
        <v>310.64999999999998</v>
      </c>
      <c r="F52">
        <v>314</v>
      </c>
      <c r="G52">
        <f>_xll.TA_TYPPRICE(D52,E52,F52)</f>
        <v>313.21666666666664</v>
      </c>
      <c r="H52">
        <v>315.19109425534225</v>
      </c>
      <c r="I52" t="str">
        <f t="shared" si="0"/>
        <v>DOWN</v>
      </c>
      <c r="J52">
        <v>349.20948430400421</v>
      </c>
      <c r="K52">
        <v>341.38096119910335</v>
      </c>
      <c r="L52" t="str">
        <f t="shared" si="1"/>
        <v>DOWN</v>
      </c>
      <c r="M52" t="str">
        <f t="shared" si="2"/>
        <v>DOWN</v>
      </c>
      <c r="N52">
        <v>12.491558715297854</v>
      </c>
      <c r="O52" t="str">
        <f t="shared" si="3"/>
        <v>DOWN</v>
      </c>
      <c r="P52" t="str">
        <f t="shared" si="4"/>
        <v>DOWN</v>
      </c>
      <c r="Q52">
        <f t="shared" si="5"/>
        <v>3.3500000000000227</v>
      </c>
      <c r="R52">
        <f t="shared" si="6"/>
        <v>4.3500000000000227</v>
      </c>
      <c r="S52">
        <f t="shared" si="7"/>
        <v>0.7701149425287368</v>
      </c>
      <c r="T52" t="str">
        <f t="shared" si="8"/>
        <v>No Indication</v>
      </c>
      <c r="U52" t="str">
        <f t="shared" si="9"/>
        <v>No T+M+I</v>
      </c>
      <c r="V52">
        <v>368.1778483239051</v>
      </c>
      <c r="W52">
        <v>403.84688442023378</v>
      </c>
      <c r="X52">
        <f t="shared" si="10"/>
        <v>-35.669036096328682</v>
      </c>
      <c r="Y52">
        <v>-17.43664730155718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316.3</v>
      </c>
      <c r="D53">
        <v>322.5</v>
      </c>
      <c r="E53">
        <v>314.60000000000002</v>
      </c>
      <c r="F53">
        <v>321</v>
      </c>
      <c r="G53">
        <f>_xll.TA_TYPPRICE(D53,E53,F53)</f>
        <v>319.36666666666667</v>
      </c>
      <c r="H53">
        <v>317.27888046100446</v>
      </c>
      <c r="I53" t="str">
        <f t="shared" si="0"/>
        <v>UP</v>
      </c>
      <c r="J53">
        <v>343.2740433475588</v>
      </c>
      <c r="K53">
        <v>335.42963648819148</v>
      </c>
      <c r="L53" t="str">
        <f t="shared" si="1"/>
        <v>DOWN</v>
      </c>
      <c r="M53" t="str">
        <f t="shared" si="2"/>
        <v>No Trend</v>
      </c>
      <c r="N53">
        <v>23.059485358780691</v>
      </c>
      <c r="O53" t="str">
        <f t="shared" si="3"/>
        <v>DOWN</v>
      </c>
      <c r="P53" t="str">
        <f t="shared" si="4"/>
        <v>No Trend + Momentum</v>
      </c>
      <c r="Q53">
        <f t="shared" si="5"/>
        <v>6.3999999999999773</v>
      </c>
      <c r="R53">
        <f t="shared" si="6"/>
        <v>7.8999999999999773</v>
      </c>
      <c r="S53">
        <f t="shared" si="7"/>
        <v>0.81012658227848044</v>
      </c>
      <c r="T53" t="str">
        <f t="shared" si="8"/>
        <v>UP</v>
      </c>
      <c r="U53" t="str">
        <f t="shared" si="9"/>
        <v>No T+M+I</v>
      </c>
      <c r="V53">
        <v>360.91971781253505</v>
      </c>
      <c r="W53">
        <v>397.71007816688314</v>
      </c>
      <c r="X53">
        <f t="shared" si="10"/>
        <v>-36.790360354348081</v>
      </c>
      <c r="Y53">
        <v>-21.307389912115362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322.95</v>
      </c>
      <c r="D54">
        <v>322.95</v>
      </c>
      <c r="E54">
        <v>315.5</v>
      </c>
      <c r="F54">
        <v>317</v>
      </c>
      <c r="G54">
        <f>_xll.TA_TYPPRICE(D54,E54,F54)</f>
        <v>318.48333333333335</v>
      </c>
      <c r="H54">
        <v>317.88110689716893</v>
      </c>
      <c r="I54" t="str">
        <f t="shared" si="0"/>
        <v>DOWN</v>
      </c>
      <c r="J54">
        <v>338.75758927032354</v>
      </c>
      <c r="K54">
        <v>331.0008283797045</v>
      </c>
      <c r="L54" t="str">
        <f t="shared" si="1"/>
        <v>DOWN</v>
      </c>
      <c r="M54" t="str">
        <f t="shared" si="2"/>
        <v>DOWN</v>
      </c>
      <c r="N54">
        <v>21.228320512997957</v>
      </c>
      <c r="O54" t="str">
        <f t="shared" si="3"/>
        <v>DOWN</v>
      </c>
      <c r="P54" t="str">
        <f t="shared" si="4"/>
        <v>DOWN</v>
      </c>
      <c r="Q54">
        <f t="shared" si="5"/>
        <v>1.5</v>
      </c>
      <c r="R54">
        <f t="shared" si="6"/>
        <v>7.4499999999999886</v>
      </c>
      <c r="S54">
        <f t="shared" si="7"/>
        <v>0.20134228187919495</v>
      </c>
      <c r="T54" t="str">
        <f t="shared" si="8"/>
        <v>No Indication</v>
      </c>
      <c r="U54" t="str">
        <f t="shared" si="9"/>
        <v>No T+M+I</v>
      </c>
      <c r="V54">
        <v>354.16283814906814</v>
      </c>
      <c r="W54">
        <v>391.73155385822514</v>
      </c>
      <c r="X54">
        <f t="shared" si="10"/>
        <v>-37.568715709157004</v>
      </c>
      <c r="Y54">
        <v>-24.559655071523689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318</v>
      </c>
      <c r="D55">
        <v>321.14999999999998</v>
      </c>
      <c r="E55">
        <v>316.95</v>
      </c>
      <c r="F55">
        <v>318</v>
      </c>
      <c r="G55">
        <f>_xll.TA_TYPPRICE(D55,E55,F55)</f>
        <v>318.7</v>
      </c>
      <c r="H55">
        <v>318.29055344858443</v>
      </c>
      <c r="I55" t="str">
        <f t="shared" si="0"/>
        <v>DOWN</v>
      </c>
      <c r="J55">
        <v>334.84479165469605</v>
      </c>
      <c r="K55">
        <v>327.87842207310348</v>
      </c>
      <c r="L55" t="str">
        <f t="shared" si="1"/>
        <v>DOWN</v>
      </c>
      <c r="M55" t="str">
        <f t="shared" si="2"/>
        <v>DOWN</v>
      </c>
      <c r="N55">
        <v>23.135766093917589</v>
      </c>
      <c r="O55" t="str">
        <f t="shared" si="3"/>
        <v>DOWN</v>
      </c>
      <c r="P55" t="str">
        <f t="shared" si="4"/>
        <v>DOWN</v>
      </c>
      <c r="Q55">
        <f t="shared" si="5"/>
        <v>1.0500000000000114</v>
      </c>
      <c r="R55">
        <f t="shared" si="6"/>
        <v>4.1999999999999886</v>
      </c>
      <c r="S55">
        <f t="shared" si="7"/>
        <v>0.25000000000000339</v>
      </c>
      <c r="T55" t="str">
        <f t="shared" si="8"/>
        <v>No Indication</v>
      </c>
      <c r="U55" t="str">
        <f t="shared" si="9"/>
        <v>No T+M+I</v>
      </c>
      <c r="V55">
        <v>348.59932458767304</v>
      </c>
      <c r="W55">
        <v>386.26995727613439</v>
      </c>
      <c r="X55">
        <f t="shared" si="10"/>
        <v>-37.670632688461353</v>
      </c>
      <c r="Y55">
        <v>-27.181850594911221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317.39999999999998</v>
      </c>
      <c r="D56">
        <v>321.35000000000002</v>
      </c>
      <c r="E56">
        <v>315.35000000000002</v>
      </c>
      <c r="F56">
        <v>317</v>
      </c>
      <c r="G56">
        <f>_xll.TA_TYPPRICE(D56,E56,F56)</f>
        <v>317.90000000000003</v>
      </c>
      <c r="H56">
        <v>318.09527672429226</v>
      </c>
      <c r="I56" t="str">
        <f t="shared" si="0"/>
        <v>DOWN</v>
      </c>
      <c r="J56">
        <v>331.8459490647636</v>
      </c>
      <c r="K56">
        <v>325.09432827908051</v>
      </c>
      <c r="L56" t="str">
        <f t="shared" si="1"/>
        <v>DOWN</v>
      </c>
      <c r="M56" t="str">
        <f t="shared" si="2"/>
        <v>DOWN</v>
      </c>
      <c r="N56">
        <v>22.456053223674331</v>
      </c>
      <c r="O56" t="str">
        <f t="shared" si="3"/>
        <v>DOWN</v>
      </c>
      <c r="P56" t="str">
        <f t="shared" si="4"/>
        <v>DOWN</v>
      </c>
      <c r="Q56">
        <f t="shared" si="5"/>
        <v>1.6499999999999773</v>
      </c>
      <c r="R56">
        <f t="shared" si="6"/>
        <v>6</v>
      </c>
      <c r="S56">
        <f t="shared" si="7"/>
        <v>0.27499999999999619</v>
      </c>
      <c r="T56" t="str">
        <f t="shared" si="8"/>
        <v>No Indication</v>
      </c>
      <c r="U56" t="str">
        <f t="shared" si="9"/>
        <v>No T+M+I</v>
      </c>
      <c r="V56">
        <v>343.73789003572335</v>
      </c>
      <c r="W56">
        <v>381.13884932975407</v>
      </c>
      <c r="X56">
        <f t="shared" si="10"/>
        <v>-37.400959294030713</v>
      </c>
      <c r="Y56">
        <v>-29.225672334735119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316.5</v>
      </c>
      <c r="D57">
        <v>327</v>
      </c>
      <c r="E57">
        <v>314.7</v>
      </c>
      <c r="F57">
        <v>325</v>
      </c>
      <c r="G57">
        <f>_xll.TA_TYPPRICE(D57,E57,F57)</f>
        <v>322.23333333333335</v>
      </c>
      <c r="H57">
        <v>320.16430502881281</v>
      </c>
      <c r="I57" t="str">
        <f t="shared" si="0"/>
        <v>UP</v>
      </c>
      <c r="J57">
        <v>330.76907149481616</v>
      </c>
      <c r="K57">
        <v>322.78447755039593</v>
      </c>
      <c r="L57" t="str">
        <f t="shared" si="1"/>
        <v>No Confirmation</v>
      </c>
      <c r="M57" t="str">
        <f t="shared" si="2"/>
        <v>No Trend</v>
      </c>
      <c r="N57">
        <v>40.064647043926435</v>
      </c>
      <c r="O57" t="str">
        <f t="shared" si="3"/>
        <v>No Momentum</v>
      </c>
      <c r="P57" t="str">
        <f t="shared" si="4"/>
        <v>No Trend + Momentum</v>
      </c>
      <c r="Q57">
        <f t="shared" si="5"/>
        <v>10.300000000000011</v>
      </c>
      <c r="R57">
        <f t="shared" si="6"/>
        <v>12.300000000000011</v>
      </c>
      <c r="S57">
        <f t="shared" si="7"/>
        <v>0.83739837398373995</v>
      </c>
      <c r="T57" t="str">
        <f t="shared" si="8"/>
        <v>UP</v>
      </c>
      <c r="U57" t="str">
        <f t="shared" si="9"/>
        <v>No T+M+I</v>
      </c>
      <c r="V57">
        <v>340.85513772253512</v>
      </c>
      <c r="W57">
        <v>376.98041604606857</v>
      </c>
      <c r="X57">
        <f t="shared" si="10"/>
        <v>-36.12527832353345</v>
      </c>
      <c r="Y57">
        <v>-30.605593532494787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327</v>
      </c>
      <c r="D58">
        <v>328.45</v>
      </c>
      <c r="E58">
        <v>320.10000000000002</v>
      </c>
      <c r="F58">
        <v>321</v>
      </c>
      <c r="G58">
        <f>_xll.TA_TYPPRICE(D58,E58,F58)</f>
        <v>323.18333333333334</v>
      </c>
      <c r="H58">
        <v>321.6738191810731</v>
      </c>
      <c r="I58" t="str">
        <f t="shared" si="0"/>
        <v>DOWN</v>
      </c>
      <c r="J58">
        <v>330.25372227374589</v>
      </c>
      <c r="K58">
        <v>322.18792698364126</v>
      </c>
      <c r="L58" t="str">
        <f t="shared" si="1"/>
        <v>DOWN</v>
      </c>
      <c r="M58" t="str">
        <f t="shared" si="2"/>
        <v>DOWN</v>
      </c>
      <c r="N58">
        <v>35.085203716695148</v>
      </c>
      <c r="O58" t="str">
        <f t="shared" si="3"/>
        <v>DOWN</v>
      </c>
      <c r="P58" t="str">
        <f t="shared" si="4"/>
        <v>DOWN</v>
      </c>
      <c r="Q58">
        <f t="shared" si="5"/>
        <v>0.89999999999997726</v>
      </c>
      <c r="R58">
        <f t="shared" si="6"/>
        <v>8.3499999999999659</v>
      </c>
      <c r="S58">
        <f t="shared" si="7"/>
        <v>0.10778443113772226</v>
      </c>
      <c r="T58" t="str">
        <f t="shared" si="8"/>
        <v>DOWN</v>
      </c>
      <c r="U58" t="str">
        <f t="shared" si="9"/>
        <v>DOWN</v>
      </c>
      <c r="V58">
        <v>337.80050114983743</v>
      </c>
      <c r="W58">
        <v>372.83371856117458</v>
      </c>
      <c r="X58">
        <f t="shared" si="10"/>
        <v>-35.033217411337148</v>
      </c>
      <c r="Y58">
        <v>-31.49111830826326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327.5</v>
      </c>
      <c r="AE58">
        <f t="shared" si="16"/>
        <v>325.25</v>
      </c>
      <c r="AF58">
        <f t="shared" si="17"/>
        <v>324.25</v>
      </c>
      <c r="AG58">
        <f t="shared" si="18"/>
        <v>323.3</v>
      </c>
    </row>
    <row r="59" spans="1:34" x14ac:dyDescent="0.25">
      <c r="A59" t="s">
        <v>5</v>
      </c>
      <c r="B59" s="1">
        <v>42937</v>
      </c>
      <c r="C59">
        <v>323.45</v>
      </c>
      <c r="D59">
        <v>328.9</v>
      </c>
      <c r="E59">
        <v>318.10000000000002</v>
      </c>
      <c r="F59">
        <v>324</v>
      </c>
      <c r="G59">
        <f>_xll.TA_TYPPRICE(D59,E59,F59)</f>
        <v>323.66666666666669</v>
      </c>
      <c r="H59">
        <v>322.67024292386986</v>
      </c>
      <c r="I59" t="str">
        <f t="shared" si="0"/>
        <v>UP</v>
      </c>
      <c r="J59">
        <v>329.95289510180237</v>
      </c>
      <c r="K59">
        <v>321.27949876505431</v>
      </c>
      <c r="L59" t="str">
        <f t="shared" si="1"/>
        <v>No Confirmation</v>
      </c>
      <c r="M59" t="str">
        <f t="shared" si="2"/>
        <v>No Trend</v>
      </c>
      <c r="N59">
        <v>41.859574383937002</v>
      </c>
      <c r="O59" t="str">
        <f t="shared" si="3"/>
        <v>No Momentum</v>
      </c>
      <c r="P59" t="str">
        <f t="shared" si="4"/>
        <v>No Trend + Momentum</v>
      </c>
      <c r="Q59">
        <f t="shared" si="5"/>
        <v>5.8999999999999773</v>
      </c>
      <c r="R59">
        <f t="shared" si="6"/>
        <v>10.799999999999955</v>
      </c>
      <c r="S59">
        <f t="shared" si="7"/>
        <v>0.5462962962962965</v>
      </c>
      <c r="T59" t="str">
        <f t="shared" si="8"/>
        <v>No Indication</v>
      </c>
      <c r="U59" t="str">
        <f t="shared" si="9"/>
        <v>No T+M+I</v>
      </c>
      <c r="V59">
        <v>335.67734712678549</v>
      </c>
      <c r="W59">
        <v>369.21640607516167</v>
      </c>
      <c r="X59">
        <f t="shared" si="10"/>
        <v>-33.53905894837618</v>
      </c>
      <c r="Y59">
        <v>-31.900706436285844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325</v>
      </c>
      <c r="D60">
        <v>327.25</v>
      </c>
      <c r="E60">
        <v>322.64999999999998</v>
      </c>
      <c r="F60">
        <v>325</v>
      </c>
      <c r="G60">
        <f>_xll.TA_TYPPRICE(D60,E60,F60)</f>
        <v>324.96666666666664</v>
      </c>
      <c r="H60">
        <v>323.81845479526828</v>
      </c>
      <c r="I60" t="str">
        <f t="shared" si="0"/>
        <v>UP</v>
      </c>
      <c r="J60">
        <v>329.35225174584627</v>
      </c>
      <c r="K60">
        <v>321.58405459504223</v>
      </c>
      <c r="L60" t="str">
        <f t="shared" si="1"/>
        <v>No Confirmation</v>
      </c>
      <c r="M60" t="str">
        <f t="shared" si="2"/>
        <v>No Trend</v>
      </c>
      <c r="N60">
        <v>44.282315851430639</v>
      </c>
      <c r="O60" t="str">
        <f t="shared" si="3"/>
        <v>No Momentum</v>
      </c>
      <c r="P60" t="str">
        <f t="shared" si="4"/>
        <v>No Trend + Momentum</v>
      </c>
      <c r="Q60">
        <f t="shared" si="5"/>
        <v>2.3500000000000227</v>
      </c>
      <c r="R60">
        <f t="shared" si="6"/>
        <v>4.6000000000000227</v>
      </c>
      <c r="S60">
        <f t="shared" si="7"/>
        <v>0.51086956521739368</v>
      </c>
      <c r="T60" t="str">
        <f t="shared" si="8"/>
        <v>No Indication</v>
      </c>
      <c r="U60" t="str">
        <f t="shared" si="9"/>
        <v>No T+M+I</v>
      </c>
      <c r="V60">
        <v>334.03467833804928</v>
      </c>
      <c r="W60">
        <v>365.94111673626082</v>
      </c>
      <c r="X60">
        <f t="shared" si="10"/>
        <v>-31.906438398211549</v>
      </c>
      <c r="Y60">
        <v>-31.901852828670986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324.95</v>
      </c>
      <c r="D61">
        <v>327.5</v>
      </c>
      <c r="E61">
        <v>321.35000000000002</v>
      </c>
      <c r="F61">
        <v>324</v>
      </c>
      <c r="G61">
        <f>_xll.TA_TYPPRICE(D61,E61,F61)</f>
        <v>324.28333333333336</v>
      </c>
      <c r="H61">
        <v>324.05089406430079</v>
      </c>
      <c r="I61" t="str">
        <f t="shared" si="0"/>
        <v>DOWN</v>
      </c>
      <c r="J61">
        <v>328.94064024676931</v>
      </c>
      <c r="K61">
        <v>321.53204246281064</v>
      </c>
      <c r="L61" t="str">
        <f t="shared" si="1"/>
        <v>No Confirmation</v>
      </c>
      <c r="M61" t="str">
        <f t="shared" si="2"/>
        <v>No Trend</v>
      </c>
      <c r="N61">
        <v>42.089929559386562</v>
      </c>
      <c r="O61" t="str">
        <f t="shared" si="3"/>
        <v>No Momentum</v>
      </c>
      <c r="P61" t="str">
        <f t="shared" si="4"/>
        <v>No Trend + Momentum</v>
      </c>
      <c r="Q61">
        <f t="shared" si="5"/>
        <v>2.6499999999999773</v>
      </c>
      <c r="R61">
        <f t="shared" si="6"/>
        <v>6.1499999999999773</v>
      </c>
      <c r="S61">
        <f t="shared" si="7"/>
        <v>0.43089430894308733</v>
      </c>
      <c r="T61" t="str">
        <f t="shared" si="8"/>
        <v>No Indication</v>
      </c>
      <c r="U61" t="str">
        <f t="shared" si="9"/>
        <v>No T+M+I</v>
      </c>
      <c r="V61">
        <v>332.49088167065707</v>
      </c>
      <c r="W61">
        <v>362.83436734838966</v>
      </c>
      <c r="X61">
        <f t="shared" si="10"/>
        <v>-30.343485677732588</v>
      </c>
      <c r="Y61">
        <v>-31.590179398483308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325</v>
      </c>
      <c r="D62">
        <v>325.5</v>
      </c>
      <c r="E62">
        <v>320.95</v>
      </c>
      <c r="F62">
        <v>321</v>
      </c>
      <c r="G62">
        <f>_xll.TA_TYPPRICE(D62,E62,F62)</f>
        <v>322.48333333333335</v>
      </c>
      <c r="H62">
        <v>323.26711369881707</v>
      </c>
      <c r="I62" t="str">
        <f t="shared" si="0"/>
        <v>DOWN</v>
      </c>
      <c r="J62">
        <v>328.17605352526499</v>
      </c>
      <c r="K62">
        <v>321.40269969329717</v>
      </c>
      <c r="L62" t="str">
        <f t="shared" si="1"/>
        <v>DOWN</v>
      </c>
      <c r="M62" t="str">
        <f t="shared" si="2"/>
        <v>DOWN</v>
      </c>
      <c r="N62">
        <v>35.499160385138126</v>
      </c>
      <c r="O62" t="str">
        <f t="shared" si="3"/>
        <v>DOWN</v>
      </c>
      <c r="P62" t="str">
        <f t="shared" si="4"/>
        <v>DOWN</v>
      </c>
      <c r="Q62">
        <f t="shared" si="5"/>
        <v>5.0000000000011369E-2</v>
      </c>
      <c r="R62">
        <f t="shared" si="6"/>
        <v>4.5500000000000114</v>
      </c>
      <c r="S62">
        <f t="shared" si="7"/>
        <v>1.098901098901346E-2</v>
      </c>
      <c r="T62" t="str">
        <f t="shared" si="8"/>
        <v>DOWN</v>
      </c>
      <c r="U62" t="str">
        <f t="shared" si="9"/>
        <v>DOWN</v>
      </c>
      <c r="V62">
        <v>330.72305372132524</v>
      </c>
      <c r="W62">
        <v>359.73552532258304</v>
      </c>
      <c r="X62">
        <f t="shared" si="10"/>
        <v>-29.012471601257801</v>
      </c>
      <c r="Y62">
        <v>-31.074637839038207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323</v>
      </c>
      <c r="D63">
        <v>326.5</v>
      </c>
      <c r="E63">
        <v>316.64999999999998</v>
      </c>
      <c r="F63">
        <v>319</v>
      </c>
      <c r="G63">
        <f>_xll.TA_TYPPRICE(D63,E63,F63)</f>
        <v>320.71666666666664</v>
      </c>
      <c r="H63">
        <v>321.99189018274183</v>
      </c>
      <c r="I63" t="str">
        <f t="shared" si="0"/>
        <v>DOWN</v>
      </c>
      <c r="J63">
        <v>327.80359718631723</v>
      </c>
      <c r="K63">
        <v>320.34654420589777</v>
      </c>
      <c r="L63" t="str">
        <f t="shared" si="1"/>
        <v>DOWN</v>
      </c>
      <c r="M63" t="str">
        <f t="shared" si="2"/>
        <v>DOWN</v>
      </c>
      <c r="N63">
        <v>31.401574364888923</v>
      </c>
      <c r="O63" t="str">
        <f t="shared" si="3"/>
        <v>DOWN</v>
      </c>
      <c r="P63" t="str">
        <f t="shared" si="4"/>
        <v>DOWN</v>
      </c>
      <c r="Q63">
        <f t="shared" si="5"/>
        <v>2.3500000000000227</v>
      </c>
      <c r="R63">
        <f t="shared" si="6"/>
        <v>9.8500000000000227</v>
      </c>
      <c r="S63">
        <f t="shared" si="7"/>
        <v>0.23857868020304746</v>
      </c>
      <c r="T63" t="str">
        <f t="shared" si="8"/>
        <v>No Indication</v>
      </c>
      <c r="U63" t="str">
        <f t="shared" si="9"/>
        <v>No T+M+I</v>
      </c>
      <c r="V63">
        <v>328.91950699496749</v>
      </c>
      <c r="W63">
        <v>356.71807900239173</v>
      </c>
      <c r="X63">
        <f t="shared" si="10"/>
        <v>-27.798572007424241</v>
      </c>
      <c r="Y63">
        <v>-30.419424672715415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318.10000000000002</v>
      </c>
      <c r="D64">
        <v>325.75</v>
      </c>
      <c r="E64">
        <v>318.10000000000002</v>
      </c>
      <c r="F64">
        <v>325.5</v>
      </c>
      <c r="G64">
        <f>_xll.TA_TYPPRICE(D64,E64,F64)</f>
        <v>323.11666666666667</v>
      </c>
      <c r="H64">
        <v>322.55427842470425</v>
      </c>
      <c r="I64" t="str">
        <f t="shared" si="0"/>
        <v>UP</v>
      </c>
      <c r="J64">
        <v>327.34724225602451</v>
      </c>
      <c r="K64">
        <v>319.84731216014274</v>
      </c>
      <c r="L64" t="str">
        <f t="shared" si="1"/>
        <v>No Confirmation</v>
      </c>
      <c r="M64" t="str">
        <f t="shared" si="2"/>
        <v>No Trend</v>
      </c>
      <c r="N64">
        <v>53.300252638293898</v>
      </c>
      <c r="O64" t="str">
        <f t="shared" si="3"/>
        <v>No Momentum</v>
      </c>
      <c r="P64" t="str">
        <f t="shared" si="4"/>
        <v>No Trend + Momentum</v>
      </c>
      <c r="Q64">
        <f t="shared" si="5"/>
        <v>7.3999999999999773</v>
      </c>
      <c r="R64">
        <f t="shared" si="6"/>
        <v>7.6499999999999773</v>
      </c>
      <c r="S64">
        <f t="shared" si="7"/>
        <v>0.96732026143790839</v>
      </c>
      <c r="T64" t="str">
        <f t="shared" si="8"/>
        <v>UP</v>
      </c>
      <c r="U64" t="str">
        <f t="shared" si="9"/>
        <v>No T+M+I</v>
      </c>
      <c r="V64">
        <v>328.39342899574171</v>
      </c>
      <c r="W64">
        <v>354.40562870591828</v>
      </c>
      <c r="X64">
        <f t="shared" si="10"/>
        <v>-26.01219971017656</v>
      </c>
      <c r="Y64">
        <v>-29.537979680207645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324.2</v>
      </c>
      <c r="D65">
        <v>326.95</v>
      </c>
      <c r="E65">
        <v>322.89999999999998</v>
      </c>
      <c r="F65">
        <v>325</v>
      </c>
      <c r="G65">
        <f>_xll.TA_TYPPRICE(D65,E65,F65)</f>
        <v>324.95</v>
      </c>
      <c r="H65">
        <v>323.75213921235212</v>
      </c>
      <c r="I65" t="str">
        <f t="shared" si="0"/>
        <v>UP</v>
      </c>
      <c r="J65">
        <v>327.25896619913016</v>
      </c>
      <c r="K65">
        <v>320.52568723566657</v>
      </c>
      <c r="L65" t="str">
        <f t="shared" si="1"/>
        <v>No Confirmation</v>
      </c>
      <c r="M65" t="str">
        <f t="shared" si="2"/>
        <v>No Trend</v>
      </c>
      <c r="N65">
        <v>51.71291457351159</v>
      </c>
      <c r="O65" t="str">
        <f t="shared" si="3"/>
        <v>No Momentum</v>
      </c>
      <c r="P65" t="str">
        <f t="shared" si="4"/>
        <v>No Trend + Momentum</v>
      </c>
      <c r="Q65">
        <f t="shared" si="5"/>
        <v>2.1000000000000227</v>
      </c>
      <c r="R65">
        <f t="shared" si="6"/>
        <v>4.0500000000000114</v>
      </c>
      <c r="S65">
        <f t="shared" si="7"/>
        <v>0.51851851851852271</v>
      </c>
      <c r="T65" t="str">
        <f t="shared" si="8"/>
        <v>No Indication</v>
      </c>
      <c r="U65" t="str">
        <f t="shared" si="9"/>
        <v>No T+M+I</v>
      </c>
      <c r="V65">
        <v>327.87136299639684</v>
      </c>
      <c r="W65">
        <v>352.22743398696139</v>
      </c>
      <c r="X65">
        <f t="shared" si="10"/>
        <v>-24.356070990564547</v>
      </c>
      <c r="Y65">
        <v>-28.501597942279027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325.60000000000002</v>
      </c>
      <c r="D66">
        <v>331</v>
      </c>
      <c r="E66">
        <v>325.60000000000002</v>
      </c>
      <c r="F66">
        <v>330</v>
      </c>
      <c r="G66">
        <f>_xll.TA_TYPPRICE(D66,E66,F66)</f>
        <v>328.86666666666667</v>
      </c>
      <c r="H66">
        <v>326.30940293950937</v>
      </c>
      <c r="I66" t="str">
        <f t="shared" si="0"/>
        <v>UP</v>
      </c>
      <c r="J66">
        <v>328.09030704376789</v>
      </c>
      <c r="K66">
        <v>321.65331229440733</v>
      </c>
      <c r="L66" t="str">
        <f t="shared" si="1"/>
        <v>UP</v>
      </c>
      <c r="M66" t="str">
        <f t="shared" si="2"/>
        <v>UP</v>
      </c>
      <c r="N66">
        <v>64.812083197531763</v>
      </c>
      <c r="O66" t="str">
        <f t="shared" si="3"/>
        <v>UP</v>
      </c>
      <c r="P66" t="str">
        <f t="shared" si="4"/>
        <v>UP</v>
      </c>
      <c r="Q66">
        <f t="shared" si="5"/>
        <v>4.3999999999999773</v>
      </c>
      <c r="R66">
        <f t="shared" si="6"/>
        <v>5.3999999999999773</v>
      </c>
      <c r="S66">
        <f t="shared" si="7"/>
        <v>0.81481481481481399</v>
      </c>
      <c r="T66" t="str">
        <f t="shared" si="8"/>
        <v>UP</v>
      </c>
      <c r="U66" t="str">
        <f t="shared" si="9"/>
        <v>UP</v>
      </c>
      <c r="V66">
        <v>328.19884561233579</v>
      </c>
      <c r="W66">
        <v>350.58095739533462</v>
      </c>
      <c r="X66">
        <f t="shared" si="10"/>
        <v>-22.382111782998834</v>
      </c>
      <c r="Y66">
        <v>-27.277700710422987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331</v>
      </c>
      <c r="D67">
        <v>336</v>
      </c>
      <c r="E67">
        <v>330</v>
      </c>
      <c r="F67">
        <v>332</v>
      </c>
      <c r="G67">
        <f>_xll.TA_TYPPRICE(D67,E67,F67)</f>
        <v>332.66666666666669</v>
      </c>
      <c r="H67">
        <v>329.488034803088</v>
      </c>
      <c r="I67" t="str">
        <f t="shared" ref="I67:I127" si="20">IF(F67&gt;H67,"UP","DOWN")</f>
        <v>UP</v>
      </c>
      <c r="J67">
        <v>329.84801658959725</v>
      </c>
      <c r="K67">
        <v>323.50813178453905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69.014858985353925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2</v>
      </c>
      <c r="R67">
        <f t="shared" ref="R67:R127" si="26">D67-E67</f>
        <v>6</v>
      </c>
      <c r="S67">
        <f t="shared" ref="S67:S127" si="27">Q67/R67</f>
        <v>0.33333333333333331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328.78363859505333</v>
      </c>
      <c r="W67">
        <v>349.20459018086541</v>
      </c>
      <c r="X67">
        <f t="shared" ref="X67:X127" si="30">V67-W67</f>
        <v>-20.420951585812077</v>
      </c>
      <c r="Y67">
        <v>-25.906350885500807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331.9</v>
      </c>
      <c r="D68">
        <v>336.75</v>
      </c>
      <c r="E68">
        <v>330</v>
      </c>
      <c r="F68">
        <v>331</v>
      </c>
      <c r="G68">
        <f>_xll.TA_TYPPRICE(D68,E68,F68)</f>
        <v>332.58333333333331</v>
      </c>
      <c r="H68">
        <v>331.03568406821068</v>
      </c>
      <c r="I68" t="str">
        <f t="shared" si="20"/>
        <v>DOWN</v>
      </c>
      <c r="J68">
        <v>331.38179068079785</v>
      </c>
      <c r="K68">
        <v>324.9507691657526</v>
      </c>
      <c r="L68" t="str">
        <f t="shared" si="21"/>
        <v>No Confirmation</v>
      </c>
      <c r="M68" t="str">
        <f t="shared" si="22"/>
        <v>No Trend</v>
      </c>
      <c r="N68">
        <v>64.220851148194342</v>
      </c>
      <c r="O68" t="str">
        <f t="shared" si="23"/>
        <v>UP</v>
      </c>
      <c r="P68" t="str">
        <f t="shared" si="24"/>
        <v>No Trend + Momentum</v>
      </c>
      <c r="Q68">
        <f t="shared" si="25"/>
        <v>1</v>
      </c>
      <c r="R68">
        <f t="shared" si="26"/>
        <v>6.75</v>
      </c>
      <c r="S68">
        <f t="shared" si="27"/>
        <v>0.14814814814814814</v>
      </c>
      <c r="T68" t="str">
        <f t="shared" si="28"/>
        <v>DOWN</v>
      </c>
      <c r="U68" t="str">
        <f t="shared" si="29"/>
        <v>No T+M+I</v>
      </c>
      <c r="V68">
        <v>329.12461727273745</v>
      </c>
      <c r="W68">
        <v>347.85610201931985</v>
      </c>
      <c r="X68">
        <f t="shared" si="30"/>
        <v>-18.731484746582396</v>
      </c>
      <c r="Y68">
        <v>-24.471377657717124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329.1</v>
      </c>
      <c r="D69">
        <v>346.2</v>
      </c>
      <c r="E69">
        <v>329.1</v>
      </c>
      <c r="F69">
        <v>337</v>
      </c>
      <c r="G69">
        <f>_xll.TA_TYPPRICE(D69,E69,F69)</f>
        <v>337.43333333333334</v>
      </c>
      <c r="H69">
        <v>334.23450870077204</v>
      </c>
      <c r="I69" t="str">
        <f t="shared" si="20"/>
        <v>UP</v>
      </c>
      <c r="J69">
        <v>334.674726085065</v>
      </c>
      <c r="K69">
        <v>325.87282046225204</v>
      </c>
      <c r="L69" t="str">
        <f t="shared" si="21"/>
        <v>UP</v>
      </c>
      <c r="M69" t="str">
        <f t="shared" si="22"/>
        <v>UP</v>
      </c>
      <c r="N69">
        <v>76.476185127878409</v>
      </c>
      <c r="O69" t="str">
        <f t="shared" si="23"/>
        <v>UP</v>
      </c>
      <c r="P69" t="str">
        <f t="shared" si="24"/>
        <v>UP</v>
      </c>
      <c r="Q69">
        <f t="shared" si="25"/>
        <v>7.8999999999999773</v>
      </c>
      <c r="R69">
        <f t="shared" si="26"/>
        <v>17.099999999999966</v>
      </c>
      <c r="S69">
        <f t="shared" si="27"/>
        <v>0.46198830409356684</v>
      </c>
      <c r="T69" t="str">
        <f t="shared" si="28"/>
        <v>No Indication</v>
      </c>
      <c r="U69" t="str">
        <f t="shared" si="29"/>
        <v>No T+M+I</v>
      </c>
      <c r="V69">
        <v>330.3362146153932</v>
      </c>
      <c r="W69">
        <v>347.05194631418505</v>
      </c>
      <c r="X69">
        <f t="shared" si="30"/>
        <v>-16.715731698791842</v>
      </c>
      <c r="Y69">
        <v>-22.920248465932069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341.25</v>
      </c>
      <c r="D70">
        <v>342.75</v>
      </c>
      <c r="E70">
        <v>336.15</v>
      </c>
      <c r="F70">
        <v>340</v>
      </c>
      <c r="G70">
        <f>_xll.TA_TYPPRICE(D70,E70,F70)</f>
        <v>339.63333333333333</v>
      </c>
      <c r="H70">
        <v>336.93392101705268</v>
      </c>
      <c r="I70" t="str">
        <f t="shared" si="20"/>
        <v>UP</v>
      </c>
      <c r="J70">
        <v>336.46923139949502</v>
      </c>
      <c r="K70">
        <v>328.15663813730714</v>
      </c>
      <c r="L70" t="str">
        <f t="shared" si="21"/>
        <v>UP</v>
      </c>
      <c r="M70" t="str">
        <f t="shared" si="22"/>
        <v>UP</v>
      </c>
      <c r="N70">
        <v>80.624156744320032</v>
      </c>
      <c r="O70" t="str">
        <f t="shared" si="23"/>
        <v>UP</v>
      </c>
      <c r="P70" t="str">
        <f t="shared" si="24"/>
        <v>UP</v>
      </c>
      <c r="Q70">
        <f t="shared" si="25"/>
        <v>3.8500000000000227</v>
      </c>
      <c r="R70">
        <f t="shared" si="26"/>
        <v>6.6000000000000227</v>
      </c>
      <c r="S70">
        <f t="shared" si="27"/>
        <v>0.58333333333333481</v>
      </c>
      <c r="T70" t="str">
        <f t="shared" si="28"/>
        <v>No Indication</v>
      </c>
      <c r="U70" t="str">
        <f t="shared" si="29"/>
        <v>No T+M+I</v>
      </c>
      <c r="V70">
        <v>331.82295082840966</v>
      </c>
      <c r="W70">
        <v>346.52957992054172</v>
      </c>
      <c r="X70">
        <f t="shared" si="30"/>
        <v>-14.706629092132061</v>
      </c>
      <c r="Y70">
        <v>-21.277524591172067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341.4</v>
      </c>
      <c r="D71">
        <v>343.6</v>
      </c>
      <c r="E71">
        <v>333.5</v>
      </c>
      <c r="F71">
        <v>335.95</v>
      </c>
      <c r="G71">
        <f>_xll.TA_TYPPRICE(D71,E71,F71)</f>
        <v>337.68333333333334</v>
      </c>
      <c r="H71">
        <v>337.30862717519301</v>
      </c>
      <c r="I71" t="str">
        <f t="shared" si="20"/>
        <v>DOWN</v>
      </c>
      <c r="J71">
        <v>338.0538466440517</v>
      </c>
      <c r="K71">
        <v>329.3440518845722</v>
      </c>
      <c r="L71" t="str">
        <f t="shared" si="21"/>
        <v>No Confirmation</v>
      </c>
      <c r="M71" t="str">
        <f t="shared" si="22"/>
        <v>No Trend</v>
      </c>
      <c r="N71">
        <v>62.135295190130101</v>
      </c>
      <c r="O71" t="str">
        <f t="shared" si="23"/>
        <v>UP</v>
      </c>
      <c r="P71" t="str">
        <f t="shared" si="24"/>
        <v>No Trend + Momentum</v>
      </c>
      <c r="Q71">
        <f t="shared" si="25"/>
        <v>2.4499999999999886</v>
      </c>
      <c r="R71">
        <f t="shared" si="26"/>
        <v>10.100000000000023</v>
      </c>
      <c r="S71">
        <f t="shared" si="27"/>
        <v>0.2425742574257409</v>
      </c>
      <c r="T71" t="str">
        <f t="shared" si="28"/>
        <v>No Indication</v>
      </c>
      <c r="U71" t="str">
        <f t="shared" si="29"/>
        <v>No T+M+I</v>
      </c>
      <c r="V71">
        <v>332.45788147019277</v>
      </c>
      <c r="W71">
        <v>345.74590733383491</v>
      </c>
      <c r="X71">
        <f t="shared" si="30"/>
        <v>-13.288025863642133</v>
      </c>
      <c r="Y71">
        <v>-19.67962484566608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336.95</v>
      </c>
      <c r="D72">
        <v>337</v>
      </c>
      <c r="E72">
        <v>326</v>
      </c>
      <c r="F72">
        <v>328.5</v>
      </c>
      <c r="G72">
        <f>_xll.TA_TYPPRICE(D72,E72,F72)</f>
        <v>330.5</v>
      </c>
      <c r="H72">
        <v>333.9043135875965</v>
      </c>
      <c r="I72" t="str">
        <f t="shared" si="20"/>
        <v>DOWN</v>
      </c>
      <c r="J72">
        <v>337.81965850092911</v>
      </c>
      <c r="K72">
        <v>328.60092924355615</v>
      </c>
      <c r="L72" t="str">
        <f t="shared" si="21"/>
        <v>DOWN</v>
      </c>
      <c r="M72" t="str">
        <f t="shared" si="22"/>
        <v>DOWN</v>
      </c>
      <c r="N72">
        <v>40.683147026568157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2.5</v>
      </c>
      <c r="R72">
        <f t="shared" si="26"/>
        <v>11</v>
      </c>
      <c r="S72">
        <f t="shared" si="27"/>
        <v>0.22727272727272727</v>
      </c>
      <c r="T72" t="str">
        <f t="shared" si="28"/>
        <v>No Indication</v>
      </c>
      <c r="U72" t="str">
        <f t="shared" si="29"/>
        <v>No T+M+I</v>
      </c>
      <c r="V72">
        <v>331.84897662862465</v>
      </c>
      <c r="W72">
        <v>344.4684327165138</v>
      </c>
      <c r="X72">
        <f t="shared" si="30"/>
        <v>-12.619456087889148</v>
      </c>
      <c r="Y72">
        <v>-18.267591094110692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328</v>
      </c>
      <c r="D73">
        <v>330.8</v>
      </c>
      <c r="E73">
        <v>303.2</v>
      </c>
      <c r="F73">
        <v>319.5</v>
      </c>
      <c r="G73">
        <f>_xll.TA_TYPPRICE(D73,E73,F73)</f>
        <v>317.83333333333331</v>
      </c>
      <c r="H73">
        <v>325.86882346046491</v>
      </c>
      <c r="I73" t="str">
        <f t="shared" si="20"/>
        <v>DOWN</v>
      </c>
      <c r="J73">
        <v>336.25973438961154</v>
      </c>
      <c r="K73">
        <v>322.95627830054366</v>
      </c>
      <c r="L73" t="str">
        <f t="shared" si="21"/>
        <v>DOWN</v>
      </c>
      <c r="M73" t="str">
        <f t="shared" si="22"/>
        <v>DOWN</v>
      </c>
      <c r="N73">
        <v>26.74149255481376</v>
      </c>
      <c r="O73" t="str">
        <f t="shared" si="23"/>
        <v>DOWN</v>
      </c>
      <c r="P73" t="str">
        <f t="shared" si="24"/>
        <v>DOWN</v>
      </c>
      <c r="Q73">
        <f t="shared" si="25"/>
        <v>16.300000000000011</v>
      </c>
      <c r="R73">
        <f t="shared" si="26"/>
        <v>27.600000000000023</v>
      </c>
      <c r="S73">
        <f t="shared" si="27"/>
        <v>0.59057971014492749</v>
      </c>
      <c r="T73" t="str">
        <f t="shared" si="28"/>
        <v>No Indication</v>
      </c>
      <c r="U73" t="str">
        <f t="shared" si="29"/>
        <v>No T+M+I</v>
      </c>
      <c r="V73">
        <v>329.94913407037473</v>
      </c>
      <c r="W73">
        <v>342.61891918195721</v>
      </c>
      <c r="X73">
        <f t="shared" si="30"/>
        <v>-12.669785111582485</v>
      </c>
      <c r="Y73">
        <v>-17.148029897605049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307.2</v>
      </c>
      <c r="D74">
        <v>325.5</v>
      </c>
      <c r="E74">
        <v>305.2</v>
      </c>
      <c r="F74">
        <v>322</v>
      </c>
      <c r="G74">
        <f>_xll.TA_TYPPRICE(D74,E74,F74)</f>
        <v>317.56666666666666</v>
      </c>
      <c r="H74">
        <v>321.71774506356576</v>
      </c>
      <c r="I74" t="str">
        <f t="shared" si="20"/>
        <v>UP</v>
      </c>
      <c r="J74">
        <v>333.86868230303122</v>
      </c>
      <c r="K74">
        <v>319.01043867820061</v>
      </c>
      <c r="L74" t="str">
        <f t="shared" si="21"/>
        <v>No Confirmation</v>
      </c>
      <c r="M74" t="str">
        <f t="shared" si="22"/>
        <v>No Trend</v>
      </c>
      <c r="N74">
        <v>34.531528932236476</v>
      </c>
      <c r="O74" t="str">
        <f t="shared" si="23"/>
        <v>DOWN</v>
      </c>
      <c r="P74" t="str">
        <f t="shared" si="24"/>
        <v>No Trend + Momentum</v>
      </c>
      <c r="Q74">
        <f t="shared" si="25"/>
        <v>16.800000000000011</v>
      </c>
      <c r="R74">
        <f t="shared" si="26"/>
        <v>20.300000000000011</v>
      </c>
      <c r="S74">
        <f t="shared" si="27"/>
        <v>0.82758620689655182</v>
      </c>
      <c r="T74" t="str">
        <f t="shared" si="28"/>
        <v>UP</v>
      </c>
      <c r="U74" t="str">
        <f t="shared" si="29"/>
        <v>No T+M+I</v>
      </c>
      <c r="V74">
        <v>328.72619036724018</v>
      </c>
      <c r="W74">
        <v>341.09159183514555</v>
      </c>
      <c r="X74">
        <f t="shared" si="30"/>
        <v>-12.365401467905372</v>
      </c>
      <c r="Y74">
        <v>-16.191504211665112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325.25</v>
      </c>
      <c r="D75">
        <v>329.95</v>
      </c>
      <c r="E75">
        <v>322</v>
      </c>
      <c r="F75">
        <v>324</v>
      </c>
      <c r="G75">
        <f>_xll.TA_TYPPRICE(D75,E75,F75)</f>
        <v>325.31666666666666</v>
      </c>
      <c r="H75">
        <v>323.51720586511624</v>
      </c>
      <c r="I75" t="str">
        <f t="shared" si="20"/>
        <v>UP</v>
      </c>
      <c r="J75">
        <v>332.9978640134687</v>
      </c>
      <c r="K75">
        <v>319.6747856386005</v>
      </c>
      <c r="L75" t="str">
        <f t="shared" si="21"/>
        <v>No Confirmation</v>
      </c>
      <c r="M75" t="str">
        <f t="shared" si="22"/>
        <v>No Trend</v>
      </c>
      <c r="N75">
        <v>40.824075931086533</v>
      </c>
      <c r="O75" t="str">
        <f t="shared" si="23"/>
        <v>No Momentum</v>
      </c>
      <c r="P75" t="str">
        <f t="shared" si="24"/>
        <v>No Trend + Momentum</v>
      </c>
      <c r="Q75">
        <f t="shared" si="25"/>
        <v>2</v>
      </c>
      <c r="R75">
        <f t="shared" si="26"/>
        <v>7.9499999999999886</v>
      </c>
      <c r="S75">
        <f t="shared" si="27"/>
        <v>0.25157232704402549</v>
      </c>
      <c r="T75" t="str">
        <f t="shared" si="28"/>
        <v>No Indication</v>
      </c>
      <c r="U75" t="str">
        <f t="shared" si="29"/>
        <v>No T+M+I</v>
      </c>
      <c r="V75">
        <v>327.99908415689555</v>
      </c>
      <c r="W75">
        <v>339.82554799550513</v>
      </c>
      <c r="X75">
        <f t="shared" si="30"/>
        <v>-11.826463838609584</v>
      </c>
      <c r="Y75">
        <v>-15.318496137054007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329</v>
      </c>
      <c r="D76">
        <v>338.7</v>
      </c>
      <c r="E76">
        <v>328</v>
      </c>
      <c r="F76">
        <v>331.8</v>
      </c>
      <c r="G76">
        <f>_xll.TA_TYPPRICE(D76,E76,F76)</f>
        <v>332.83333333333331</v>
      </c>
      <c r="H76">
        <v>328.17526959922475</v>
      </c>
      <c r="I76" t="str">
        <f t="shared" si="20"/>
        <v>UP</v>
      </c>
      <c r="J76">
        <v>334.26500534380898</v>
      </c>
      <c r="K76">
        <v>321.52483327446703</v>
      </c>
      <c r="L76" t="str">
        <f t="shared" si="21"/>
        <v>No Confirmation</v>
      </c>
      <c r="M76" t="str">
        <f t="shared" si="22"/>
        <v>No Trend</v>
      </c>
      <c r="N76">
        <v>59.704905379956308</v>
      </c>
      <c r="O76" t="str">
        <f t="shared" si="23"/>
        <v>No Momentum</v>
      </c>
      <c r="P76" t="str">
        <f t="shared" si="24"/>
        <v>No Trend + Momentum</v>
      </c>
      <c r="Q76">
        <f t="shared" si="25"/>
        <v>3.8000000000000114</v>
      </c>
      <c r="R76">
        <f t="shared" si="26"/>
        <v>10.699999999999989</v>
      </c>
      <c r="S76">
        <f t="shared" si="27"/>
        <v>0.35514018691588928</v>
      </c>
      <c r="T76" t="str">
        <f t="shared" si="28"/>
        <v>No Indication</v>
      </c>
      <c r="U76" t="str">
        <f t="shared" si="29"/>
        <v>No T+M+I</v>
      </c>
      <c r="V76">
        <v>328.5838404404501</v>
      </c>
      <c r="W76">
        <v>339.23106295880103</v>
      </c>
      <c r="X76">
        <f t="shared" si="30"/>
        <v>-10.647222518350929</v>
      </c>
      <c r="Y76">
        <v>-14.384241413313392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333</v>
      </c>
      <c r="D77">
        <v>335.3</v>
      </c>
      <c r="E77">
        <v>321.55</v>
      </c>
      <c r="F77">
        <v>323.39999999999998</v>
      </c>
      <c r="G77">
        <f>_xll.TA_TYPPRICE(D77,E77,F77)</f>
        <v>326.75</v>
      </c>
      <c r="H77">
        <v>327.46263479961237</v>
      </c>
      <c r="I77" t="str">
        <f t="shared" si="20"/>
        <v>DOWN</v>
      </c>
      <c r="J77">
        <v>334.49500415629586</v>
      </c>
      <c r="K77">
        <v>321.53042588014102</v>
      </c>
      <c r="L77" t="str">
        <f t="shared" si="21"/>
        <v>No Confirmation</v>
      </c>
      <c r="M77" t="str">
        <f t="shared" si="22"/>
        <v>No Trend</v>
      </c>
      <c r="N77">
        <v>41.766067551094757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1.8499999999999659</v>
      </c>
      <c r="R77">
        <f t="shared" si="26"/>
        <v>13.75</v>
      </c>
      <c r="S77">
        <f t="shared" si="27"/>
        <v>0.13454545454545205</v>
      </c>
      <c r="T77" t="str">
        <f t="shared" si="28"/>
        <v>DOWN</v>
      </c>
      <c r="U77" t="str">
        <f t="shared" si="29"/>
        <v>No T+M+I</v>
      </c>
      <c r="V77">
        <v>327.78632652653471</v>
      </c>
      <c r="W77">
        <v>338.05839162851947</v>
      </c>
      <c r="X77">
        <f t="shared" si="30"/>
        <v>-10.272065101984765</v>
      </c>
      <c r="Y77">
        <v>-13.561806151047666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322.89999999999998</v>
      </c>
      <c r="D78">
        <v>327.60000000000002</v>
      </c>
      <c r="E78">
        <v>316.25</v>
      </c>
      <c r="F78">
        <v>325.60000000000002</v>
      </c>
      <c r="G78">
        <f>_xll.TA_TYPPRICE(D78,E78,F78)</f>
        <v>323.15000000000003</v>
      </c>
      <c r="H78">
        <v>325.30631739980618</v>
      </c>
      <c r="I78" t="str">
        <f t="shared" si="20"/>
        <v>UP</v>
      </c>
      <c r="J78">
        <v>332.96278101045232</v>
      </c>
      <c r="K78">
        <v>320.35699790677637</v>
      </c>
      <c r="L78" t="str">
        <f t="shared" si="21"/>
        <v>No Confirmation</v>
      </c>
      <c r="M78" t="str">
        <f t="shared" si="22"/>
        <v>No Trend</v>
      </c>
      <c r="N78">
        <v>46.981224580901241</v>
      </c>
      <c r="O78" t="str">
        <f t="shared" si="23"/>
        <v>No Momentum</v>
      </c>
      <c r="P78" t="str">
        <f t="shared" si="24"/>
        <v>No Trend + Momentum</v>
      </c>
      <c r="Q78">
        <f t="shared" si="25"/>
        <v>9.3500000000000227</v>
      </c>
      <c r="R78">
        <f t="shared" si="26"/>
        <v>11.350000000000023</v>
      </c>
      <c r="S78">
        <f t="shared" si="27"/>
        <v>0.82378854625550701</v>
      </c>
      <c r="T78" t="str">
        <f t="shared" si="28"/>
        <v>UP</v>
      </c>
      <c r="U78" t="str">
        <f t="shared" si="29"/>
        <v>No T+M+I</v>
      </c>
      <c r="V78">
        <v>327.44996859937555</v>
      </c>
      <c r="W78">
        <v>337.13554780418468</v>
      </c>
      <c r="X78">
        <f t="shared" si="30"/>
        <v>-9.6855792048091303</v>
      </c>
      <c r="Y78">
        <v>-12.786560761799958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327</v>
      </c>
      <c r="D79">
        <v>327.60000000000002</v>
      </c>
      <c r="E79">
        <v>318.95</v>
      </c>
      <c r="F79">
        <v>320</v>
      </c>
      <c r="G79">
        <f>_xll.TA_TYPPRICE(D79,E79,F79)</f>
        <v>322.18333333333334</v>
      </c>
      <c r="H79">
        <v>323.74482536656978</v>
      </c>
      <c r="I79" t="str">
        <f t="shared" si="20"/>
        <v>DOWN</v>
      </c>
      <c r="J79">
        <v>331.77105189701848</v>
      </c>
      <c r="K79">
        <v>320.04433170527051</v>
      </c>
      <c r="L79" t="str">
        <f t="shared" si="21"/>
        <v>DOWN</v>
      </c>
      <c r="M79" t="str">
        <f t="shared" si="22"/>
        <v>DOWN</v>
      </c>
      <c r="N79">
        <v>36.562724851783777</v>
      </c>
      <c r="O79" t="str">
        <f t="shared" si="23"/>
        <v>DOWN</v>
      </c>
      <c r="P79" t="str">
        <f t="shared" si="24"/>
        <v>DOWN</v>
      </c>
      <c r="Q79">
        <f t="shared" si="25"/>
        <v>1.0500000000000114</v>
      </c>
      <c r="R79">
        <f t="shared" si="26"/>
        <v>8.6500000000000341</v>
      </c>
      <c r="S79">
        <f t="shared" si="27"/>
        <v>0.12138728323699506</v>
      </c>
      <c r="T79" t="str">
        <f t="shared" si="28"/>
        <v>DOWN</v>
      </c>
      <c r="U79" t="str">
        <f t="shared" si="29"/>
        <v>DOWN</v>
      </c>
      <c r="V79">
        <v>326.30381958408702</v>
      </c>
      <c r="W79">
        <v>335.86624796683765</v>
      </c>
      <c r="X79">
        <f t="shared" si="30"/>
        <v>-9.5624283827506247</v>
      </c>
      <c r="Y79">
        <v>-12.141734285990092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321.35000000000002</v>
      </c>
      <c r="D80">
        <v>323.7</v>
      </c>
      <c r="E80">
        <v>304.3</v>
      </c>
      <c r="F80">
        <v>310.14999999999998</v>
      </c>
      <c r="G80">
        <f>_xll.TA_TYPPRICE(D80,E80,F80)</f>
        <v>312.71666666666664</v>
      </c>
      <c r="H80">
        <v>318.23074601661824</v>
      </c>
      <c r="I80" t="str">
        <f t="shared" si="20"/>
        <v>DOWN</v>
      </c>
      <c r="J80">
        <v>329.97748480879216</v>
      </c>
      <c r="K80">
        <v>316.54559132632153</v>
      </c>
      <c r="L80" t="str">
        <f t="shared" si="21"/>
        <v>DOWN</v>
      </c>
      <c r="M80" t="str">
        <f t="shared" si="22"/>
        <v>DOWN</v>
      </c>
      <c r="N80">
        <v>24.578787620988383</v>
      </c>
      <c r="O80" t="str">
        <f t="shared" si="23"/>
        <v>DOWN</v>
      </c>
      <c r="P80" t="str">
        <f t="shared" si="24"/>
        <v>DOWN</v>
      </c>
      <c r="Q80">
        <f t="shared" si="25"/>
        <v>5.8499999999999659</v>
      </c>
      <c r="R80">
        <f t="shared" si="26"/>
        <v>19.399999999999977</v>
      </c>
      <c r="S80">
        <f t="shared" si="27"/>
        <v>0.30154639175257592</v>
      </c>
      <c r="T80" t="str">
        <f t="shared" si="28"/>
        <v>No Indication</v>
      </c>
      <c r="U80" t="str">
        <f t="shared" si="29"/>
        <v>No T+M+I</v>
      </c>
      <c r="V80">
        <v>323.81861657115053</v>
      </c>
      <c r="W80">
        <v>333.96134071003485</v>
      </c>
      <c r="X80">
        <f t="shared" si="30"/>
        <v>-10.142724138884319</v>
      </c>
      <c r="Y80">
        <v>-11.741932256568937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312</v>
      </c>
      <c r="D81">
        <v>315.8</v>
      </c>
      <c r="E81">
        <v>310.7</v>
      </c>
      <c r="F81">
        <v>314</v>
      </c>
      <c r="G81">
        <f>_xll.TA_TYPPRICE(D81,E81,F81)</f>
        <v>313.5</v>
      </c>
      <c r="H81">
        <v>315.86537300830912</v>
      </c>
      <c r="I81" t="str">
        <f t="shared" si="20"/>
        <v>DOWN</v>
      </c>
      <c r="J81">
        <v>326.82693262906059</v>
      </c>
      <c r="K81">
        <v>315.24657103158341</v>
      </c>
      <c r="L81" t="str">
        <f t="shared" si="21"/>
        <v>DOWN</v>
      </c>
      <c r="M81" t="str">
        <f t="shared" si="22"/>
        <v>DOWN</v>
      </c>
      <c r="N81">
        <v>34.989469862110546</v>
      </c>
      <c r="O81" t="str">
        <f t="shared" si="23"/>
        <v>DOWN</v>
      </c>
      <c r="P81" t="str">
        <f t="shared" si="24"/>
        <v>DOWN</v>
      </c>
      <c r="Q81">
        <f t="shared" si="25"/>
        <v>3.3000000000000114</v>
      </c>
      <c r="R81">
        <f t="shared" si="26"/>
        <v>5.1000000000000227</v>
      </c>
      <c r="S81">
        <f t="shared" si="27"/>
        <v>0.64705882352941113</v>
      </c>
      <c r="T81" t="str">
        <f t="shared" si="28"/>
        <v>No Indication</v>
      </c>
      <c r="U81" t="str">
        <f t="shared" si="29"/>
        <v>No T+M+I</v>
      </c>
      <c r="V81">
        <v>322.30806017558893</v>
      </c>
      <c r="W81">
        <v>332.48272287966188</v>
      </c>
      <c r="X81">
        <f t="shared" si="30"/>
        <v>-10.174662704072944</v>
      </c>
      <c r="Y81">
        <v>-11.428478346069738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316.7</v>
      </c>
      <c r="D82">
        <v>317.25</v>
      </c>
      <c r="E82">
        <v>309.45</v>
      </c>
      <c r="F82">
        <v>310.5</v>
      </c>
      <c r="G82">
        <f>_xll.TA_TYPPRICE(D82,E82,F82)</f>
        <v>312.40000000000003</v>
      </c>
      <c r="H82">
        <v>314.13268650415455</v>
      </c>
      <c r="I82" t="str">
        <f t="shared" si="20"/>
        <v>DOWN</v>
      </c>
      <c r="J82">
        <v>324.69872537815826</v>
      </c>
      <c r="K82">
        <v>313.95844413567596</v>
      </c>
      <c r="L82" t="str">
        <f t="shared" si="21"/>
        <v>DOWN</v>
      </c>
      <c r="M82" t="str">
        <f t="shared" si="22"/>
        <v>DOWN</v>
      </c>
      <c r="N82">
        <v>30.245293618463968</v>
      </c>
      <c r="O82" t="str">
        <f t="shared" si="23"/>
        <v>DOWN</v>
      </c>
      <c r="P82" t="str">
        <f t="shared" si="24"/>
        <v>DOWN</v>
      </c>
      <c r="Q82">
        <f t="shared" si="25"/>
        <v>1.0500000000000114</v>
      </c>
      <c r="R82">
        <f t="shared" si="26"/>
        <v>7.8000000000000114</v>
      </c>
      <c r="S82">
        <f t="shared" si="27"/>
        <v>0.13461538461538589</v>
      </c>
      <c r="T82" t="str">
        <f t="shared" si="28"/>
        <v>DOWN</v>
      </c>
      <c r="U82" t="str">
        <f t="shared" si="29"/>
        <v>DOWN</v>
      </c>
      <c r="V82">
        <v>320.49143553319061</v>
      </c>
      <c r="W82">
        <v>330.85437303672398</v>
      </c>
      <c r="X82">
        <f t="shared" si="30"/>
        <v>-10.362937503533374</v>
      </c>
      <c r="Y82">
        <v>-11.215370177562466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311.89999999999998</v>
      </c>
      <c r="D83">
        <v>313.5</v>
      </c>
      <c r="E83">
        <v>309</v>
      </c>
      <c r="F83">
        <v>312</v>
      </c>
      <c r="G83">
        <f>_xll.TA_TYPPRICE(D83,E83,F83)</f>
        <v>311.5</v>
      </c>
      <c r="H83">
        <v>312.81634325207727</v>
      </c>
      <c r="I83" t="str">
        <f t="shared" si="20"/>
        <v>DOWN</v>
      </c>
      <c r="J83">
        <v>322.21011973856753</v>
      </c>
      <c r="K83">
        <v>312.85656766108133</v>
      </c>
      <c r="L83" t="str">
        <f t="shared" si="21"/>
        <v>DOWN</v>
      </c>
      <c r="M83" t="str">
        <f t="shared" si="22"/>
        <v>DOWN</v>
      </c>
      <c r="N83">
        <v>34.968941364109448</v>
      </c>
      <c r="O83" t="str">
        <f t="shared" si="23"/>
        <v>DOWN</v>
      </c>
      <c r="P83" t="str">
        <f t="shared" si="24"/>
        <v>DOWN</v>
      </c>
      <c r="Q83">
        <f t="shared" si="25"/>
        <v>3</v>
      </c>
      <c r="R83">
        <f t="shared" si="26"/>
        <v>4.5</v>
      </c>
      <c r="S83">
        <f t="shared" si="27"/>
        <v>0.66666666666666663</v>
      </c>
      <c r="T83" t="str">
        <f t="shared" si="28"/>
        <v>No Indication</v>
      </c>
      <c r="U83" t="str">
        <f t="shared" si="29"/>
        <v>No T+M+I</v>
      </c>
      <c r="V83">
        <v>319.18506083577665</v>
      </c>
      <c r="W83">
        <v>329.45775281178146</v>
      </c>
      <c r="X83">
        <f t="shared" si="30"/>
        <v>-10.272691976004808</v>
      </c>
      <c r="Y83">
        <v>-11.026834537250934</v>
      </c>
      <c r="Z83" t="str">
        <f t="shared" si="31"/>
        <v>UP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311.7</v>
      </c>
      <c r="D84">
        <v>311.75</v>
      </c>
      <c r="E84">
        <v>302.10000000000002</v>
      </c>
      <c r="F84">
        <v>303.8</v>
      </c>
      <c r="G84">
        <f>_xll.TA_TYPPRICE(D84,E84,F84)</f>
        <v>305.88333333333338</v>
      </c>
      <c r="H84">
        <v>309.34983829270533</v>
      </c>
      <c r="I84" t="str">
        <f t="shared" si="20"/>
        <v>DOWN</v>
      </c>
      <c r="J84">
        <v>319.8856486855525</v>
      </c>
      <c r="K84">
        <v>310.46621929195214</v>
      </c>
      <c r="L84" t="str">
        <f t="shared" si="21"/>
        <v>DOWN</v>
      </c>
      <c r="M84" t="str">
        <f t="shared" si="22"/>
        <v>DOWN</v>
      </c>
      <c r="N84">
        <v>23.906471932627245</v>
      </c>
      <c r="O84" t="str">
        <f t="shared" si="23"/>
        <v>DOWN</v>
      </c>
      <c r="P84" t="str">
        <f t="shared" si="24"/>
        <v>DOWN</v>
      </c>
      <c r="Q84">
        <f t="shared" si="25"/>
        <v>1.6999999999999886</v>
      </c>
      <c r="R84">
        <f t="shared" si="26"/>
        <v>9.6499999999999773</v>
      </c>
      <c r="S84">
        <f t="shared" si="27"/>
        <v>0.17616580310880753</v>
      </c>
      <c r="T84" t="str">
        <f t="shared" si="28"/>
        <v>DOWN</v>
      </c>
      <c r="U84" t="str">
        <f t="shared" si="29"/>
        <v>DOWN</v>
      </c>
      <c r="V84">
        <v>316.81812839950334</v>
      </c>
      <c r="W84">
        <v>327.55717852942729</v>
      </c>
      <c r="X84">
        <f t="shared" si="30"/>
        <v>-10.739050129923953</v>
      </c>
      <c r="Y84">
        <v>-10.969277655785538</v>
      </c>
      <c r="Z84" t="str">
        <f t="shared" si="31"/>
        <v>UP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307</v>
      </c>
      <c r="D85">
        <v>311.60000000000002</v>
      </c>
      <c r="E85">
        <v>305.60000000000002</v>
      </c>
      <c r="F85">
        <v>310</v>
      </c>
      <c r="G85">
        <f>_xll.TA_TYPPRICE(D85,E85,F85)</f>
        <v>309.06666666666666</v>
      </c>
      <c r="H85">
        <v>309.208252479686</v>
      </c>
      <c r="I85" t="str">
        <f t="shared" si="20"/>
        <v>UP</v>
      </c>
      <c r="J85">
        <v>318.04439342209639</v>
      </c>
      <c r="K85">
        <v>309.38483722707389</v>
      </c>
      <c r="L85" t="str">
        <f t="shared" si="21"/>
        <v>No Confirmation</v>
      </c>
      <c r="M85" t="str">
        <f t="shared" si="22"/>
        <v>No Trend</v>
      </c>
      <c r="N85">
        <v>41.421029892499547</v>
      </c>
      <c r="O85" t="str">
        <f t="shared" si="23"/>
        <v>No Momentum</v>
      </c>
      <c r="P85" t="str">
        <f t="shared" si="24"/>
        <v>No Trend + Momentum</v>
      </c>
      <c r="Q85">
        <f t="shared" si="25"/>
        <v>4.3999999999999773</v>
      </c>
      <c r="R85">
        <f t="shared" si="26"/>
        <v>6</v>
      </c>
      <c r="S85">
        <f t="shared" si="27"/>
        <v>0.73333333333332951</v>
      </c>
      <c r="T85" t="str">
        <f t="shared" si="28"/>
        <v>No Indication</v>
      </c>
      <c r="U85" t="str">
        <f t="shared" si="29"/>
        <v>No T+M+I</v>
      </c>
      <c r="V85">
        <v>315.76918556881054</v>
      </c>
      <c r="W85">
        <v>326.25664678650674</v>
      </c>
      <c r="X85">
        <f t="shared" si="30"/>
        <v>-10.487461217696193</v>
      </c>
      <c r="Y85">
        <v>-10.872914368167669</v>
      </c>
      <c r="Z85" t="str">
        <f t="shared" si="31"/>
        <v>UP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310.10000000000002</v>
      </c>
      <c r="D86">
        <v>311.60000000000002</v>
      </c>
      <c r="E86">
        <v>305.5</v>
      </c>
      <c r="F86">
        <v>308.2</v>
      </c>
      <c r="G86">
        <f>_xll.TA_TYPPRICE(D86,E86,F86)</f>
        <v>308.43333333333334</v>
      </c>
      <c r="H86">
        <v>308.82079290650967</v>
      </c>
      <c r="I86" t="str">
        <f t="shared" si="20"/>
        <v>DOWN</v>
      </c>
      <c r="J86">
        <v>316.61230599496389</v>
      </c>
      <c r="K86">
        <v>308.52154006550194</v>
      </c>
      <c r="L86" t="str">
        <f t="shared" si="21"/>
        <v>DOWN</v>
      </c>
      <c r="M86" t="str">
        <f t="shared" si="22"/>
        <v>DOWN</v>
      </c>
      <c r="N86">
        <v>38.227858303722329</v>
      </c>
      <c r="O86" t="str">
        <f t="shared" si="23"/>
        <v>DOWN</v>
      </c>
      <c r="P86" t="str">
        <f t="shared" si="24"/>
        <v>DOWN</v>
      </c>
      <c r="Q86">
        <f t="shared" si="25"/>
        <v>2.6999999999999886</v>
      </c>
      <c r="R86">
        <f t="shared" si="26"/>
        <v>6.1000000000000227</v>
      </c>
      <c r="S86">
        <f t="shared" si="27"/>
        <v>0.44262295081966863</v>
      </c>
      <c r="T86" t="str">
        <f t="shared" si="28"/>
        <v>No Indication</v>
      </c>
      <c r="U86" t="str">
        <f t="shared" si="29"/>
        <v>No T+M+I</v>
      </c>
      <c r="V86">
        <v>314.60469548130123</v>
      </c>
      <c r="W86">
        <v>324.91911739491366</v>
      </c>
      <c r="X86">
        <f t="shared" si="30"/>
        <v>-10.314421913612421</v>
      </c>
      <c r="Y86">
        <v>-10.761215877256619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309.95</v>
      </c>
      <c r="D87">
        <v>320.75</v>
      </c>
      <c r="E87">
        <v>307.64999999999998</v>
      </c>
      <c r="F87">
        <v>318.14999999999998</v>
      </c>
      <c r="G87">
        <f>_xll.TA_TYPPRICE(D87,E87,F87)</f>
        <v>315.51666666666665</v>
      </c>
      <c r="H87">
        <v>312.16872978658819</v>
      </c>
      <c r="I87" t="str">
        <f t="shared" si="20"/>
        <v>UP</v>
      </c>
      <c r="J87">
        <v>317.5317935516386</v>
      </c>
      <c r="K87">
        <v>308.32786449539037</v>
      </c>
      <c r="L87" t="str">
        <f t="shared" si="21"/>
        <v>UP</v>
      </c>
      <c r="M87" t="str">
        <f t="shared" si="22"/>
        <v>UP</v>
      </c>
      <c r="N87">
        <v>59.696504731154143</v>
      </c>
      <c r="O87" t="str">
        <f t="shared" si="23"/>
        <v>No Momentum</v>
      </c>
      <c r="P87" t="str">
        <f t="shared" si="24"/>
        <v>No Trend + Momentum</v>
      </c>
      <c r="Q87">
        <f t="shared" si="25"/>
        <v>10.5</v>
      </c>
      <c r="R87">
        <f t="shared" si="26"/>
        <v>13.100000000000023</v>
      </c>
      <c r="S87">
        <f t="shared" si="27"/>
        <v>0.80152671755725047</v>
      </c>
      <c r="T87" t="str">
        <f t="shared" si="28"/>
        <v>UP</v>
      </c>
      <c r="U87" t="str">
        <f t="shared" si="29"/>
        <v>No T+M+I</v>
      </c>
      <c r="V87">
        <v>315.15012694571641</v>
      </c>
      <c r="W87">
        <v>324.4177012915867</v>
      </c>
      <c r="X87">
        <f t="shared" si="30"/>
        <v>-9.2675743458702868</v>
      </c>
      <c r="Y87">
        <v>-10.462487570979352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318.2</v>
      </c>
      <c r="D88">
        <v>319.05</v>
      </c>
      <c r="E88">
        <v>309.45</v>
      </c>
      <c r="F88">
        <v>313.75</v>
      </c>
      <c r="G88">
        <f>_xll.TA_TYPPRICE(D88,E88,F88)</f>
        <v>314.08333333333331</v>
      </c>
      <c r="H88">
        <v>313.12603155996078</v>
      </c>
      <c r="I88" t="str">
        <f t="shared" si="20"/>
        <v>UP</v>
      </c>
      <c r="J88">
        <v>317.86917276238557</v>
      </c>
      <c r="K88">
        <v>308.57722794085919</v>
      </c>
      <c r="L88" t="str">
        <f t="shared" si="21"/>
        <v>No Confirmation</v>
      </c>
      <c r="M88" t="str">
        <f t="shared" si="22"/>
        <v>No Trend</v>
      </c>
      <c r="N88">
        <v>50.076308708070542</v>
      </c>
      <c r="O88" t="str">
        <f t="shared" si="23"/>
        <v>No Momentum</v>
      </c>
      <c r="P88" t="str">
        <f t="shared" si="24"/>
        <v>No Trend + Momentum</v>
      </c>
      <c r="Q88">
        <f t="shared" si="25"/>
        <v>4.3000000000000114</v>
      </c>
      <c r="R88">
        <f t="shared" si="26"/>
        <v>9.6000000000000227</v>
      </c>
      <c r="S88">
        <f t="shared" si="27"/>
        <v>0.4479166666666668</v>
      </c>
      <c r="T88" t="str">
        <f t="shared" si="28"/>
        <v>No Indication</v>
      </c>
      <c r="U88" t="str">
        <f t="shared" si="29"/>
        <v>No T+M+I</v>
      </c>
      <c r="V88">
        <v>314.93472280022155</v>
      </c>
      <c r="W88">
        <v>323.62750119591362</v>
      </c>
      <c r="X88">
        <f t="shared" si="30"/>
        <v>-8.6927783956920734</v>
      </c>
      <c r="Y88">
        <v>-10.108545735921897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315</v>
      </c>
      <c r="D89">
        <v>317.64999999999998</v>
      </c>
      <c r="E89">
        <v>312.14999999999998</v>
      </c>
      <c r="F89">
        <v>315.64999999999998</v>
      </c>
      <c r="G89">
        <f>_xll.TA_TYPPRICE(D89,E89,F89)</f>
        <v>315.14999999999998</v>
      </c>
      <c r="H89">
        <v>314.13801577998038</v>
      </c>
      <c r="I89" t="str">
        <f t="shared" si="20"/>
        <v>UP</v>
      </c>
      <c r="J89">
        <v>317.82046770407766</v>
      </c>
      <c r="K89">
        <v>309.37117728733494</v>
      </c>
      <c r="L89" t="str">
        <f t="shared" si="21"/>
        <v>No Confirmation</v>
      </c>
      <c r="M89" t="str">
        <f t="shared" si="22"/>
        <v>No Trend</v>
      </c>
      <c r="N89">
        <v>54.0714207747654</v>
      </c>
      <c r="O89" t="str">
        <f t="shared" si="23"/>
        <v>No Momentum</v>
      </c>
      <c r="P89" t="str">
        <f t="shared" si="24"/>
        <v>No Trend + Momentum</v>
      </c>
      <c r="Q89">
        <f t="shared" si="25"/>
        <v>3.5</v>
      </c>
      <c r="R89">
        <f t="shared" si="26"/>
        <v>5.5</v>
      </c>
      <c r="S89">
        <f t="shared" si="27"/>
        <v>0.63636363636363635</v>
      </c>
      <c r="T89" t="str">
        <f t="shared" si="28"/>
        <v>No Indication</v>
      </c>
      <c r="U89" t="str">
        <f t="shared" si="29"/>
        <v>No T+M+I</v>
      </c>
      <c r="V89">
        <v>315.04476544634133</v>
      </c>
      <c r="W89">
        <v>323.03657518140147</v>
      </c>
      <c r="X89">
        <f t="shared" si="30"/>
        <v>-7.9918097350601442</v>
      </c>
      <c r="Y89">
        <v>-9.6851985357495458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315.39999999999998</v>
      </c>
      <c r="D90">
        <v>327.9</v>
      </c>
      <c r="E90">
        <v>311.64999999999998</v>
      </c>
      <c r="F90">
        <v>326.5</v>
      </c>
      <c r="G90">
        <f>_xll.TA_TYPPRICE(D90,E90,F90)</f>
        <v>322.01666666666665</v>
      </c>
      <c r="H90">
        <v>318.07734122332351</v>
      </c>
      <c r="I90" t="str">
        <f t="shared" si="20"/>
        <v>UP</v>
      </c>
      <c r="J90">
        <v>320.06036376983815</v>
      </c>
      <c r="K90">
        <v>309.87758233459385</v>
      </c>
      <c r="L90" t="str">
        <f t="shared" si="21"/>
        <v>UP</v>
      </c>
      <c r="M90" t="str">
        <f t="shared" si="22"/>
        <v>UP</v>
      </c>
      <c r="N90">
        <v>70.768965438997625</v>
      </c>
      <c r="O90" t="str">
        <f t="shared" si="23"/>
        <v>UP</v>
      </c>
      <c r="P90" t="str">
        <f t="shared" si="24"/>
        <v>UP</v>
      </c>
      <c r="Q90">
        <f t="shared" si="25"/>
        <v>14.850000000000023</v>
      </c>
      <c r="R90">
        <f t="shared" si="26"/>
        <v>16.25</v>
      </c>
      <c r="S90">
        <f t="shared" si="27"/>
        <v>0.9138461538461552</v>
      </c>
      <c r="T90" t="str">
        <f t="shared" si="28"/>
        <v>UP</v>
      </c>
      <c r="U90" t="str">
        <f t="shared" si="29"/>
        <v>UP</v>
      </c>
      <c r="V90">
        <v>316.8071092238273</v>
      </c>
      <c r="W90">
        <v>323.29312516796432</v>
      </c>
      <c r="X90">
        <f t="shared" si="30"/>
        <v>-6.4860159441370229</v>
      </c>
      <c r="Y90">
        <v>-9.0453620174270419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331</v>
      </c>
      <c r="D91">
        <v>334</v>
      </c>
      <c r="E91">
        <v>328.1</v>
      </c>
      <c r="F91">
        <v>332.1</v>
      </c>
      <c r="G91">
        <f>_xll.TA_TYPPRICE(D91,E91,F91)</f>
        <v>331.40000000000003</v>
      </c>
      <c r="H91">
        <v>324.73867061166175</v>
      </c>
      <c r="I91" t="str">
        <f t="shared" si="20"/>
        <v>UP</v>
      </c>
      <c r="J91">
        <v>323.15806070987412</v>
      </c>
      <c r="K91">
        <v>313.92700848246187</v>
      </c>
      <c r="L91" t="str">
        <f t="shared" si="21"/>
        <v>UP</v>
      </c>
      <c r="M91" t="str">
        <f t="shared" si="22"/>
        <v>UP</v>
      </c>
      <c r="N91">
        <v>76.322544239688014</v>
      </c>
      <c r="O91" t="str">
        <f t="shared" si="23"/>
        <v>UP</v>
      </c>
      <c r="P91" t="str">
        <f t="shared" si="24"/>
        <v>UP</v>
      </c>
      <c r="Q91">
        <f t="shared" si="25"/>
        <v>4</v>
      </c>
      <c r="R91">
        <f t="shared" si="26"/>
        <v>5.8999999999999773</v>
      </c>
      <c r="S91">
        <f t="shared" si="27"/>
        <v>0.67796610169491789</v>
      </c>
      <c r="T91" t="str">
        <f t="shared" si="28"/>
        <v>No Indication</v>
      </c>
      <c r="U91" t="str">
        <f t="shared" si="29"/>
        <v>No T+M+I</v>
      </c>
      <c r="V91">
        <v>319.15986165093079</v>
      </c>
      <c r="W91">
        <v>323.94548626663362</v>
      </c>
      <c r="X91">
        <f t="shared" si="30"/>
        <v>-4.7856246157028295</v>
      </c>
      <c r="Y91">
        <v>-8.1934145370821998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334.75</v>
      </c>
      <c r="D92">
        <v>334.75</v>
      </c>
      <c r="E92">
        <v>326.95</v>
      </c>
      <c r="F92">
        <v>328.45</v>
      </c>
      <c r="G92">
        <f>_xll.TA_TYPPRICE(D92,E92,F92)</f>
        <v>330.05</v>
      </c>
      <c r="H92">
        <v>327.39433530583085</v>
      </c>
      <c r="I92" t="str">
        <f t="shared" si="20"/>
        <v>UP</v>
      </c>
      <c r="J92">
        <v>325.73404721879098</v>
      </c>
      <c r="K92">
        <v>316.82100659747033</v>
      </c>
      <c r="L92" t="str">
        <f t="shared" si="21"/>
        <v>UP</v>
      </c>
      <c r="M92" t="str">
        <f t="shared" si="22"/>
        <v>UP</v>
      </c>
      <c r="N92">
        <v>66.092127309295478</v>
      </c>
      <c r="O92" t="str">
        <f t="shared" si="23"/>
        <v>UP</v>
      </c>
      <c r="P92" t="str">
        <f t="shared" si="24"/>
        <v>UP</v>
      </c>
      <c r="Q92">
        <f t="shared" si="25"/>
        <v>1.5</v>
      </c>
      <c r="R92">
        <f t="shared" si="26"/>
        <v>7.8000000000000114</v>
      </c>
      <c r="S92">
        <f t="shared" si="27"/>
        <v>0.19230769230769204</v>
      </c>
      <c r="T92" t="str">
        <f t="shared" si="28"/>
        <v>DOWN</v>
      </c>
      <c r="U92" t="str">
        <f t="shared" si="29"/>
        <v>No T+M+I</v>
      </c>
      <c r="V92">
        <v>320.58911370463375</v>
      </c>
      <c r="W92">
        <v>324.2791539505867</v>
      </c>
      <c r="X92">
        <f t="shared" si="30"/>
        <v>-3.6900402459529573</v>
      </c>
      <c r="Y92">
        <v>-7.2927396788563517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328.7</v>
      </c>
      <c r="D93">
        <v>336.7</v>
      </c>
      <c r="E93">
        <v>328.65</v>
      </c>
      <c r="F93">
        <v>332.8</v>
      </c>
      <c r="G93">
        <f>_xll.TA_TYPPRICE(D93,E93,F93)</f>
        <v>332.71666666666664</v>
      </c>
      <c r="H93">
        <v>330.05550098624872</v>
      </c>
      <c r="I93" t="str">
        <f t="shared" si="20"/>
        <v>UP</v>
      </c>
      <c r="J93">
        <v>328.17092561461521</v>
      </c>
      <c r="K93">
        <v>319.44967179803245</v>
      </c>
      <c r="L93" t="str">
        <f t="shared" si="21"/>
        <v>UP</v>
      </c>
      <c r="M93" t="str">
        <f t="shared" si="22"/>
        <v>UP</v>
      </c>
      <c r="N93">
        <v>71.736035911381904</v>
      </c>
      <c r="O93" t="str">
        <f t="shared" si="23"/>
        <v>UP</v>
      </c>
      <c r="P93" t="str">
        <f t="shared" si="24"/>
        <v>UP</v>
      </c>
      <c r="Q93">
        <f t="shared" si="25"/>
        <v>4.1500000000000341</v>
      </c>
      <c r="R93">
        <f t="shared" si="26"/>
        <v>8.0500000000000114</v>
      </c>
      <c r="S93">
        <f t="shared" si="27"/>
        <v>0.51552795031056253</v>
      </c>
      <c r="T93" t="str">
        <f t="shared" si="28"/>
        <v>No Indication</v>
      </c>
      <c r="U93" t="str">
        <f t="shared" si="29"/>
        <v>No T+M+I</v>
      </c>
      <c r="V93">
        <v>322.46771159622858</v>
      </c>
      <c r="W93">
        <v>324.91032773202471</v>
      </c>
      <c r="X93">
        <f t="shared" si="30"/>
        <v>-2.4426161357961291</v>
      </c>
      <c r="Y93">
        <v>-6.3227149702443075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335</v>
      </c>
      <c r="D94">
        <v>339.7</v>
      </c>
      <c r="E94">
        <v>331.15</v>
      </c>
      <c r="F94">
        <v>336.85</v>
      </c>
      <c r="G94">
        <f>_xll.TA_TYPPRICE(D94,E94,F94)</f>
        <v>335.9</v>
      </c>
      <c r="H94">
        <v>332.97775049312435</v>
      </c>
      <c r="I94" t="str">
        <f t="shared" si="20"/>
        <v>UP</v>
      </c>
      <c r="J94">
        <v>330.7329421447007</v>
      </c>
      <c r="K94">
        <v>322.049744731803</v>
      </c>
      <c r="L94" t="str">
        <f t="shared" si="21"/>
        <v>UP</v>
      </c>
      <c r="M94" t="str">
        <f t="shared" si="22"/>
        <v>UP</v>
      </c>
      <c r="N94">
        <v>76.322615502398321</v>
      </c>
      <c r="O94" t="str">
        <f t="shared" si="23"/>
        <v>UP</v>
      </c>
      <c r="P94" t="str">
        <f t="shared" si="24"/>
        <v>UP</v>
      </c>
      <c r="Q94">
        <f t="shared" si="25"/>
        <v>5.7000000000000455</v>
      </c>
      <c r="R94">
        <f t="shared" si="26"/>
        <v>8.5500000000000114</v>
      </c>
      <c r="S94">
        <f t="shared" si="27"/>
        <v>0.66666666666667107</v>
      </c>
      <c r="T94" t="str">
        <f t="shared" si="28"/>
        <v>No Indication</v>
      </c>
      <c r="U94" t="str">
        <f t="shared" si="29"/>
        <v>No T+M+I</v>
      </c>
      <c r="V94">
        <v>324.68037135065498</v>
      </c>
      <c r="W94">
        <v>325.79474790002286</v>
      </c>
      <c r="X94">
        <f t="shared" si="30"/>
        <v>-1.1143765493678757</v>
      </c>
      <c r="Y94">
        <v>-5.281047286069021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337.45</v>
      </c>
      <c r="D95">
        <v>339.7</v>
      </c>
      <c r="E95">
        <v>331.45</v>
      </c>
      <c r="F95">
        <v>333.05</v>
      </c>
      <c r="G95">
        <f>_xll.TA_TYPPRICE(D95,E95,F95)</f>
        <v>334.73333333333335</v>
      </c>
      <c r="H95">
        <v>333.85554191322888</v>
      </c>
      <c r="I95" t="str">
        <f t="shared" si="20"/>
        <v>DOWN</v>
      </c>
      <c r="J95">
        <v>332.72562166810053</v>
      </c>
      <c r="K95">
        <v>324.1386903469579</v>
      </c>
      <c r="L95" t="str">
        <f t="shared" si="21"/>
        <v>UP</v>
      </c>
      <c r="M95" t="str">
        <f t="shared" si="22"/>
        <v>No Trend</v>
      </c>
      <c r="N95">
        <v>64.119172976579819</v>
      </c>
      <c r="O95" t="str">
        <f t="shared" si="23"/>
        <v>UP</v>
      </c>
      <c r="P95" t="str">
        <f t="shared" si="24"/>
        <v>No Trend + Momentum</v>
      </c>
      <c r="Q95">
        <f t="shared" si="25"/>
        <v>1.6000000000000227</v>
      </c>
      <c r="R95">
        <f t="shared" si="26"/>
        <v>8.25</v>
      </c>
      <c r="S95">
        <f t="shared" si="27"/>
        <v>0.19393939393939669</v>
      </c>
      <c r="T95" t="str">
        <f t="shared" si="28"/>
        <v>DOWN</v>
      </c>
      <c r="U95" t="str">
        <f t="shared" si="29"/>
        <v>No T+M+I</v>
      </c>
      <c r="V95">
        <v>325.96800652747731</v>
      </c>
      <c r="W95">
        <v>326.33217398150265</v>
      </c>
      <c r="X95">
        <f t="shared" si="30"/>
        <v>-0.36416745402533479</v>
      </c>
      <c r="Y95">
        <v>-4.2976713196602834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334.25</v>
      </c>
      <c r="D96">
        <v>335.55</v>
      </c>
      <c r="E96">
        <v>329.5</v>
      </c>
      <c r="F96">
        <v>330.8</v>
      </c>
      <c r="G96">
        <f>_xll.TA_TYPPRICE(D96,E96,F96)</f>
        <v>331.95</v>
      </c>
      <c r="H96">
        <v>332.9027709566144</v>
      </c>
      <c r="I96" t="str">
        <f t="shared" si="20"/>
        <v>DOWN</v>
      </c>
      <c r="J96">
        <v>333.35326129741151</v>
      </c>
      <c r="K96">
        <v>325.33009249207839</v>
      </c>
      <c r="L96" t="str">
        <f t="shared" si="21"/>
        <v>No Confirmation</v>
      </c>
      <c r="M96" t="str">
        <f t="shared" si="22"/>
        <v>No Trend</v>
      </c>
      <c r="N96">
        <v>57.334148526990681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1.3000000000000114</v>
      </c>
      <c r="R96">
        <f t="shared" si="26"/>
        <v>6.0500000000000114</v>
      </c>
      <c r="S96">
        <f t="shared" si="27"/>
        <v>0.21487603305785272</v>
      </c>
      <c r="T96" t="str">
        <f t="shared" si="28"/>
        <v>No Indication</v>
      </c>
      <c r="U96" t="str">
        <f t="shared" si="29"/>
        <v>No T+M+I</v>
      </c>
      <c r="V96">
        <v>326.71139013863467</v>
      </c>
      <c r="W96">
        <v>326.66312405694691</v>
      </c>
      <c r="X96">
        <f t="shared" si="30"/>
        <v>4.8266081687756923E-2</v>
      </c>
      <c r="Y96">
        <v>-3.4284838393906751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331</v>
      </c>
      <c r="D97">
        <v>333.8</v>
      </c>
      <c r="E97">
        <v>327.14999999999998</v>
      </c>
      <c r="F97">
        <v>332.5</v>
      </c>
      <c r="G97">
        <f>_xll.TA_TYPPRICE(D97,E97,F97)</f>
        <v>331.15000000000003</v>
      </c>
      <c r="H97">
        <v>332.02638547830725</v>
      </c>
      <c r="I97" t="str">
        <f t="shared" si="20"/>
        <v>UP</v>
      </c>
      <c r="J97">
        <v>333.45253656465337</v>
      </c>
      <c r="K97">
        <v>325.73451638272763</v>
      </c>
      <c r="L97" t="str">
        <f t="shared" si="21"/>
        <v>No Confirmation</v>
      </c>
      <c r="M97" t="str">
        <f t="shared" si="22"/>
        <v>No Trend</v>
      </c>
      <c r="N97">
        <v>61.210751194468251</v>
      </c>
      <c r="O97" t="str">
        <f t="shared" si="23"/>
        <v>UP</v>
      </c>
      <c r="P97" t="str">
        <f t="shared" si="24"/>
        <v>No Trend + Momentum</v>
      </c>
      <c r="Q97">
        <f t="shared" si="25"/>
        <v>5.3500000000000227</v>
      </c>
      <c r="R97">
        <f t="shared" si="26"/>
        <v>6.6500000000000341</v>
      </c>
      <c r="S97">
        <f t="shared" si="27"/>
        <v>0.80451127819548807</v>
      </c>
      <c r="T97" t="str">
        <f t="shared" si="28"/>
        <v>UP</v>
      </c>
      <c r="U97" t="str">
        <f t="shared" si="29"/>
        <v>No T+M+I</v>
      </c>
      <c r="V97">
        <v>327.60194550192165</v>
      </c>
      <c r="W97">
        <v>327.09548523791381</v>
      </c>
      <c r="X97">
        <f t="shared" si="30"/>
        <v>0.50646026400784194</v>
      </c>
      <c r="Y97">
        <v>-2.6414950187109718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333.65</v>
      </c>
      <c r="D98">
        <v>337.3</v>
      </c>
      <c r="E98">
        <v>332.5</v>
      </c>
      <c r="F98">
        <v>334</v>
      </c>
      <c r="G98">
        <f>_xll.TA_TYPPRICE(D98,E98,F98)</f>
        <v>334.59999999999997</v>
      </c>
      <c r="H98">
        <v>333.31319273915358</v>
      </c>
      <c r="I98" t="str">
        <f t="shared" si="20"/>
        <v>UP</v>
      </c>
      <c r="J98">
        <v>334.30752843917486</v>
      </c>
      <c r="K98">
        <v>327.23795718656595</v>
      </c>
      <c r="L98" t="str">
        <f t="shared" si="21"/>
        <v>No Confirmation</v>
      </c>
      <c r="M98" t="str">
        <f t="shared" si="22"/>
        <v>No Trend</v>
      </c>
      <c r="N98">
        <v>64.743867199605148</v>
      </c>
      <c r="O98" t="str">
        <f t="shared" si="23"/>
        <v>UP</v>
      </c>
      <c r="P98" t="str">
        <f t="shared" si="24"/>
        <v>No Trend + Momentum</v>
      </c>
      <c r="Q98">
        <f t="shared" si="25"/>
        <v>1.5</v>
      </c>
      <c r="R98">
        <f t="shared" si="26"/>
        <v>4.8000000000000114</v>
      </c>
      <c r="S98">
        <f t="shared" si="27"/>
        <v>0.31249999999999928</v>
      </c>
      <c r="T98" t="str">
        <f t="shared" si="28"/>
        <v>No Indication</v>
      </c>
      <c r="U98" t="str">
        <f t="shared" si="29"/>
        <v>No T+M+I</v>
      </c>
      <c r="V98">
        <v>328.58626157854911</v>
      </c>
      <c r="W98">
        <v>327.60693077584614</v>
      </c>
      <c r="X98">
        <f t="shared" si="30"/>
        <v>0.97933080270297523</v>
      </c>
      <c r="Y98">
        <v>-1.9173298544281825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335.05</v>
      </c>
      <c r="D99">
        <v>342.75</v>
      </c>
      <c r="E99">
        <v>333.05</v>
      </c>
      <c r="F99">
        <v>341</v>
      </c>
      <c r="G99">
        <f>_xll.TA_TYPPRICE(D99,E99,F99)</f>
        <v>338.93333333333334</v>
      </c>
      <c r="H99">
        <v>336.12326303624343</v>
      </c>
      <c r="I99" t="str">
        <f t="shared" si="20"/>
        <v>UP</v>
      </c>
      <c r="J99">
        <v>336.18363323046935</v>
      </c>
      <c r="K99">
        <v>328.52952225621794</v>
      </c>
      <c r="L99" t="str">
        <f t="shared" si="21"/>
        <v>UP</v>
      </c>
      <c r="M99" t="str">
        <f t="shared" si="22"/>
        <v>UP</v>
      </c>
      <c r="N99">
        <v>76.976770903697201</v>
      </c>
      <c r="O99" t="str">
        <f t="shared" si="23"/>
        <v>UP</v>
      </c>
      <c r="P99" t="str">
        <f t="shared" si="24"/>
        <v>UP</v>
      </c>
      <c r="Q99">
        <f t="shared" si="25"/>
        <v>7.9499999999999886</v>
      </c>
      <c r="R99">
        <f t="shared" si="26"/>
        <v>9.6999999999999886</v>
      </c>
      <c r="S99">
        <f t="shared" si="27"/>
        <v>0.81958762886597913</v>
      </c>
      <c r="T99" t="str">
        <f t="shared" si="28"/>
        <v>UP</v>
      </c>
      <c r="U99" t="str">
        <f t="shared" si="29"/>
        <v>UP</v>
      </c>
      <c r="V99">
        <v>330.49606748954153</v>
      </c>
      <c r="W99">
        <v>328.59900997763532</v>
      </c>
      <c r="X99">
        <f t="shared" si="30"/>
        <v>1.8970575119062119</v>
      </c>
      <c r="Y99">
        <v>-1.1544523811613034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342.85</v>
      </c>
      <c r="D100">
        <v>349.4</v>
      </c>
      <c r="E100">
        <v>341.75</v>
      </c>
      <c r="F100">
        <v>343.8</v>
      </c>
      <c r="G100">
        <f>_xll.TA_TYPPRICE(D100,E100,F100)</f>
        <v>344.98333333333335</v>
      </c>
      <c r="H100">
        <v>340.55329818478839</v>
      </c>
      <c r="I100" t="str">
        <f t="shared" si="20"/>
        <v>UP</v>
      </c>
      <c r="J100">
        <v>339.1206036236984</v>
      </c>
      <c r="K100">
        <v>331.46740619928062</v>
      </c>
      <c r="L100" t="str">
        <f t="shared" si="21"/>
        <v>UP</v>
      </c>
      <c r="M100" t="str">
        <f t="shared" si="22"/>
        <v>UP</v>
      </c>
      <c r="N100">
        <v>80.38048554780643</v>
      </c>
      <c r="O100" t="str">
        <f t="shared" si="23"/>
        <v>UP</v>
      </c>
      <c r="P100" t="str">
        <f t="shared" si="24"/>
        <v>UP</v>
      </c>
      <c r="Q100">
        <f t="shared" si="25"/>
        <v>2.0500000000000114</v>
      </c>
      <c r="R100">
        <f t="shared" si="26"/>
        <v>7.6499999999999773</v>
      </c>
      <c r="S100">
        <f t="shared" si="27"/>
        <v>0.26797385620915259</v>
      </c>
      <c r="T100" t="str">
        <f t="shared" si="28"/>
        <v>No Indication</v>
      </c>
      <c r="U100" t="str">
        <f t="shared" si="29"/>
        <v>No T+M+I</v>
      </c>
      <c r="V100">
        <v>332.54282633730435</v>
      </c>
      <c r="W100">
        <v>329.72500923855119</v>
      </c>
      <c r="X100">
        <f t="shared" si="30"/>
        <v>2.817817098753153</v>
      </c>
      <c r="Y100">
        <v>-0.35999848517841215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344</v>
      </c>
      <c r="D101">
        <v>344</v>
      </c>
      <c r="E101">
        <v>337.5</v>
      </c>
      <c r="F101">
        <v>340</v>
      </c>
      <c r="G101">
        <f>_xll.TA_TYPPRICE(D101,E101,F101)</f>
        <v>340.5</v>
      </c>
      <c r="H101">
        <v>340.52664909239422</v>
      </c>
      <c r="I101" t="str">
        <f t="shared" si="20"/>
        <v>DOWN</v>
      </c>
      <c r="J101">
        <v>340.20491392954318</v>
      </c>
      <c r="K101">
        <v>332.80798259944049</v>
      </c>
      <c r="L101" t="str">
        <f t="shared" si="21"/>
        <v>No Confirmation</v>
      </c>
      <c r="M101" t="str">
        <f t="shared" si="22"/>
        <v>No Trend</v>
      </c>
      <c r="N101">
        <v>64.263409658899633</v>
      </c>
      <c r="O101" t="str">
        <f t="shared" si="23"/>
        <v>UP</v>
      </c>
      <c r="P101" t="str">
        <f t="shared" si="24"/>
        <v>No Trend + Momentum</v>
      </c>
      <c r="Q101">
        <f t="shared" si="25"/>
        <v>2.5</v>
      </c>
      <c r="R101">
        <f t="shared" si="26"/>
        <v>6.5</v>
      </c>
      <c r="S101">
        <f t="shared" si="27"/>
        <v>0.38461538461538464</v>
      </c>
      <c r="T101" t="str">
        <f t="shared" si="28"/>
        <v>No Indication</v>
      </c>
      <c r="U101" t="str">
        <f t="shared" si="29"/>
        <v>No T+M+I</v>
      </c>
      <c r="V101">
        <v>333.6900838238729</v>
      </c>
      <c r="W101">
        <v>330.48611966532519</v>
      </c>
      <c r="X101">
        <f t="shared" si="30"/>
        <v>3.2039641585477057</v>
      </c>
      <c r="Y101">
        <v>0.35279404356681143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339.6</v>
      </c>
      <c r="D102">
        <v>343.7</v>
      </c>
      <c r="E102">
        <v>333.95</v>
      </c>
      <c r="F102">
        <v>337.7</v>
      </c>
      <c r="G102">
        <f>_xll.TA_TYPPRICE(D102,E102,F102)</f>
        <v>338.45</v>
      </c>
      <c r="H102">
        <v>339.48832454619708</v>
      </c>
      <c r="I102" t="str">
        <f t="shared" si="20"/>
        <v>DOWN</v>
      </c>
      <c r="J102">
        <v>340.98159972297805</v>
      </c>
      <c r="K102">
        <v>333.06176424400928</v>
      </c>
      <c r="L102" t="str">
        <f t="shared" si="21"/>
        <v>No Confirmation</v>
      </c>
      <c r="M102" t="str">
        <f t="shared" si="22"/>
        <v>No Trend</v>
      </c>
      <c r="N102">
        <v>55.798667972326101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3.75</v>
      </c>
      <c r="R102">
        <f t="shared" si="26"/>
        <v>9.75</v>
      </c>
      <c r="S102">
        <f t="shared" si="27"/>
        <v>0.38461538461538464</v>
      </c>
      <c r="T102" t="str">
        <f t="shared" si="28"/>
        <v>No Indication</v>
      </c>
      <c r="U102" t="str">
        <f t="shared" si="29"/>
        <v>No T+M+I</v>
      </c>
      <c r="V102">
        <v>334.30699400481552</v>
      </c>
      <c r="W102">
        <v>331.0204811715974</v>
      </c>
      <c r="X102">
        <f t="shared" si="30"/>
        <v>3.2865128332181257</v>
      </c>
      <c r="Y102">
        <v>0.93953780149707433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337</v>
      </c>
      <c r="D103">
        <v>342</v>
      </c>
      <c r="E103">
        <v>331.35</v>
      </c>
      <c r="F103">
        <v>334.3</v>
      </c>
      <c r="G103">
        <f>_xll.TA_TYPPRICE(D103,E103,F103)</f>
        <v>335.88333333333338</v>
      </c>
      <c r="H103">
        <v>337.6858289397652</v>
      </c>
      <c r="I103" t="str">
        <f t="shared" si="20"/>
        <v>DOWN</v>
      </c>
      <c r="J103">
        <v>341.2079108956496</v>
      </c>
      <c r="K103">
        <v>332.68137218978501</v>
      </c>
      <c r="L103" t="str">
        <f t="shared" si="21"/>
        <v>No Confirmation</v>
      </c>
      <c r="M103" t="str">
        <f t="shared" si="22"/>
        <v>No Trend</v>
      </c>
      <c r="N103">
        <v>44.876071880127149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2.9499999999999886</v>
      </c>
      <c r="R103">
        <f t="shared" si="26"/>
        <v>10.649999999999977</v>
      </c>
      <c r="S103">
        <f t="shared" si="27"/>
        <v>0.27699530516431875</v>
      </c>
      <c r="T103" t="str">
        <f t="shared" si="28"/>
        <v>No Indication</v>
      </c>
      <c r="U103" t="str">
        <f t="shared" si="29"/>
        <v>No T+M+I</v>
      </c>
      <c r="V103">
        <v>334.30591800407467</v>
      </c>
      <c r="W103">
        <v>331.26340849221981</v>
      </c>
      <c r="X103">
        <f t="shared" si="30"/>
        <v>3.0425095118548597</v>
      </c>
      <c r="Y103">
        <v>1.3601321435686313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335.25</v>
      </c>
      <c r="D104">
        <v>345.3</v>
      </c>
      <c r="E104">
        <v>333.15</v>
      </c>
      <c r="F104">
        <v>338.7</v>
      </c>
      <c r="G104">
        <f>_xll.TA_TYPPRICE(D104,E104,F104)</f>
        <v>339.05</v>
      </c>
      <c r="H104">
        <v>338.36791446988263</v>
      </c>
      <c r="I104" t="str">
        <f t="shared" si="20"/>
        <v>UP</v>
      </c>
      <c r="J104">
        <v>342.11726402994969</v>
      </c>
      <c r="K104">
        <v>332.78551170316609</v>
      </c>
      <c r="L104" t="str">
        <f t="shared" si="21"/>
        <v>No Confirmation</v>
      </c>
      <c r="M104" t="str">
        <f t="shared" si="22"/>
        <v>No Trend</v>
      </c>
      <c r="N104">
        <v>58.133342106022376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5.5500000000000114</v>
      </c>
      <c r="R104">
        <f t="shared" si="26"/>
        <v>12.150000000000034</v>
      </c>
      <c r="S104">
        <f t="shared" si="27"/>
        <v>0.45679012345678977</v>
      </c>
      <c r="T104" t="str">
        <f t="shared" si="28"/>
        <v>No Indication</v>
      </c>
      <c r="U104" t="str">
        <f t="shared" si="29"/>
        <v>No T+M+I</v>
      </c>
      <c r="V104">
        <v>334.98193061883239</v>
      </c>
      <c r="W104">
        <v>331.81426712242575</v>
      </c>
      <c r="X104">
        <f t="shared" si="30"/>
        <v>3.1676634964066466</v>
      </c>
      <c r="Y104">
        <v>1.7216384141362344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342.8</v>
      </c>
      <c r="D105">
        <v>342.8</v>
      </c>
      <c r="E105">
        <v>330.6</v>
      </c>
      <c r="F105">
        <v>333.85</v>
      </c>
      <c r="G105">
        <f>_xll.TA_TYPPRICE(D105,E105,F105)</f>
        <v>335.75000000000006</v>
      </c>
      <c r="H105">
        <v>337.05895723494132</v>
      </c>
      <c r="I105" t="str">
        <f t="shared" si="20"/>
        <v>DOWN</v>
      </c>
      <c r="J105">
        <v>342.26898313440535</v>
      </c>
      <c r="K105">
        <v>332.29984243579588</v>
      </c>
      <c r="L105" t="str">
        <f t="shared" si="21"/>
        <v>No Confirmation</v>
      </c>
      <c r="M105" t="str">
        <f t="shared" si="22"/>
        <v>No Trend</v>
      </c>
      <c r="N105">
        <v>43.664306310905907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3.25</v>
      </c>
      <c r="R105">
        <f t="shared" si="26"/>
        <v>12.199999999999989</v>
      </c>
      <c r="S105">
        <f t="shared" si="27"/>
        <v>0.26639344262295106</v>
      </c>
      <c r="T105" t="str">
        <f t="shared" si="28"/>
        <v>No Indication</v>
      </c>
      <c r="U105" t="str">
        <f t="shared" si="29"/>
        <v>No T+M+I</v>
      </c>
      <c r="V105">
        <v>334.80778744670431</v>
      </c>
      <c r="W105">
        <v>331.9650621503942</v>
      </c>
      <c r="X105">
        <f t="shared" si="30"/>
        <v>2.8427252963101068</v>
      </c>
      <c r="Y105">
        <v>1.945855790571009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335.45</v>
      </c>
      <c r="D106">
        <v>343</v>
      </c>
      <c r="E106">
        <v>330.3</v>
      </c>
      <c r="F106">
        <v>339.4</v>
      </c>
      <c r="G106">
        <f>_xll.TA_TYPPRICE(D106,E106,F106)</f>
        <v>337.56666666666666</v>
      </c>
      <c r="H106">
        <v>337.31281195080396</v>
      </c>
      <c r="I106" t="str">
        <f t="shared" si="20"/>
        <v>UP</v>
      </c>
      <c r="J106">
        <v>342.43143132675971</v>
      </c>
      <c r="K106">
        <v>331.85543300561903</v>
      </c>
      <c r="L106" t="str">
        <f t="shared" si="21"/>
        <v>No Confirmation</v>
      </c>
      <c r="M106" t="str">
        <f t="shared" si="22"/>
        <v>No Trend</v>
      </c>
      <c r="N106">
        <v>58.455145102389331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9.0999999999999659</v>
      </c>
      <c r="R106">
        <f t="shared" si="26"/>
        <v>12.699999999999989</v>
      </c>
      <c r="S106">
        <f t="shared" si="27"/>
        <v>0.71653543307086409</v>
      </c>
      <c r="T106" t="str">
        <f t="shared" si="28"/>
        <v>No Indication</v>
      </c>
      <c r="U106" t="str">
        <f t="shared" si="29"/>
        <v>No T+M+I</v>
      </c>
      <c r="V106">
        <v>335.51428168567287</v>
      </c>
      <c r="W106">
        <v>332.51579828740205</v>
      </c>
      <c r="X106">
        <f t="shared" si="30"/>
        <v>2.998483398270821</v>
      </c>
      <c r="Y106">
        <v>2.1563813121109714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338.2</v>
      </c>
      <c r="D107">
        <v>348</v>
      </c>
      <c r="E107">
        <v>334.95</v>
      </c>
      <c r="F107">
        <v>336.45</v>
      </c>
      <c r="G107">
        <f>_xll.TA_TYPPRICE(D107,E107,F107)</f>
        <v>339.8</v>
      </c>
      <c r="H107">
        <v>338.55640597540196</v>
      </c>
      <c r="I107" t="str">
        <f t="shared" si="20"/>
        <v>DOWN</v>
      </c>
      <c r="J107">
        <v>343.6688910319242</v>
      </c>
      <c r="K107">
        <v>332.54311455992593</v>
      </c>
      <c r="L107" t="str">
        <f t="shared" si="21"/>
        <v>No Confirmation</v>
      </c>
      <c r="M107" t="str">
        <f t="shared" si="22"/>
        <v>No Trend</v>
      </c>
      <c r="N107">
        <v>49.772744982457873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1.5</v>
      </c>
      <c r="R107">
        <f t="shared" si="26"/>
        <v>13.050000000000011</v>
      </c>
      <c r="S107">
        <f t="shared" si="27"/>
        <v>0.11494252873563209</v>
      </c>
      <c r="T107" t="str">
        <f t="shared" si="28"/>
        <v>DOWN</v>
      </c>
      <c r="U107" t="str">
        <f t="shared" si="29"/>
        <v>No T+M+I</v>
      </c>
      <c r="V107">
        <v>335.65823834941551</v>
      </c>
      <c r="W107">
        <v>332.80722063648335</v>
      </c>
      <c r="X107">
        <f t="shared" si="30"/>
        <v>2.8510177129321619</v>
      </c>
      <c r="Y107">
        <v>2.2953085922752097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340</v>
      </c>
      <c r="D108">
        <v>346.6</v>
      </c>
      <c r="E108">
        <v>338.2</v>
      </c>
      <c r="F108">
        <v>340.5</v>
      </c>
      <c r="G108">
        <f>_xll.TA_TYPPRICE(D108,E108,F108)</f>
        <v>341.76666666666665</v>
      </c>
      <c r="H108">
        <v>340.1615363210343</v>
      </c>
      <c r="I108" t="str">
        <f t="shared" si="20"/>
        <v>UP</v>
      </c>
      <c r="J108">
        <v>344.32024858038551</v>
      </c>
      <c r="K108">
        <v>333.80020021327573</v>
      </c>
      <c r="L108" t="str">
        <f t="shared" si="21"/>
        <v>No Confirmation</v>
      </c>
      <c r="M108" t="str">
        <f t="shared" si="22"/>
        <v>No Trend</v>
      </c>
      <c r="N108">
        <v>59.974910873005115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2.3000000000000114</v>
      </c>
      <c r="R108">
        <f t="shared" si="26"/>
        <v>8.4000000000000341</v>
      </c>
      <c r="S108">
        <f t="shared" si="27"/>
        <v>0.27380952380952406</v>
      </c>
      <c r="T108" t="str">
        <f t="shared" si="28"/>
        <v>No Indication</v>
      </c>
      <c r="U108" t="str">
        <f t="shared" si="29"/>
        <v>No T+M+I</v>
      </c>
      <c r="V108">
        <v>336.40312475719776</v>
      </c>
      <c r="W108">
        <v>333.37705614489198</v>
      </c>
      <c r="X108">
        <f t="shared" si="30"/>
        <v>3.0260686123057781</v>
      </c>
      <c r="Y108">
        <v>2.4414605962813232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341</v>
      </c>
      <c r="D109">
        <v>344.45</v>
      </c>
      <c r="E109">
        <v>334.4</v>
      </c>
      <c r="F109">
        <v>335.5</v>
      </c>
      <c r="G109">
        <f>_xll.TA_TYPPRICE(D109,E109,F109)</f>
        <v>338.11666666666662</v>
      </c>
      <c r="H109">
        <v>339.13910149385049</v>
      </c>
      <c r="I109" t="str">
        <f t="shared" si="20"/>
        <v>DOWN</v>
      </c>
      <c r="J109">
        <v>344.34908222918875</v>
      </c>
      <c r="K109">
        <v>333.93348905477001</v>
      </c>
      <c r="L109" t="str">
        <f t="shared" si="21"/>
        <v>No Confirmation</v>
      </c>
      <c r="M109" t="str">
        <f t="shared" si="22"/>
        <v>No Trend</v>
      </c>
      <c r="N109">
        <v>45.661877204367748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1.1000000000000227</v>
      </c>
      <c r="R109">
        <f t="shared" si="26"/>
        <v>10.050000000000011</v>
      </c>
      <c r="S109">
        <f t="shared" si="27"/>
        <v>0.1094527363184101</v>
      </c>
      <c r="T109" t="str">
        <f t="shared" si="28"/>
        <v>DOWN</v>
      </c>
      <c r="U109" t="str">
        <f t="shared" si="29"/>
        <v>No T+M+I</v>
      </c>
      <c r="V109">
        <v>336.26418248685962</v>
      </c>
      <c r="W109">
        <v>333.53431124527037</v>
      </c>
      <c r="X109">
        <f t="shared" si="30"/>
        <v>2.729871241589251</v>
      </c>
      <c r="Y109">
        <v>2.4991427253429088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334</v>
      </c>
      <c r="D110">
        <v>340.5</v>
      </c>
      <c r="E110">
        <v>333.8</v>
      </c>
      <c r="F110">
        <v>336</v>
      </c>
      <c r="G110">
        <f>_xll.TA_TYPPRICE(D110,E110,F110)</f>
        <v>336.76666666666665</v>
      </c>
      <c r="H110">
        <v>337.95288408025857</v>
      </c>
      <c r="I110" t="str">
        <f t="shared" si="20"/>
        <v>DOWN</v>
      </c>
      <c r="J110">
        <v>343.49373062270234</v>
      </c>
      <c r="K110">
        <v>333.90382482037666</v>
      </c>
      <c r="L110" t="str">
        <f t="shared" si="21"/>
        <v>No Confirmation</v>
      </c>
      <c r="M110" t="str">
        <f t="shared" si="22"/>
        <v>No Trend</v>
      </c>
      <c r="N110">
        <v>47.235898633416731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2.1999999999999886</v>
      </c>
      <c r="R110">
        <f t="shared" si="26"/>
        <v>6.6999999999999886</v>
      </c>
      <c r="S110">
        <f t="shared" si="27"/>
        <v>0.32835820895522272</v>
      </c>
      <c r="T110" t="str">
        <f t="shared" si="28"/>
        <v>No Indication</v>
      </c>
      <c r="U110" t="str">
        <f t="shared" si="29"/>
        <v>No T+M+I</v>
      </c>
      <c r="V110">
        <v>336.22353902734278</v>
      </c>
      <c r="W110">
        <v>333.71695485673183</v>
      </c>
      <c r="X110">
        <f t="shared" si="30"/>
        <v>2.5065841706109495</v>
      </c>
      <c r="Y110">
        <v>2.5006310143965171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335.85</v>
      </c>
      <c r="D111">
        <v>343.2</v>
      </c>
      <c r="E111">
        <v>335.85</v>
      </c>
      <c r="F111">
        <v>341.75</v>
      </c>
      <c r="G111">
        <f>_xll.TA_TYPPRICE(D111,E111,F111)</f>
        <v>340.26666666666665</v>
      </c>
      <c r="H111">
        <v>339.10977537346264</v>
      </c>
      <c r="I111" t="str">
        <f t="shared" si="20"/>
        <v>UP</v>
      </c>
      <c r="J111">
        <v>343.42845715099071</v>
      </c>
      <c r="K111">
        <v>334.33630819362628</v>
      </c>
      <c r="L111" t="str">
        <f t="shared" si="21"/>
        <v>No Confirmation</v>
      </c>
      <c r="M111" t="str">
        <f t="shared" si="22"/>
        <v>No Trend</v>
      </c>
      <c r="N111">
        <v>62.747819025124393</v>
      </c>
      <c r="O111" t="str">
        <f t="shared" si="23"/>
        <v>UP</v>
      </c>
      <c r="P111" t="str">
        <f t="shared" si="24"/>
        <v>No Trend + Momentum</v>
      </c>
      <c r="Q111">
        <f t="shared" si="25"/>
        <v>5.8999999999999773</v>
      </c>
      <c r="R111">
        <f t="shared" si="26"/>
        <v>7.3499999999999659</v>
      </c>
      <c r="S111">
        <f t="shared" si="27"/>
        <v>0.80272108843537482</v>
      </c>
      <c r="T111" t="str">
        <f t="shared" si="28"/>
        <v>UP</v>
      </c>
      <c r="U111" t="str">
        <f t="shared" si="29"/>
        <v>No T+M+I</v>
      </c>
      <c r="V111">
        <v>337.07376379236695</v>
      </c>
      <c r="W111">
        <v>334.31199523771465</v>
      </c>
      <c r="X111">
        <f t="shared" si="30"/>
        <v>2.7617685546522921</v>
      </c>
      <c r="Y111">
        <v>2.5528585224476723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342.4</v>
      </c>
      <c r="D112">
        <v>344.9</v>
      </c>
      <c r="E112">
        <v>339</v>
      </c>
      <c r="F112">
        <v>340.5</v>
      </c>
      <c r="G112">
        <f>_xll.TA_TYPPRICE(D112,E112,F112)</f>
        <v>341.4666666666667</v>
      </c>
      <c r="H112">
        <v>340.28822102006467</v>
      </c>
      <c r="I112" t="str">
        <f t="shared" si="20"/>
        <v>UP</v>
      </c>
      <c r="J112">
        <v>343.75546667299278</v>
      </c>
      <c r="K112">
        <v>335.37268415059822</v>
      </c>
      <c r="L112" t="str">
        <f t="shared" si="21"/>
        <v>No Confirmation</v>
      </c>
      <c r="M112" t="str">
        <f t="shared" si="22"/>
        <v>No Trend</v>
      </c>
      <c r="N112">
        <v>58.105881444954633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1.5</v>
      </c>
      <c r="R112">
        <f t="shared" si="26"/>
        <v>5.8999999999999773</v>
      </c>
      <c r="S112">
        <f t="shared" si="27"/>
        <v>0.25423728813559421</v>
      </c>
      <c r="T112" t="str">
        <f t="shared" si="28"/>
        <v>No Indication</v>
      </c>
      <c r="U112" t="str">
        <f t="shared" si="29"/>
        <v>No T+M+I</v>
      </c>
      <c r="V112">
        <v>337.60087705507971</v>
      </c>
      <c r="W112">
        <v>334.7703659608469</v>
      </c>
      <c r="X112">
        <f t="shared" si="30"/>
        <v>2.8305110942328042</v>
      </c>
      <c r="Y112">
        <v>2.6083890368046987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341.25</v>
      </c>
      <c r="D113">
        <v>349</v>
      </c>
      <c r="E113">
        <v>341</v>
      </c>
      <c r="F113">
        <v>348.75</v>
      </c>
      <c r="G113">
        <f>_xll.TA_TYPPRICE(D113,E113,F113)</f>
        <v>346.25</v>
      </c>
      <c r="H113">
        <v>343.26911051003231</v>
      </c>
      <c r="I113" t="str">
        <f t="shared" si="20"/>
        <v>UP</v>
      </c>
      <c r="J113">
        <v>344.92091852343884</v>
      </c>
      <c r="K113">
        <v>336.62319878379861</v>
      </c>
      <c r="L113" t="str">
        <f t="shared" si="21"/>
        <v>UP</v>
      </c>
      <c r="M113" t="str">
        <f t="shared" si="22"/>
        <v>UP</v>
      </c>
      <c r="N113">
        <v>73.98391129743635</v>
      </c>
      <c r="O113" t="str">
        <f t="shared" si="23"/>
        <v>UP</v>
      </c>
      <c r="P113" t="str">
        <f t="shared" si="24"/>
        <v>UP</v>
      </c>
      <c r="Q113">
        <f t="shared" si="25"/>
        <v>7.75</v>
      </c>
      <c r="R113">
        <f t="shared" si="26"/>
        <v>8</v>
      </c>
      <c r="S113">
        <f t="shared" si="27"/>
        <v>0.96875</v>
      </c>
      <c r="T113" t="str">
        <f t="shared" si="28"/>
        <v>UP</v>
      </c>
      <c r="U113" t="str">
        <f t="shared" si="29"/>
        <v>UP</v>
      </c>
      <c r="V113">
        <v>339.31612673891362</v>
      </c>
      <c r="W113">
        <v>335.80589440819159</v>
      </c>
      <c r="X113">
        <f t="shared" si="30"/>
        <v>3.5102323307220331</v>
      </c>
      <c r="Y113">
        <v>2.7887576955881657</v>
      </c>
      <c r="Z113" t="str">
        <f t="shared" si="31"/>
        <v>UP</v>
      </c>
      <c r="AA113" t="str">
        <f t="shared" si="32"/>
        <v>UP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349.7</v>
      </c>
      <c r="D114">
        <v>361.4</v>
      </c>
      <c r="E114">
        <v>349</v>
      </c>
      <c r="F114">
        <v>351.65</v>
      </c>
      <c r="G114">
        <f>_xll.TA_TYPPRICE(D114,E114,F114)</f>
        <v>354.01666666666665</v>
      </c>
      <c r="H114">
        <v>348.64288858834948</v>
      </c>
      <c r="I114" t="str">
        <f t="shared" si="20"/>
        <v>UP</v>
      </c>
      <c r="J114">
        <v>348.5829366293413</v>
      </c>
      <c r="K114">
        <v>339.37359905406561</v>
      </c>
      <c r="L114" t="str">
        <f t="shared" si="21"/>
        <v>UP</v>
      </c>
      <c r="M114" t="str">
        <f t="shared" si="22"/>
        <v>UP</v>
      </c>
      <c r="N114">
        <v>77.697920523638331</v>
      </c>
      <c r="O114" t="str">
        <f t="shared" si="23"/>
        <v>UP</v>
      </c>
      <c r="P114" t="str">
        <f t="shared" si="24"/>
        <v>UP</v>
      </c>
      <c r="Q114">
        <f t="shared" si="25"/>
        <v>2.6499999999999773</v>
      </c>
      <c r="R114">
        <f t="shared" si="26"/>
        <v>12.399999999999977</v>
      </c>
      <c r="S114">
        <f t="shared" si="27"/>
        <v>0.2137096774193534</v>
      </c>
      <c r="T114" t="str">
        <f t="shared" si="28"/>
        <v>No Indication</v>
      </c>
      <c r="U114" t="str">
        <f t="shared" si="29"/>
        <v>No T+M+I</v>
      </c>
      <c r="V114">
        <v>341.21364570215769</v>
      </c>
      <c r="W114">
        <v>336.97953185943663</v>
      </c>
      <c r="X114">
        <f t="shared" si="30"/>
        <v>4.2341138427210581</v>
      </c>
      <c r="Y114">
        <v>3.0778289250147441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353.7</v>
      </c>
      <c r="D115">
        <v>359.8</v>
      </c>
      <c r="E115">
        <v>353</v>
      </c>
      <c r="F115">
        <v>358.5</v>
      </c>
      <c r="G115">
        <f>_xll.TA_TYPPRICE(D115,E115,F115)</f>
        <v>357.09999999999997</v>
      </c>
      <c r="H115">
        <v>352.87144429417469</v>
      </c>
      <c r="I115" t="str">
        <f t="shared" si="20"/>
        <v>UP</v>
      </c>
      <c r="J115">
        <v>351.07561737837659</v>
      </c>
      <c r="K115">
        <v>342.40168815316213</v>
      </c>
      <c r="L115" t="str">
        <f t="shared" si="21"/>
        <v>UP</v>
      </c>
      <c r="M115" t="str">
        <f t="shared" si="22"/>
        <v>UP</v>
      </c>
      <c r="N115">
        <v>84.310947309055607</v>
      </c>
      <c r="O115" t="str">
        <f t="shared" si="23"/>
        <v>UP</v>
      </c>
      <c r="P115" t="str">
        <f t="shared" si="24"/>
        <v>UP</v>
      </c>
      <c r="Q115">
        <f t="shared" si="25"/>
        <v>5.5</v>
      </c>
      <c r="R115">
        <f t="shared" si="26"/>
        <v>6.8000000000000114</v>
      </c>
      <c r="S115">
        <f t="shared" si="27"/>
        <v>0.80882352941176339</v>
      </c>
      <c r="T115" t="str">
        <f t="shared" si="28"/>
        <v>UP</v>
      </c>
      <c r="U115" t="str">
        <f t="shared" si="29"/>
        <v>UP</v>
      </c>
      <c r="V115">
        <v>343.87308482490266</v>
      </c>
      <c r="W115">
        <v>338.57364061058945</v>
      </c>
      <c r="X115">
        <f t="shared" si="30"/>
        <v>5.2994442143132119</v>
      </c>
      <c r="Y115">
        <v>3.5221519828744379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353.8</v>
      </c>
      <c r="AE115">
        <f t="shared" si="36"/>
        <v>355.6</v>
      </c>
      <c r="AF115">
        <f t="shared" si="37"/>
        <v>356.40000000000003</v>
      </c>
      <c r="AG115">
        <f t="shared" si="38"/>
        <v>357.20000000000005</v>
      </c>
    </row>
    <row r="116" spans="1:33" x14ac:dyDescent="0.25">
      <c r="A116" t="s">
        <v>5</v>
      </c>
      <c r="B116" s="1">
        <v>43021</v>
      </c>
      <c r="C116">
        <v>359</v>
      </c>
      <c r="D116">
        <v>360.5</v>
      </c>
      <c r="E116">
        <v>352.35</v>
      </c>
      <c r="F116">
        <v>356</v>
      </c>
      <c r="G116">
        <f>_xll.TA_TYPPRICE(D116,E116,F116)</f>
        <v>356.2833333333333</v>
      </c>
      <c r="H116">
        <v>354.577388813754</v>
      </c>
      <c r="I116" t="str">
        <f t="shared" si="20"/>
        <v>UP</v>
      </c>
      <c r="J116">
        <v>353.16992462762624</v>
      </c>
      <c r="K116">
        <v>344.6124241191261</v>
      </c>
      <c r="L116" t="str">
        <f t="shared" si="21"/>
        <v>UP</v>
      </c>
      <c r="M116" t="str">
        <f t="shared" si="22"/>
        <v>UP</v>
      </c>
      <c r="N116">
        <v>74.264843877396615</v>
      </c>
      <c r="O116" t="str">
        <f t="shared" si="23"/>
        <v>UP</v>
      </c>
      <c r="P116" t="str">
        <f t="shared" si="24"/>
        <v>UP</v>
      </c>
      <c r="Q116">
        <f t="shared" si="25"/>
        <v>3.6499999999999773</v>
      </c>
      <c r="R116">
        <f t="shared" si="26"/>
        <v>8.1499999999999773</v>
      </c>
      <c r="S116">
        <f t="shared" si="27"/>
        <v>0.44785276073619479</v>
      </c>
      <c r="T116" t="str">
        <f t="shared" si="28"/>
        <v>No Indication</v>
      </c>
      <c r="U116" t="str">
        <f t="shared" si="29"/>
        <v>No T+M+I</v>
      </c>
      <c r="V116">
        <v>345.73876408260992</v>
      </c>
      <c r="W116">
        <v>339.86448204684206</v>
      </c>
      <c r="X116">
        <f t="shared" si="30"/>
        <v>5.8742820357678625</v>
      </c>
      <c r="Y116">
        <v>3.9925779934531227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358.9</v>
      </c>
      <c r="D117">
        <v>361</v>
      </c>
      <c r="E117">
        <v>351.45</v>
      </c>
      <c r="F117">
        <v>355.7</v>
      </c>
      <c r="G117">
        <f>_xll.TA_TYPPRICE(D117,E117,F117)</f>
        <v>356.05</v>
      </c>
      <c r="H117">
        <v>355.313694406877</v>
      </c>
      <c r="I117" t="str">
        <f t="shared" si="20"/>
        <v>UP</v>
      </c>
      <c r="J117">
        <v>354.90994137704263</v>
      </c>
      <c r="K117">
        <v>346.13188542598698</v>
      </c>
      <c r="L117" t="str">
        <f t="shared" si="21"/>
        <v>UP</v>
      </c>
      <c r="M117" t="str">
        <f t="shared" si="22"/>
        <v>UP</v>
      </c>
      <c r="N117">
        <v>72.96079316164969</v>
      </c>
      <c r="O117" t="str">
        <f t="shared" si="23"/>
        <v>UP</v>
      </c>
      <c r="P117" t="str">
        <f t="shared" si="24"/>
        <v>UP</v>
      </c>
      <c r="Q117">
        <f t="shared" si="25"/>
        <v>4.25</v>
      </c>
      <c r="R117">
        <f t="shared" si="26"/>
        <v>9.5500000000000114</v>
      </c>
      <c r="S117">
        <f t="shared" si="27"/>
        <v>0.44502617801047067</v>
      </c>
      <c r="T117" t="str">
        <f t="shared" si="28"/>
        <v>No Indication</v>
      </c>
      <c r="U117" t="str">
        <f t="shared" si="29"/>
        <v>No T+M+I</v>
      </c>
      <c r="V117">
        <v>347.27126191605453</v>
      </c>
      <c r="W117">
        <v>341.03748337670561</v>
      </c>
      <c r="X117">
        <f t="shared" si="30"/>
        <v>6.2337785393489185</v>
      </c>
      <c r="Y117">
        <v>4.4408181026322815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354</v>
      </c>
      <c r="D118">
        <v>359.4</v>
      </c>
      <c r="E118">
        <v>349.45</v>
      </c>
      <c r="F118">
        <v>354.75</v>
      </c>
      <c r="G118">
        <f>_xll.TA_TYPPRICE(D118,E118,F118)</f>
        <v>354.5333333333333</v>
      </c>
      <c r="H118">
        <v>354.92351387010513</v>
      </c>
      <c r="I118" t="str">
        <f t="shared" si="20"/>
        <v>DOWN</v>
      </c>
      <c r="J118">
        <v>355.90773218214429</v>
      </c>
      <c r="K118">
        <v>346.86924422021207</v>
      </c>
      <c r="L118" t="str">
        <f t="shared" si="21"/>
        <v>No Confirmation</v>
      </c>
      <c r="M118" t="str">
        <f t="shared" si="22"/>
        <v>No Trend</v>
      </c>
      <c r="N118">
        <v>68.219139695608206</v>
      </c>
      <c r="O118" t="str">
        <f t="shared" si="23"/>
        <v>UP</v>
      </c>
      <c r="P118" t="str">
        <f t="shared" si="24"/>
        <v>No Trend + Momentum</v>
      </c>
      <c r="Q118">
        <f t="shared" si="25"/>
        <v>5.3000000000000114</v>
      </c>
      <c r="R118">
        <f t="shared" si="26"/>
        <v>9.9499999999999886</v>
      </c>
      <c r="S118">
        <f t="shared" si="27"/>
        <v>0.53266331658291632</v>
      </c>
      <c r="T118" t="str">
        <f t="shared" si="28"/>
        <v>No Indication</v>
      </c>
      <c r="U118" t="str">
        <f t="shared" si="29"/>
        <v>No T+M+I</v>
      </c>
      <c r="V118">
        <v>348.42183700589231</v>
      </c>
      <c r="W118">
        <v>342.0532253488015</v>
      </c>
      <c r="X118">
        <f t="shared" si="30"/>
        <v>6.3686116570908098</v>
      </c>
      <c r="Y118">
        <v>4.8263768135239875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355</v>
      </c>
      <c r="D119">
        <v>357.5</v>
      </c>
      <c r="E119">
        <v>352.8</v>
      </c>
      <c r="F119">
        <v>355.5</v>
      </c>
      <c r="G119">
        <f>_xll.TA_TYPPRICE(D119,E119,F119)</f>
        <v>355.26666666666665</v>
      </c>
      <c r="H119">
        <v>355.09509026838589</v>
      </c>
      <c r="I119" t="str">
        <f t="shared" si="20"/>
        <v>UP</v>
      </c>
      <c r="J119">
        <v>356.26156947500112</v>
      </c>
      <c r="K119">
        <v>348.18718994905385</v>
      </c>
      <c r="L119" t="str">
        <f t="shared" si="21"/>
        <v>No Confirmation</v>
      </c>
      <c r="M119" t="str">
        <f t="shared" si="22"/>
        <v>No Trend</v>
      </c>
      <c r="N119">
        <v>70.134530020001208</v>
      </c>
      <c r="O119" t="str">
        <f t="shared" si="23"/>
        <v>UP</v>
      </c>
      <c r="P119" t="str">
        <f t="shared" si="24"/>
        <v>No Trend + Momentum</v>
      </c>
      <c r="Q119">
        <f t="shared" si="25"/>
        <v>2.6999999999999886</v>
      </c>
      <c r="R119">
        <f t="shared" si="26"/>
        <v>4.6999999999999886</v>
      </c>
      <c r="S119">
        <f t="shared" si="27"/>
        <v>0.57446808510638192</v>
      </c>
      <c r="T119" t="str">
        <f t="shared" si="28"/>
        <v>No Indication</v>
      </c>
      <c r="U119" t="str">
        <f t="shared" si="29"/>
        <v>No T+M+I</v>
      </c>
      <c r="V119">
        <v>349.51078515883194</v>
      </c>
      <c r="W119">
        <v>343.04928273037177</v>
      </c>
      <c r="X119">
        <f t="shared" si="30"/>
        <v>6.4615024284601645</v>
      </c>
      <c r="Y119">
        <v>5.1534019365112229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357</v>
      </c>
      <c r="D120">
        <v>357</v>
      </c>
      <c r="E120">
        <v>352.3</v>
      </c>
      <c r="F120">
        <v>354.2</v>
      </c>
      <c r="G120">
        <f>_xll.TA_TYPPRICE(D120,E120,F120)</f>
        <v>354.5</v>
      </c>
      <c r="H120">
        <v>354.79754513419294</v>
      </c>
      <c r="I120" t="str">
        <f t="shared" si="20"/>
        <v>DOWN</v>
      </c>
      <c r="J120">
        <v>356.42566514722307</v>
      </c>
      <c r="K120">
        <v>349.10114773815297</v>
      </c>
      <c r="L120" t="str">
        <f t="shared" si="21"/>
        <v>No Confirmation</v>
      </c>
      <c r="M120" t="str">
        <f t="shared" si="22"/>
        <v>No Trend</v>
      </c>
      <c r="N120">
        <v>62.033998486719163</v>
      </c>
      <c r="O120" t="str">
        <f t="shared" si="23"/>
        <v>UP</v>
      </c>
      <c r="P120" t="str">
        <f t="shared" si="24"/>
        <v>No Trend + Momentum</v>
      </c>
      <c r="Q120">
        <f t="shared" si="25"/>
        <v>1.8999999999999773</v>
      </c>
      <c r="R120">
        <f t="shared" si="26"/>
        <v>4.6999999999999886</v>
      </c>
      <c r="S120">
        <f t="shared" si="27"/>
        <v>0.40425531914893231</v>
      </c>
      <c r="T120" t="str">
        <f t="shared" si="28"/>
        <v>No Indication</v>
      </c>
      <c r="U120" t="str">
        <f t="shared" si="29"/>
        <v>No T+M+I</v>
      </c>
      <c r="V120">
        <v>350.23220282670394</v>
      </c>
      <c r="W120">
        <v>343.87526178738125</v>
      </c>
      <c r="X120">
        <f t="shared" si="30"/>
        <v>6.3569410393226917</v>
      </c>
      <c r="Y120">
        <v>5.394109757073517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355.95</v>
      </c>
      <c r="D121">
        <v>359.55</v>
      </c>
      <c r="E121">
        <v>354.25</v>
      </c>
      <c r="F121">
        <v>358.6</v>
      </c>
      <c r="G121">
        <f>_xll.TA_TYPPRICE(D121,E121,F121)</f>
        <v>357.4666666666667</v>
      </c>
      <c r="H121">
        <v>356.13210590042979</v>
      </c>
      <c r="I121" t="str">
        <f t="shared" si="20"/>
        <v>UP</v>
      </c>
      <c r="J121">
        <v>357.11996178117352</v>
      </c>
      <c r="K121">
        <v>350.24533712967451</v>
      </c>
      <c r="L121" t="str">
        <f t="shared" si="21"/>
        <v>UP</v>
      </c>
      <c r="M121" t="str">
        <f t="shared" si="22"/>
        <v>UP</v>
      </c>
      <c r="N121">
        <v>74.496413726709918</v>
      </c>
      <c r="O121" t="str">
        <f t="shared" si="23"/>
        <v>UP</v>
      </c>
      <c r="P121" t="str">
        <f t="shared" si="24"/>
        <v>UP</v>
      </c>
      <c r="Q121">
        <f t="shared" si="25"/>
        <v>4.3500000000000227</v>
      </c>
      <c r="R121">
        <f t="shared" si="26"/>
        <v>5.3000000000000114</v>
      </c>
      <c r="S121">
        <f t="shared" si="27"/>
        <v>0.82075471698113456</v>
      </c>
      <c r="T121" t="str">
        <f t="shared" si="28"/>
        <v>UP</v>
      </c>
      <c r="U121" t="str">
        <f t="shared" si="29"/>
        <v>UP</v>
      </c>
      <c r="V121">
        <v>351.51955623798028</v>
      </c>
      <c r="W121">
        <v>344.9659831364641</v>
      </c>
      <c r="X121">
        <f t="shared" si="30"/>
        <v>6.5535731015161787</v>
      </c>
      <c r="Y121">
        <v>5.6260024259620494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359.75</v>
      </c>
      <c r="D122">
        <v>364.2</v>
      </c>
      <c r="E122">
        <v>356.5</v>
      </c>
      <c r="F122">
        <v>358.5</v>
      </c>
      <c r="G122">
        <f>_xll.TA_TYPPRICE(D122,E122,F122)</f>
        <v>359.73333333333335</v>
      </c>
      <c r="H122">
        <v>357.93271961688157</v>
      </c>
      <c r="I122" t="str">
        <f t="shared" si="20"/>
        <v>UP</v>
      </c>
      <c r="J122">
        <v>358.69330360757942</v>
      </c>
      <c r="K122">
        <v>351.63526221196906</v>
      </c>
      <c r="L122" t="str">
        <f t="shared" si="21"/>
        <v>No Confirmation</v>
      </c>
      <c r="M122" t="str">
        <f t="shared" si="22"/>
        <v>No Trend</v>
      </c>
      <c r="N122">
        <v>73.808127811048735</v>
      </c>
      <c r="O122" t="str">
        <f t="shared" si="23"/>
        <v>UP</v>
      </c>
      <c r="P122" t="str">
        <f t="shared" si="24"/>
        <v>No Trend + Momentum</v>
      </c>
      <c r="Q122">
        <f t="shared" si="25"/>
        <v>2</v>
      </c>
      <c r="R122">
        <f t="shared" si="26"/>
        <v>7.6999999999999886</v>
      </c>
      <c r="S122">
        <f t="shared" si="27"/>
        <v>0.2597402597402601</v>
      </c>
      <c r="T122" t="str">
        <f t="shared" si="28"/>
        <v>No Indication</v>
      </c>
      <c r="U122" t="str">
        <f t="shared" si="29"/>
        <v>No T+M+I</v>
      </c>
      <c r="V122">
        <v>352.59347066290638</v>
      </c>
      <c r="W122">
        <v>345.9685029041334</v>
      </c>
      <c r="X122">
        <f t="shared" si="30"/>
        <v>6.6249677587729821</v>
      </c>
      <c r="Y122">
        <v>5.8257954925242359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360.5</v>
      </c>
      <c r="D123">
        <v>360.95</v>
      </c>
      <c r="E123">
        <v>353.7</v>
      </c>
      <c r="F123">
        <v>358.7</v>
      </c>
      <c r="G123">
        <f>_xll.TA_TYPPRICE(D123,E123,F123)</f>
        <v>357.7833333333333</v>
      </c>
      <c r="H123">
        <v>357.85802647510741</v>
      </c>
      <c r="I123" t="str">
        <f t="shared" si="20"/>
        <v>UP</v>
      </c>
      <c r="J123">
        <v>359.19479169478399</v>
      </c>
      <c r="K123">
        <v>352.0940928315315</v>
      </c>
      <c r="L123" t="str">
        <f t="shared" si="21"/>
        <v>No Confirmation</v>
      </c>
      <c r="M123" t="str">
        <f t="shared" si="22"/>
        <v>No Trend</v>
      </c>
      <c r="N123">
        <v>74.399448196751024</v>
      </c>
      <c r="O123" t="str">
        <f t="shared" si="23"/>
        <v>UP</v>
      </c>
      <c r="P123" t="str">
        <f t="shared" si="24"/>
        <v>No Trend + Momentum</v>
      </c>
      <c r="Q123">
        <f t="shared" si="25"/>
        <v>5</v>
      </c>
      <c r="R123">
        <f t="shared" si="26"/>
        <v>7.25</v>
      </c>
      <c r="S123">
        <f t="shared" si="27"/>
        <v>0.68965517241379315</v>
      </c>
      <c r="T123" t="str">
        <f t="shared" si="28"/>
        <v>No Indication</v>
      </c>
      <c r="U123" t="str">
        <f t="shared" si="29"/>
        <v>No T+M+I</v>
      </c>
      <c r="V123">
        <v>353.53293671476695</v>
      </c>
      <c r="W123">
        <v>346.91157676308649</v>
      </c>
      <c r="X123">
        <f t="shared" si="30"/>
        <v>6.6213599516804607</v>
      </c>
      <c r="Y123">
        <v>5.9849083843554807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359.6</v>
      </c>
      <c r="D124">
        <v>360.95</v>
      </c>
      <c r="E124">
        <v>354.1</v>
      </c>
      <c r="F124">
        <v>355</v>
      </c>
      <c r="G124">
        <f>_xll.TA_TYPPRICE(D124,E124,F124)</f>
        <v>356.68333333333334</v>
      </c>
      <c r="H124">
        <v>357.2706799042204</v>
      </c>
      <c r="I124" t="str">
        <f t="shared" si="20"/>
        <v>DOWN</v>
      </c>
      <c r="J124">
        <v>359.58483798483201</v>
      </c>
      <c r="K124">
        <v>352.53984998008008</v>
      </c>
      <c r="L124" t="str">
        <f t="shared" si="21"/>
        <v>No Confirmation</v>
      </c>
      <c r="M124" t="str">
        <f t="shared" si="22"/>
        <v>No Trend</v>
      </c>
      <c r="N124">
        <v>48.880078450584733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0.89999999999997726</v>
      </c>
      <c r="R124">
        <f t="shared" si="26"/>
        <v>6.8499999999999659</v>
      </c>
      <c r="S124">
        <f t="shared" si="27"/>
        <v>0.13138686131386595</v>
      </c>
      <c r="T124" t="str">
        <f t="shared" si="28"/>
        <v>DOWN</v>
      </c>
      <c r="U124" t="str">
        <f t="shared" si="29"/>
        <v>No T+M+I</v>
      </c>
      <c r="V124">
        <v>353.75863875864894</v>
      </c>
      <c r="W124">
        <v>347.51071922508009</v>
      </c>
      <c r="X124">
        <f t="shared" si="30"/>
        <v>6.2479195335688473</v>
      </c>
      <c r="Y124">
        <v>6.0375106141981538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356.5</v>
      </c>
      <c r="D125">
        <v>358.9</v>
      </c>
      <c r="E125">
        <v>355</v>
      </c>
      <c r="F125">
        <v>358</v>
      </c>
      <c r="G125">
        <f>_xll.TA_TYPPRICE(D125,E125,F125)</f>
        <v>357.3</v>
      </c>
      <c r="H125">
        <v>357.28533995211023</v>
      </c>
      <c r="I125" t="str">
        <f t="shared" si="20"/>
        <v>UP</v>
      </c>
      <c r="J125">
        <v>359.43265176598044</v>
      </c>
      <c r="K125">
        <v>353.08654998450675</v>
      </c>
      <c r="L125" t="str">
        <f t="shared" si="21"/>
        <v>No Confirmation</v>
      </c>
      <c r="M125" t="str">
        <f t="shared" si="22"/>
        <v>No Trend</v>
      </c>
      <c r="N125">
        <v>62.067079806936441</v>
      </c>
      <c r="O125" t="str">
        <f t="shared" si="23"/>
        <v>UP</v>
      </c>
      <c r="P125" t="str">
        <f t="shared" si="24"/>
        <v>No Trend + Momentum</v>
      </c>
      <c r="Q125">
        <f t="shared" si="25"/>
        <v>3</v>
      </c>
      <c r="R125">
        <f t="shared" si="26"/>
        <v>3.8999999999999773</v>
      </c>
      <c r="S125">
        <f t="shared" si="27"/>
        <v>0.76923076923077371</v>
      </c>
      <c r="T125" t="str">
        <f t="shared" si="28"/>
        <v>No Indication</v>
      </c>
      <c r="U125" t="str">
        <f t="shared" si="29"/>
        <v>No T+M+I</v>
      </c>
      <c r="V125">
        <v>354.41115587270298</v>
      </c>
      <c r="W125">
        <v>348.28770298618525</v>
      </c>
      <c r="X125">
        <f t="shared" si="30"/>
        <v>6.1234528865177253</v>
      </c>
      <c r="Y125">
        <v>6.0546990686620683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359.65</v>
      </c>
      <c r="D126">
        <v>367.3</v>
      </c>
      <c r="E126">
        <v>358.2</v>
      </c>
      <c r="F126">
        <v>364.7</v>
      </c>
      <c r="G126">
        <f>_xll.TA_TYPPRICE(D126,E126,F126)</f>
        <v>363.40000000000003</v>
      </c>
      <c r="H126">
        <v>360.34266997605516</v>
      </c>
      <c r="I126" t="str">
        <f t="shared" si="20"/>
        <v>UP</v>
      </c>
      <c r="J126">
        <v>361.18095137354032</v>
      </c>
      <c r="K126">
        <v>354.22287221017189</v>
      </c>
      <c r="L126" t="str">
        <f t="shared" si="21"/>
        <v>UP</v>
      </c>
      <c r="M126" t="str">
        <f t="shared" si="22"/>
        <v>UP</v>
      </c>
      <c r="N126">
        <v>77.947824700343574</v>
      </c>
      <c r="O126" t="str">
        <f t="shared" si="23"/>
        <v>UP</v>
      </c>
      <c r="P126" t="str">
        <f t="shared" si="24"/>
        <v>UP</v>
      </c>
      <c r="Q126">
        <f t="shared" si="25"/>
        <v>6.5</v>
      </c>
      <c r="R126">
        <f t="shared" si="26"/>
        <v>9.1000000000000227</v>
      </c>
      <c r="S126">
        <f t="shared" si="27"/>
        <v>0.71428571428571253</v>
      </c>
      <c r="T126" t="str">
        <f t="shared" si="28"/>
        <v>No Indication</v>
      </c>
      <c r="U126" t="str">
        <f t="shared" si="29"/>
        <v>No T+M+I</v>
      </c>
      <c r="V126">
        <v>355.9940549692102</v>
      </c>
      <c r="W126">
        <v>349.50342869091224</v>
      </c>
      <c r="X126">
        <f t="shared" si="30"/>
        <v>6.4906262782979525</v>
      </c>
      <c r="Y126">
        <v>6.1418845105892448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364</v>
      </c>
      <c r="D127">
        <v>366.5</v>
      </c>
      <c r="E127">
        <v>359.5</v>
      </c>
      <c r="F127">
        <v>364.1</v>
      </c>
      <c r="G127">
        <f>_xll.TA_TYPPRICE(D127,E127,F127)</f>
        <v>363.36666666666662</v>
      </c>
      <c r="H127">
        <v>361.85466832136092</v>
      </c>
      <c r="I127" t="str">
        <f t="shared" si="20"/>
        <v>UP</v>
      </c>
      <c r="J127">
        <v>362.36296217942026</v>
      </c>
      <c r="K127">
        <v>355.39556727457813</v>
      </c>
      <c r="L127" t="str">
        <f t="shared" si="21"/>
        <v>UP</v>
      </c>
      <c r="M127" t="str">
        <f t="shared" si="22"/>
        <v>UP</v>
      </c>
      <c r="N127">
        <v>74.458392928178071</v>
      </c>
      <c r="O127" t="str">
        <f t="shared" si="23"/>
        <v>UP</v>
      </c>
      <c r="P127" t="str">
        <f t="shared" si="24"/>
        <v>UP</v>
      </c>
      <c r="Q127">
        <f t="shared" si="25"/>
        <v>4.6000000000000227</v>
      </c>
      <c r="R127">
        <f t="shared" si="26"/>
        <v>7</v>
      </c>
      <c r="S127">
        <f t="shared" si="27"/>
        <v>0.65714285714286036</v>
      </c>
      <c r="T127" t="str">
        <f t="shared" si="28"/>
        <v>No Indication</v>
      </c>
      <c r="U127" t="str">
        <f t="shared" si="29"/>
        <v>No T+M+I</v>
      </c>
      <c r="V127">
        <v>357.24112343548558</v>
      </c>
      <c r="W127">
        <v>350.58465619528914</v>
      </c>
      <c r="X127">
        <f t="shared" si="30"/>
        <v>6.6564672401964344</v>
      </c>
      <c r="Y127">
        <v>6.2448010565106831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2017-07-05T06:08:59Z</dcterms:created>
  <dcterms:modified xsi:type="dcterms:W3CDTF">2017-11-01T04:18:59Z</dcterms:modified>
</cp:coreProperties>
</file>