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53" i="1"/>
  <c r="N57" i="1"/>
  <c r="N77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61" i="1"/>
  <c r="N65" i="1"/>
  <c r="N69" i="1"/>
  <c r="N73" i="1"/>
  <c r="N81" i="1"/>
  <c r="N85" i="1"/>
  <c r="N89" i="1"/>
  <c r="N93" i="1"/>
  <c r="N97" i="1"/>
  <c r="N101" i="1"/>
  <c r="N105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5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11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3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9" i="1"/>
  <c r="G127" i="1"/>
  <c r="G96" i="1"/>
  <c r="G108" i="1"/>
  <c r="G112" i="1"/>
  <c r="G124" i="1"/>
  <c r="G2" i="1"/>
  <c r="H5" i="1" l="1"/>
  <c r="H9" i="1"/>
  <c r="H13" i="1"/>
  <c r="H17" i="1"/>
  <c r="H21" i="1"/>
  <c r="H25" i="1"/>
  <c r="H33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2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98" i="1"/>
  <c r="H106" i="1"/>
  <c r="H110" i="1"/>
  <c r="H114" i="1"/>
  <c r="H118" i="1"/>
  <c r="H122" i="1"/>
  <c r="H126" i="1"/>
  <c r="H79" i="1"/>
  <c r="H87" i="1"/>
  <c r="H91" i="1"/>
  <c r="H95" i="1"/>
  <c r="H99" i="1"/>
  <c r="H103" i="1"/>
  <c r="H111" i="1"/>
  <c r="H115" i="1"/>
  <c r="H119" i="1"/>
  <c r="H127" i="1"/>
  <c r="AH48" i="1" l="1"/>
  <c r="AH5" i="1"/>
  <c r="AH56" i="1" l="1"/>
  <c r="AH30" i="1"/>
  <c r="AH46" i="1"/>
  <c r="AH8" i="1"/>
  <c r="AH25" i="1"/>
  <c r="AH41" i="1"/>
  <c r="AH16" i="1"/>
  <c r="AH37" i="1"/>
  <c r="AH24" i="1"/>
  <c r="AH35" i="1"/>
  <c r="AH20" i="1"/>
  <c r="AH4" i="1"/>
  <c r="AH26" i="1"/>
  <c r="AH10" i="1"/>
  <c r="AH3" i="1"/>
  <c r="AH43" i="1"/>
  <c r="AH22" i="1"/>
  <c r="AH14" i="1"/>
  <c r="AH6" i="1"/>
  <c r="AH19" i="1"/>
  <c r="AH32" i="1"/>
  <c r="AH9" i="1"/>
  <c r="AH52" i="1"/>
  <c r="AH36" i="1"/>
  <c r="AH28" i="1"/>
  <c r="AH21" i="1"/>
  <c r="AH51" i="1" l="1"/>
  <c r="AH29" i="1"/>
  <c r="AH40" i="1"/>
  <c r="AH27" i="1"/>
  <c r="AH11" i="1"/>
  <c r="AH50" i="1"/>
  <c r="AH42" i="1"/>
  <c r="AH34" i="1"/>
  <c r="AH18" i="1"/>
  <c r="AH2" i="1"/>
  <c r="AH55" i="1"/>
  <c r="AH47" i="1"/>
  <c r="AH39" i="1"/>
  <c r="AH31" i="1"/>
  <c r="AH23" i="1"/>
  <c r="AH15" i="1"/>
  <c r="AH7" i="1"/>
  <c r="AH54" i="1"/>
  <c r="AH38" i="1"/>
  <c r="AH49" i="1"/>
  <c r="AH53" i="1"/>
  <c r="AH45" i="1"/>
  <c r="AH33" i="1"/>
  <c r="AH13" i="1"/>
  <c r="AH44" i="1"/>
  <c r="AH17" i="1"/>
  <c r="AH1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<sst xmlns="http://schemas.openxmlformats.org/spreadsheetml/2006/main" count="160" uniqueCount="35">
  <si>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</si>
  <si>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</si>
  <si>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</si>
  <si>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</si>
  <si>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</si>
  <si>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MRPL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</si>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</sst>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134</v>
      </c>
      <c r="D2">
        <v>134.1</v>
      </c>
      <c r="E2">
        <v>128.05000000000001</v>
      </c>
      <c r="F2">
        <v>130</v>
      </c>
      <c r="G2">
        <f>_xll.TA_TYPPRICE(D2,E2,F2)</f>
        <v>130.71666666666667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6.0499999999999829</v>
      </c>
      <c r="S2">
        <f>Q2/R2</f>
        <v>0.3223140495867759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</v>
      </c>
      <c r="D3">
        <v>134.6</v>
      </c>
      <c r="E3">
        <v>127.95</v>
      </c>
      <c r="F3">
        <v>132</v>
      </c>
      <c r="G3">
        <f>_xll.TA_TYPPRICE(D3,E3,F3)</f>
        <v>131.51666666666668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4.0499999999999972</v>
      </c>
      <c r="R3">
        <f t="shared" ref="R3:R66" si="6">D3-E3</f>
        <v>6.6499999999999915</v>
      </c>
      <c r="S3">
        <f t="shared" ref="S3:S66" si="7">Q3/R3</f>
        <v>0.6090225563909778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132.4</v>
      </c>
      <c r="D4">
        <v>132.85</v>
      </c>
      <c r="E4">
        <v>129.65</v>
      </c>
      <c r="F4">
        <v>131</v>
      </c>
      <c r="G4">
        <f>_xll.TA_TYPPRICE(D4,E4,F4)</f>
        <v>131.16666666666666</v>
      </c>
      <c r="H4">
        <v>131.13333333333333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1.3499999999999943</v>
      </c>
      <c r="R4">
        <f t="shared" si="6"/>
        <v>3.1999999999999886</v>
      </c>
      <c r="S4">
        <f t="shared" si="7"/>
        <v>0.42187499999999972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130.44999999999999</v>
      </c>
      <c r="D5">
        <v>132.30000000000001</v>
      </c>
      <c r="E5">
        <v>125.35</v>
      </c>
      <c r="F5">
        <v>126</v>
      </c>
      <c r="G5">
        <f>_xll.TA_TYPPRICE(D5,E5,F5)</f>
        <v>127.88333333333333</v>
      </c>
      <c r="H5">
        <v>129.50833333333333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0.65000000000000568</v>
      </c>
      <c r="R5">
        <f t="shared" si="6"/>
        <v>6.9500000000000171</v>
      </c>
      <c r="S5">
        <f t="shared" si="7"/>
        <v>9.3525179856115692E-2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126.25</v>
      </c>
      <c r="D6">
        <v>136.35</v>
      </c>
      <c r="E6">
        <v>126.1</v>
      </c>
      <c r="F6">
        <v>136</v>
      </c>
      <c r="G6">
        <f>_xll.TA_TYPPRICE(D6,E6,F6)</f>
        <v>132.81666666666666</v>
      </c>
      <c r="H6">
        <v>131.16249999999999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9.9000000000000057</v>
      </c>
      <c r="R6">
        <f t="shared" si="6"/>
        <v>10.25</v>
      </c>
      <c r="S6">
        <f t="shared" si="7"/>
        <v>0.96585365853658589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136.25</v>
      </c>
      <c r="D7">
        <v>136.94999999999999</v>
      </c>
      <c r="E7">
        <v>133</v>
      </c>
      <c r="F7">
        <v>133</v>
      </c>
      <c r="G7">
        <f>_xll.TA_TYPPRICE(D7,E7,F7)</f>
        <v>134.31666666666666</v>
      </c>
      <c r="H7">
        <v>132.73958333333331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57.142857142857139</v>
      </c>
      <c r="O7" t="str">
        <f t="shared" si="3"/>
        <v>No Momentum</v>
      </c>
      <c r="P7" t="e">
        <f t="shared" si="4"/>
        <v>#N/A</v>
      </c>
      <c r="Q7">
        <f t="shared" si="5"/>
        <v>0</v>
      </c>
      <c r="R7">
        <f t="shared" si="6"/>
        <v>3.9499999999999886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134.5</v>
      </c>
      <c r="D8">
        <v>135.80000000000001</v>
      </c>
      <c r="E8">
        <v>132</v>
      </c>
      <c r="F8">
        <v>134</v>
      </c>
      <c r="G8">
        <f>_xll.TA_TYPPRICE(D8,E8,F8)</f>
        <v>133.93333333333334</v>
      </c>
      <c r="H8">
        <v>133.33645833333333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59.550561797752813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3.8000000000000114</v>
      </c>
      <c r="S8">
        <f t="shared" si="7"/>
        <v>0.52631578947368263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133.75</v>
      </c>
      <c r="D9">
        <v>134.75</v>
      </c>
      <c r="E9">
        <v>132</v>
      </c>
      <c r="F9">
        <v>133</v>
      </c>
      <c r="G9">
        <f>_xll.TA_TYPPRICE(D9,E9,F9)</f>
        <v>133.25</v>
      </c>
      <c r="H9">
        <v>133.29322916666666</v>
      </c>
      <c r="I9" t="str">
        <f t="shared" si="0"/>
        <v>DOWN</v>
      </c>
      <c r="J9">
        <v>134.71249999999998</v>
      </c>
      <c r="K9">
        <v>129.26249999999999</v>
      </c>
      <c r="L9" t="str">
        <f t="shared" si="1"/>
        <v>No Confirmation</v>
      </c>
      <c r="M9" t="str">
        <f t="shared" si="2"/>
        <v>No Trend</v>
      </c>
      <c r="N9">
        <v>55.643044619422575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2.75</v>
      </c>
      <c r="S9">
        <f t="shared" si="7"/>
        <v>0.36363636363636365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132.75</v>
      </c>
      <c r="D10">
        <v>133</v>
      </c>
      <c r="E10">
        <v>128.44999999999999</v>
      </c>
      <c r="F10">
        <v>130</v>
      </c>
      <c r="G10">
        <f>_xll.TA_TYPPRICE(D10,E10,F10)</f>
        <v>130.48333333333332</v>
      </c>
      <c r="H10">
        <v>131.88828124999998</v>
      </c>
      <c r="I10" t="str">
        <f t="shared" si="0"/>
        <v>DOWN</v>
      </c>
      <c r="J10">
        <v>134.33194444444442</v>
      </c>
      <c r="K10">
        <v>129.08194444444445</v>
      </c>
      <c r="L10" t="str">
        <f t="shared" si="1"/>
        <v>No Confirmation</v>
      </c>
      <c r="M10" t="str">
        <f t="shared" si="2"/>
        <v>No Trend</v>
      </c>
      <c r="N10">
        <v>44.65508162190627</v>
      </c>
      <c r="O10" t="str">
        <f t="shared" si="3"/>
        <v>No Momentum</v>
      </c>
      <c r="P10" t="str">
        <f t="shared" si="4"/>
        <v>No Trend + Momentum</v>
      </c>
      <c r="Q10">
        <f t="shared" si="5"/>
        <v>1.5500000000000114</v>
      </c>
      <c r="R10">
        <f t="shared" si="6"/>
        <v>4.5500000000000114</v>
      </c>
      <c r="S10">
        <f t="shared" si="7"/>
        <v>0.34065934065934228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131.35</v>
      </c>
      <c r="D11">
        <v>135.44999999999999</v>
      </c>
      <c r="E11">
        <v>131.19999999999999</v>
      </c>
      <c r="F11">
        <v>134</v>
      </c>
      <c r="G11">
        <f>_xll.TA_TYPPRICE(D11,E11,F11)</f>
        <v>133.54999999999998</v>
      </c>
      <c r="H11">
        <v>132.71914062499997</v>
      </c>
      <c r="I11" t="str">
        <f t="shared" si="0"/>
        <v>UP</v>
      </c>
      <c r="J11">
        <v>134.58040123456789</v>
      </c>
      <c r="K11">
        <v>129.55262345679012</v>
      </c>
      <c r="L11" t="str">
        <f t="shared" si="1"/>
        <v>No Confirmation</v>
      </c>
      <c r="M11" t="str">
        <f t="shared" si="2"/>
        <v>No Trend</v>
      </c>
      <c r="N11">
        <v>58.359746434231383</v>
      </c>
      <c r="O11" t="str">
        <f t="shared" si="3"/>
        <v>No Momentum</v>
      </c>
      <c r="P11" t="str">
        <f t="shared" si="4"/>
        <v>No Trend + Momentum</v>
      </c>
      <c r="Q11">
        <f t="shared" si="5"/>
        <v>2.8000000000000114</v>
      </c>
      <c r="R11">
        <f t="shared" si="6"/>
        <v>4.25</v>
      </c>
      <c r="S11">
        <f t="shared" si="7"/>
        <v>0.65882352941176736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133.19999999999999</v>
      </c>
      <c r="D12">
        <v>134.6</v>
      </c>
      <c r="E12">
        <v>130.55000000000001</v>
      </c>
      <c r="F12">
        <v>132</v>
      </c>
      <c r="G12">
        <f>_xll.TA_TYPPRICE(D12,E12,F12)</f>
        <v>132.38333333333333</v>
      </c>
      <c r="H12">
        <v>132.55123697916665</v>
      </c>
      <c r="I12" t="str">
        <f t="shared" si="0"/>
        <v>DOWN</v>
      </c>
      <c r="J12">
        <v>134.58475651577501</v>
      </c>
      <c r="K12">
        <v>129.77426268861453</v>
      </c>
      <c r="L12" t="str">
        <f t="shared" si="1"/>
        <v>No Confirmation</v>
      </c>
      <c r="M12" t="str">
        <f t="shared" si="2"/>
        <v>No Trend</v>
      </c>
      <c r="N12">
        <v>50.538233906591756</v>
      </c>
      <c r="O12" t="str">
        <f t="shared" si="3"/>
        <v>No Momentum</v>
      </c>
      <c r="P12" t="str">
        <f t="shared" si="4"/>
        <v>No Trend + Momentum</v>
      </c>
      <c r="Q12">
        <f t="shared" si="5"/>
        <v>1.4499999999999886</v>
      </c>
      <c r="R12">
        <f t="shared" si="6"/>
        <v>4.0499999999999829</v>
      </c>
      <c r="S12">
        <f t="shared" si="7"/>
        <v>0.35802469135802339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131.25</v>
      </c>
      <c r="D13">
        <v>136.35</v>
      </c>
      <c r="E13">
        <v>131.25</v>
      </c>
      <c r="F13">
        <v>134</v>
      </c>
      <c r="G13">
        <f>_xll.TA_TYPPRICE(D13,E13,F13)</f>
        <v>133.86666666666667</v>
      </c>
      <c r="H13">
        <v>133.20895182291667</v>
      </c>
      <c r="I13" t="str">
        <f t="shared" si="0"/>
        <v>UP</v>
      </c>
      <c r="J13">
        <v>134.97703284560279</v>
      </c>
      <c r="K13">
        <v>130.10220431336685</v>
      </c>
      <c r="L13" t="str">
        <f t="shared" si="1"/>
        <v>No Confirmation</v>
      </c>
      <c r="M13" t="str">
        <f t="shared" si="2"/>
        <v>No Trend</v>
      </c>
      <c r="N13">
        <v>57.635477027908131</v>
      </c>
      <c r="O13" t="str">
        <f t="shared" si="3"/>
        <v>No Momentum</v>
      </c>
      <c r="P13" t="str">
        <f t="shared" si="4"/>
        <v>No Trend + Momentum</v>
      </c>
      <c r="Q13">
        <f t="shared" si="5"/>
        <v>2.75</v>
      </c>
      <c r="R13">
        <f t="shared" si="6"/>
        <v>5.0999999999999943</v>
      </c>
      <c r="S13">
        <f t="shared" si="7"/>
        <v>0.53921568627451044</v>
      </c>
      <c r="T13" t="str">
        <f t="shared" si="8"/>
        <v>No Indication</v>
      </c>
      <c r="U13" t="str">
        <f t="shared" si="9"/>
        <v>No T+M+I</v>
      </c>
      <c r="V13">
        <v>132.08333333333334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139.69999999999999</v>
      </c>
      <c r="D14">
        <v>142.80000000000001</v>
      </c>
      <c r="E14">
        <v>135</v>
      </c>
      <c r="F14">
        <v>136</v>
      </c>
      <c r="G14">
        <f>_xll.TA_TYPPRICE(D14,E14,F14)</f>
        <v>137.93333333333334</v>
      </c>
      <c r="H14">
        <v>135.57114257812501</v>
      </c>
      <c r="I14" t="str">
        <f t="shared" si="0"/>
        <v>UP</v>
      </c>
      <c r="J14">
        <v>136.71546999102441</v>
      </c>
      <c r="K14">
        <v>131.19060335484087</v>
      </c>
      <c r="L14" t="str">
        <f t="shared" si="1"/>
        <v>No Confirmation</v>
      </c>
      <c r="M14" t="str">
        <f t="shared" si="2"/>
        <v>No Trend</v>
      </c>
      <c r="N14">
        <v>64.078435342234812</v>
      </c>
      <c r="O14" t="str">
        <f t="shared" si="3"/>
        <v>UP</v>
      </c>
      <c r="P14" t="str">
        <f t="shared" si="4"/>
        <v>No Trend + Momentum</v>
      </c>
      <c r="Q14">
        <f t="shared" si="5"/>
        <v>1</v>
      </c>
      <c r="R14">
        <f t="shared" si="6"/>
        <v>7.8000000000000114</v>
      </c>
      <c r="S14">
        <f t="shared" si="7"/>
        <v>0.12820512820512803</v>
      </c>
      <c r="T14" t="str">
        <f t="shared" si="8"/>
        <v>DOWN</v>
      </c>
      <c r="U14" t="str">
        <f t="shared" si="9"/>
        <v>No T+M+I</v>
      </c>
      <c r="V14">
        <v>132.68589743589743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132.15</v>
      </c>
      <c r="F15">
        <v>134</v>
      </c>
      <c r="G15">
        <f>_xll.TA_TYPPRICE(D15,E15,F15)</f>
        <v>135.04999999999998</v>
      </c>
      <c r="H15">
        <v>135.31057128906249</v>
      </c>
      <c r="I15" t="str">
        <f t="shared" si="0"/>
        <v>DOWN</v>
      </c>
      <c r="J15">
        <v>137.22314332635233</v>
      </c>
      <c r="K15">
        <v>131.40380260932068</v>
      </c>
      <c r="L15" t="str">
        <f t="shared" si="1"/>
        <v>No Confirmation</v>
      </c>
      <c r="M15" t="str">
        <f t="shared" si="2"/>
        <v>No Trend</v>
      </c>
      <c r="N15">
        <v>53.842684241884712</v>
      </c>
      <c r="O15" t="str">
        <f t="shared" si="3"/>
        <v>No Momentum</v>
      </c>
      <c r="P15" t="str">
        <f t="shared" si="4"/>
        <v>No Trend + Momentum</v>
      </c>
      <c r="Q15">
        <f t="shared" si="5"/>
        <v>1.8499999999999943</v>
      </c>
      <c r="R15">
        <f t="shared" si="6"/>
        <v>6.8499999999999943</v>
      </c>
      <c r="S15">
        <f t="shared" si="7"/>
        <v>0.27007299270072932</v>
      </c>
      <c r="T15" t="str">
        <f t="shared" si="8"/>
        <v>No Indication</v>
      </c>
      <c r="U15" t="str">
        <f t="shared" si="9"/>
        <v>No T+M+I</v>
      </c>
      <c r="V15">
        <v>132.88806706114397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134.85</v>
      </c>
      <c r="D16">
        <v>134.85</v>
      </c>
      <c r="E16">
        <v>128.35</v>
      </c>
      <c r="F16">
        <v>129</v>
      </c>
      <c r="G16">
        <f>_xll.TA_TYPPRICE(D16,E16,F16)</f>
        <v>130.73333333333332</v>
      </c>
      <c r="H16">
        <v>133.02195231119791</v>
      </c>
      <c r="I16" t="str">
        <f t="shared" si="0"/>
        <v>DOWN</v>
      </c>
      <c r="J16">
        <v>136.69577814271847</v>
      </c>
      <c r="K16">
        <v>130.72517980724942</v>
      </c>
      <c r="L16" t="str">
        <f t="shared" si="1"/>
        <v>DOWN</v>
      </c>
      <c r="M16" t="str">
        <f t="shared" si="2"/>
        <v>DOWN</v>
      </c>
      <c r="N16">
        <v>35.914737970827375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6.5</v>
      </c>
      <c r="S16">
        <f t="shared" si="7"/>
        <v>0.10000000000000088</v>
      </c>
      <c r="T16" t="str">
        <f t="shared" si="8"/>
        <v>DOWN</v>
      </c>
      <c r="U16" t="str">
        <f t="shared" si="9"/>
        <v>DOWN</v>
      </c>
      <c r="V16">
        <v>132.28990289789104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130.35</v>
      </c>
      <c r="D17">
        <v>130.35</v>
      </c>
      <c r="E17">
        <v>120.1</v>
      </c>
      <c r="F17">
        <v>125</v>
      </c>
      <c r="G17">
        <f>_xll.TA_TYPPRICE(D17,E17,F17)</f>
        <v>125.14999999999999</v>
      </c>
      <c r="H17">
        <v>129.08597615559896</v>
      </c>
      <c r="I17" t="str">
        <f t="shared" si="0"/>
        <v>DOWN</v>
      </c>
      <c r="J17">
        <v>135.28560522211436</v>
      </c>
      <c r="K17">
        <v>128.36402873897177</v>
      </c>
      <c r="L17" t="str">
        <f t="shared" si="1"/>
        <v>DOWN</v>
      </c>
      <c r="M17" t="str">
        <f t="shared" si="2"/>
        <v>DOWN</v>
      </c>
      <c r="N17">
        <v>26.943415187701085</v>
      </c>
      <c r="O17" t="str">
        <f t="shared" si="3"/>
        <v>DOWN</v>
      </c>
      <c r="P17" t="str">
        <f t="shared" si="4"/>
        <v>DOWN</v>
      </c>
      <c r="Q17">
        <f t="shared" si="5"/>
        <v>4.9000000000000057</v>
      </c>
      <c r="R17">
        <f t="shared" si="6"/>
        <v>10.25</v>
      </c>
      <c r="S17">
        <f t="shared" si="7"/>
        <v>0.47804878048780541</v>
      </c>
      <c r="T17" t="str">
        <f t="shared" si="8"/>
        <v>No Indication</v>
      </c>
      <c r="U17" t="str">
        <f t="shared" si="9"/>
        <v>No T+M+I</v>
      </c>
      <c r="V17">
        <v>131.16837937513858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125.85</v>
      </c>
      <c r="D18">
        <v>127</v>
      </c>
      <c r="E18">
        <v>122.3</v>
      </c>
      <c r="F18">
        <v>123</v>
      </c>
      <c r="G18">
        <f>_xll.TA_TYPPRICE(D18,E18,F18)</f>
        <v>124.10000000000001</v>
      </c>
      <c r="H18">
        <v>126.59298807779948</v>
      </c>
      <c r="I18" t="str">
        <f t="shared" si="0"/>
        <v>DOWN</v>
      </c>
      <c r="J18">
        <v>133.44435961720006</v>
      </c>
      <c r="K18">
        <v>127.01646679697804</v>
      </c>
      <c r="L18" t="str">
        <f t="shared" si="1"/>
        <v>DOWN</v>
      </c>
      <c r="M18" t="str">
        <f t="shared" si="2"/>
        <v>DOWN</v>
      </c>
      <c r="N18">
        <v>23.30499529602422</v>
      </c>
      <c r="O18" t="str">
        <f t="shared" si="3"/>
        <v>DOWN</v>
      </c>
      <c r="P18" t="str">
        <f t="shared" si="4"/>
        <v>DOWN</v>
      </c>
      <c r="Q18">
        <f t="shared" si="5"/>
        <v>0.70000000000000284</v>
      </c>
      <c r="R18">
        <f t="shared" si="6"/>
        <v>4.7000000000000028</v>
      </c>
      <c r="S18">
        <f t="shared" si="7"/>
        <v>0.14893617021276648</v>
      </c>
      <c r="T18" t="str">
        <f t="shared" si="8"/>
        <v>DOWN</v>
      </c>
      <c r="U18" t="str">
        <f t="shared" si="9"/>
        <v>DOWN</v>
      </c>
      <c r="V18">
        <v>129.91170562511726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124.85</v>
      </c>
      <c r="D19">
        <v>130.94999999999999</v>
      </c>
      <c r="E19">
        <v>123</v>
      </c>
      <c r="F19">
        <v>130</v>
      </c>
      <c r="G19">
        <f>_xll.TA_TYPPRICE(D19,E19,F19)</f>
        <v>127.98333333333333</v>
      </c>
      <c r="H19">
        <v>127.28816070556641</v>
      </c>
      <c r="I19" t="str">
        <f t="shared" si="0"/>
        <v>UP</v>
      </c>
      <c r="J19">
        <v>132.8900574800445</v>
      </c>
      <c r="K19">
        <v>126.1239186198718</v>
      </c>
      <c r="L19" t="str">
        <f t="shared" si="1"/>
        <v>No Confirmation</v>
      </c>
      <c r="M19" t="str">
        <f t="shared" si="2"/>
        <v>No Trend</v>
      </c>
      <c r="N19">
        <v>51.788312405504179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7.9499999999999886</v>
      </c>
      <c r="S19">
        <f t="shared" si="7"/>
        <v>0.8805031446540893</v>
      </c>
      <c r="T19" t="str">
        <f t="shared" si="8"/>
        <v>UP</v>
      </c>
      <c r="U19" t="str">
        <f t="shared" si="9"/>
        <v>No T+M+I</v>
      </c>
      <c r="V19">
        <v>129.92528937509923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129.4</v>
      </c>
      <c r="D20">
        <v>135.75</v>
      </c>
      <c r="E20">
        <v>129.15</v>
      </c>
      <c r="F20">
        <v>135</v>
      </c>
      <c r="G20">
        <f>_xll.TA_TYPPRICE(D20,E20,F20)</f>
        <v>133.29999999999998</v>
      </c>
      <c r="H20">
        <v>130.2940803527832</v>
      </c>
      <c r="I20" t="str">
        <f t="shared" si="0"/>
        <v>UP</v>
      </c>
      <c r="J20">
        <v>133.52560026225683</v>
      </c>
      <c r="K20">
        <v>126.79638114878918</v>
      </c>
      <c r="L20" t="str">
        <f t="shared" si="1"/>
        <v>UP</v>
      </c>
      <c r="M20" t="str">
        <f t="shared" si="2"/>
        <v>UP</v>
      </c>
      <c r="N20">
        <v>63.793978674454642</v>
      </c>
      <c r="O20" t="str">
        <f t="shared" si="3"/>
        <v>UP</v>
      </c>
      <c r="P20" t="str">
        <f t="shared" si="4"/>
        <v>UP</v>
      </c>
      <c r="Q20">
        <f t="shared" si="5"/>
        <v>5.8499999999999943</v>
      </c>
      <c r="R20">
        <f t="shared" si="6"/>
        <v>6.5999999999999943</v>
      </c>
      <c r="S20">
        <f t="shared" si="7"/>
        <v>0.88636363636363624</v>
      </c>
      <c r="T20" t="str">
        <f t="shared" si="8"/>
        <v>UP</v>
      </c>
      <c r="U20" t="str">
        <f t="shared" si="9"/>
        <v>UP</v>
      </c>
      <c r="V20">
        <v>130.70601408662242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133.05000000000001</v>
      </c>
      <c r="D21">
        <v>133.5</v>
      </c>
      <c r="E21">
        <v>128.35</v>
      </c>
      <c r="F21">
        <v>129</v>
      </c>
      <c r="G21">
        <f>_xll.TA_TYPPRICE(D21,E21,F21)</f>
        <v>130.28333333333333</v>
      </c>
      <c r="H21">
        <v>130.28870684305826</v>
      </c>
      <c r="I21" t="str">
        <f t="shared" si="0"/>
        <v>DOWN</v>
      </c>
      <c r="J21">
        <v>133.51991131508865</v>
      </c>
      <c r="K21">
        <v>127.14162978239159</v>
      </c>
      <c r="L21" t="str">
        <f t="shared" si="1"/>
        <v>No Confirmation</v>
      </c>
      <c r="M21" t="str">
        <f t="shared" si="2"/>
        <v>No Trend</v>
      </c>
      <c r="N21">
        <v>46.445283677004298</v>
      </c>
      <c r="O21" t="str">
        <f t="shared" si="3"/>
        <v>No Momentum</v>
      </c>
      <c r="P21" t="str">
        <f t="shared" si="4"/>
        <v>No Trend + Momentum</v>
      </c>
      <c r="Q21">
        <f t="shared" si="5"/>
        <v>0.65000000000000568</v>
      </c>
      <c r="R21">
        <f t="shared" si="6"/>
        <v>5.1500000000000057</v>
      </c>
      <c r="S21">
        <f t="shared" si="7"/>
        <v>0.12621359223301068</v>
      </c>
      <c r="T21" t="str">
        <f t="shared" si="8"/>
        <v>DOWN</v>
      </c>
      <c r="U21" t="str">
        <f t="shared" si="9"/>
        <v>No T+M+I</v>
      </c>
      <c r="V21">
        <v>130.4435503809882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</v>
      </c>
      <c r="D22">
        <v>131</v>
      </c>
      <c r="E22">
        <v>127.05</v>
      </c>
      <c r="F22">
        <v>129</v>
      </c>
      <c r="G22">
        <f>_xll.TA_TYPPRICE(D22,E22,F22)</f>
        <v>129.01666666666668</v>
      </c>
      <c r="H22">
        <v>129.65268675486249</v>
      </c>
      <c r="I22" t="str">
        <f t="shared" si="0"/>
        <v>DOWN</v>
      </c>
      <c r="J22">
        <v>132.95993102284672</v>
      </c>
      <c r="K22">
        <v>127.12126760852679</v>
      </c>
      <c r="L22" t="str">
        <f t="shared" si="1"/>
        <v>No Confirmation</v>
      </c>
      <c r="M22" t="str">
        <f t="shared" si="2"/>
        <v>No Trend</v>
      </c>
      <c r="N22">
        <v>46.445283677004284</v>
      </c>
      <c r="O22" t="str">
        <f t="shared" si="3"/>
        <v>No Momentum</v>
      </c>
      <c r="P22" t="str">
        <f t="shared" si="4"/>
        <v>No Trend + Momentum</v>
      </c>
      <c r="Q22">
        <f t="shared" si="5"/>
        <v>1.9500000000000028</v>
      </c>
      <c r="R22">
        <f t="shared" si="6"/>
        <v>3.9500000000000028</v>
      </c>
      <c r="S22">
        <f t="shared" si="7"/>
        <v>0.49367088607594972</v>
      </c>
      <c r="T22" t="str">
        <f t="shared" si="8"/>
        <v>No Indication</v>
      </c>
      <c r="U22" t="str">
        <f t="shared" si="9"/>
        <v>No T+M+I</v>
      </c>
      <c r="V22">
        <v>130.22146570699002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129.30000000000001</v>
      </c>
      <c r="D23">
        <v>132.5</v>
      </c>
      <c r="E23">
        <v>129</v>
      </c>
      <c r="F23">
        <v>132</v>
      </c>
      <c r="G23">
        <f>_xll.TA_TYPPRICE(D23,E23,F23)</f>
        <v>131.16666666666666</v>
      </c>
      <c r="H23">
        <v>130.40967671076459</v>
      </c>
      <c r="I23" t="str">
        <f t="shared" si="0"/>
        <v>UP</v>
      </c>
      <c r="J23">
        <v>132.85772412888079</v>
      </c>
      <c r="K23">
        <v>127.53876369552084</v>
      </c>
      <c r="L23" t="str">
        <f t="shared" si="1"/>
        <v>No Confirmation</v>
      </c>
      <c r="M23" t="str">
        <f t="shared" si="2"/>
        <v>No Trend</v>
      </c>
      <c r="N23">
        <v>55.829704207118347</v>
      </c>
      <c r="O23" t="str">
        <f t="shared" si="3"/>
        <v>No Momentum</v>
      </c>
      <c r="P23" t="str">
        <f t="shared" si="4"/>
        <v>No Trend + Momentum</v>
      </c>
      <c r="Q23">
        <f t="shared" si="5"/>
        <v>3</v>
      </c>
      <c r="R23">
        <f t="shared" si="6"/>
        <v>3.5</v>
      </c>
      <c r="S23">
        <f t="shared" si="7"/>
        <v>0.8571428571428571</v>
      </c>
      <c r="T23" t="str">
        <f t="shared" si="8"/>
        <v>UP</v>
      </c>
      <c r="U23" t="str">
        <f t="shared" si="9"/>
        <v>No T+M+I</v>
      </c>
      <c r="V23">
        <v>130.4950863674531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133.5</v>
      </c>
      <c r="D24">
        <v>138.80000000000001</v>
      </c>
      <c r="E24">
        <v>133.5</v>
      </c>
      <c r="F24">
        <v>135</v>
      </c>
      <c r="G24">
        <f>_xll.TA_TYPPRICE(D24,E24,F24)</f>
        <v>135.76666666666668</v>
      </c>
      <c r="H24">
        <v>133.08817168871565</v>
      </c>
      <c r="I24" t="str">
        <f t="shared" si="0"/>
        <v>UP</v>
      </c>
      <c r="J24">
        <v>134.17822987801839</v>
      </c>
      <c r="K24">
        <v>128.86348287429399</v>
      </c>
      <c r="L24" t="str">
        <f t="shared" si="1"/>
        <v>UP</v>
      </c>
      <c r="M24" t="str">
        <f t="shared" si="2"/>
        <v>UP</v>
      </c>
      <c r="N24">
        <v>63.766272603983495</v>
      </c>
      <c r="O24" t="str">
        <f t="shared" si="3"/>
        <v>UP</v>
      </c>
      <c r="P24" t="str">
        <f t="shared" si="4"/>
        <v>UP</v>
      </c>
      <c r="Q24">
        <f t="shared" si="5"/>
        <v>1.5</v>
      </c>
      <c r="R24">
        <f t="shared" si="6"/>
        <v>5.3000000000000114</v>
      </c>
      <c r="S24">
        <f t="shared" si="7"/>
        <v>0.28301886792452768</v>
      </c>
      <c r="T24" t="str">
        <f t="shared" si="8"/>
        <v>No Indication</v>
      </c>
      <c r="U24" t="str">
        <f t="shared" si="9"/>
        <v>No T+M+I</v>
      </c>
      <c r="V24">
        <v>131.18815000322954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136</v>
      </c>
      <c r="D25">
        <v>136.30000000000001</v>
      </c>
      <c r="E25">
        <v>132.5</v>
      </c>
      <c r="F25">
        <v>133</v>
      </c>
      <c r="G25">
        <f>_xll.TA_TYPPRICE(D25,E25,F25)</f>
        <v>133.93333333333334</v>
      </c>
      <c r="H25">
        <v>133.51075251102449</v>
      </c>
      <c r="I25" t="str">
        <f t="shared" si="0"/>
        <v>DOWN</v>
      </c>
      <c r="J25">
        <v>134.64973434956985</v>
      </c>
      <c r="K25">
        <v>129.67159779111756</v>
      </c>
      <c r="L25" t="str">
        <f t="shared" si="1"/>
        <v>No Confirmation</v>
      </c>
      <c r="M25" t="str">
        <f t="shared" si="2"/>
        <v>No Trend</v>
      </c>
      <c r="N25">
        <v>55.461748219900805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3.8000000000000114</v>
      </c>
      <c r="S25">
        <f t="shared" si="7"/>
        <v>0.13157894736842066</v>
      </c>
      <c r="T25" t="str">
        <f t="shared" si="8"/>
        <v>DOWN</v>
      </c>
      <c r="U25" t="str">
        <f t="shared" si="9"/>
        <v>No T+M+I</v>
      </c>
      <c r="V25">
        <v>131.46689615657883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133</v>
      </c>
      <c r="D26">
        <v>133.55000000000001</v>
      </c>
      <c r="E26">
        <v>131.19999999999999</v>
      </c>
      <c r="F26">
        <v>132</v>
      </c>
      <c r="G26">
        <f>_xll.TA_TYPPRICE(D26,E26,F26)</f>
        <v>132.25</v>
      </c>
      <c r="H26">
        <v>132.88037625551226</v>
      </c>
      <c r="I26" t="str">
        <f t="shared" si="0"/>
        <v>DOWN</v>
      </c>
      <c r="J26">
        <v>134.40534893855434</v>
      </c>
      <c r="K26">
        <v>130.01124272642477</v>
      </c>
      <c r="L26" t="str">
        <f t="shared" si="1"/>
        <v>No Confirmation</v>
      </c>
      <c r="M26" t="str">
        <f t="shared" si="2"/>
        <v>No Trend</v>
      </c>
      <c r="N26">
        <v>51.287171038582244</v>
      </c>
      <c r="O26" t="str">
        <f t="shared" si="3"/>
        <v>No Momentum</v>
      </c>
      <c r="P26" t="str">
        <f t="shared" si="4"/>
        <v>No Trend + Momentum</v>
      </c>
      <c r="Q26">
        <f t="shared" si="5"/>
        <v>0.80000000000001137</v>
      </c>
      <c r="R26">
        <f t="shared" si="6"/>
        <v>2.3500000000000227</v>
      </c>
      <c r="S26">
        <f t="shared" si="7"/>
        <v>0.34042553191489516</v>
      </c>
      <c r="T26" t="str">
        <f t="shared" si="8"/>
        <v>No Indication</v>
      </c>
      <c r="U26" t="str">
        <f t="shared" si="9"/>
        <v>No T+M+I</v>
      </c>
      <c r="V26">
        <v>131.54891213248979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131.6</v>
      </c>
      <c r="D27">
        <v>132.6</v>
      </c>
      <c r="E27">
        <v>128.05000000000001</v>
      </c>
      <c r="F27">
        <v>128</v>
      </c>
      <c r="G27">
        <f>_xll.TA_TYPPRICE(D27,E27,F27)</f>
        <v>129.54999999999998</v>
      </c>
      <c r="H27">
        <v>131.21518812775611</v>
      </c>
      <c r="I27" t="str">
        <f t="shared" si="0"/>
        <v>DOWN</v>
      </c>
      <c r="J27">
        <v>134.00416028554227</v>
      </c>
      <c r="K27">
        <v>129.5754110094415</v>
      </c>
      <c r="L27" t="str">
        <f t="shared" si="1"/>
        <v>DOWN</v>
      </c>
      <c r="M27" t="str">
        <f t="shared" si="2"/>
        <v>DOWN</v>
      </c>
      <c r="N27">
        <v>37.263244916315095</v>
      </c>
      <c r="O27" t="str">
        <f t="shared" si="3"/>
        <v>DOWN</v>
      </c>
      <c r="P27" t="str">
        <f t="shared" si="4"/>
        <v>DOWN</v>
      </c>
      <c r="Q27">
        <f t="shared" si="5"/>
        <v>-5.0000000000011369E-2</v>
      </c>
      <c r="R27">
        <f t="shared" si="6"/>
        <v>4.5499999999999829</v>
      </c>
      <c r="S27">
        <f t="shared" si="7"/>
        <v>-1.098901098901353E-2</v>
      </c>
      <c r="T27" t="str">
        <f t="shared" si="8"/>
        <v>DOWN</v>
      </c>
      <c r="U27" t="str">
        <f t="shared" si="9"/>
        <v>DOWN</v>
      </c>
      <c r="V27">
        <v>131.00292565056827</v>
      </c>
      <c r="W27">
        <v>131.34615384615384</v>
      </c>
      <c r="X27">
        <f t="shared" si="10"/>
        <v>-0.34322819558556716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129</v>
      </c>
      <c r="D28">
        <v>130.5</v>
      </c>
      <c r="E28">
        <v>128.5</v>
      </c>
      <c r="F28">
        <v>130</v>
      </c>
      <c r="G28">
        <f>_xll.TA_TYPPRICE(D28,E28,F28)</f>
        <v>129.66666666666666</v>
      </c>
      <c r="H28">
        <v>130.4409273972114</v>
      </c>
      <c r="I28" t="str">
        <f t="shared" si="0"/>
        <v>DOWN</v>
      </c>
      <c r="J28">
        <v>133.22545799986622</v>
      </c>
      <c r="K28">
        <v>129.33643078512117</v>
      </c>
      <c r="L28" t="str">
        <f t="shared" si="1"/>
        <v>No Confirmation</v>
      </c>
      <c r="M28" t="str">
        <f t="shared" si="2"/>
        <v>No Trend</v>
      </c>
      <c r="N28">
        <v>46.420036000126075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</v>
      </c>
      <c r="S28">
        <f t="shared" si="7"/>
        <v>0.75</v>
      </c>
      <c r="T28" t="str">
        <f t="shared" si="8"/>
        <v>No Indication</v>
      </c>
      <c r="U28" t="str">
        <f t="shared" si="9"/>
        <v>No T+M+I</v>
      </c>
      <c r="V28">
        <v>130.84862939663469</v>
      </c>
      <c r="W28">
        <v>131.24643874643874</v>
      </c>
      <c r="X28">
        <f t="shared" si="10"/>
        <v>-0.39780934980404936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129.5</v>
      </c>
      <c r="D29">
        <v>130.9</v>
      </c>
      <c r="E29">
        <v>128.55000000000001</v>
      </c>
      <c r="F29">
        <v>129</v>
      </c>
      <c r="G29">
        <f>_xll.TA_TYPPRICE(D29,E29,F29)</f>
        <v>129.48333333333335</v>
      </c>
      <c r="H29">
        <v>129.96213036527237</v>
      </c>
      <c r="I29" t="str">
        <f t="shared" si="0"/>
        <v>DOWN</v>
      </c>
      <c r="J29">
        <v>132.70868955545151</v>
      </c>
      <c r="K29">
        <v>129.16166838842759</v>
      </c>
      <c r="L29" t="str">
        <f t="shared" si="1"/>
        <v>DOWN</v>
      </c>
      <c r="M29" t="str">
        <f t="shared" si="2"/>
        <v>DOWN</v>
      </c>
      <c r="N29">
        <v>42.539484154042533</v>
      </c>
      <c r="O29" t="str">
        <f t="shared" si="3"/>
        <v>No Momentum</v>
      </c>
      <c r="P29" t="str">
        <f t="shared" si="4"/>
        <v>No Trend + Momentum</v>
      </c>
      <c r="Q29">
        <f t="shared" si="5"/>
        <v>0.44999999999998863</v>
      </c>
      <c r="R29">
        <f t="shared" si="6"/>
        <v>2.3499999999999943</v>
      </c>
      <c r="S29">
        <f t="shared" si="7"/>
        <v>0.19148936170212327</v>
      </c>
      <c r="T29" t="str">
        <f t="shared" si="8"/>
        <v>DOWN</v>
      </c>
      <c r="U29" t="str">
        <f t="shared" si="9"/>
        <v>No T+M+I</v>
      </c>
      <c r="V29">
        <v>130.56422487407551</v>
      </c>
      <c r="W29">
        <v>131.08003587633218</v>
      </c>
      <c r="X29">
        <f t="shared" si="10"/>
        <v>-0.51581100225666887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132.5</v>
      </c>
      <c r="E30">
        <v>124.5</v>
      </c>
      <c r="F30">
        <v>129</v>
      </c>
      <c r="G30">
        <f>_xll.TA_TYPPRICE(D30,E30,F30)</f>
        <v>128.66666666666666</v>
      </c>
      <c r="H30">
        <v>129.31439851596951</v>
      </c>
      <c r="I30" t="str">
        <f t="shared" si="0"/>
        <v>DOWN</v>
      </c>
      <c r="J30">
        <v>132.6623140986845</v>
      </c>
      <c r="K30">
        <v>128.12574207988811</v>
      </c>
      <c r="L30" t="str">
        <f t="shared" si="1"/>
        <v>No Confirmation</v>
      </c>
      <c r="M30" t="str">
        <f t="shared" si="2"/>
        <v>No Trend</v>
      </c>
      <c r="N30">
        <v>42.539484154042533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8</v>
      </c>
      <c r="S30">
        <f t="shared" si="7"/>
        <v>0.5625</v>
      </c>
      <c r="T30" t="str">
        <f t="shared" si="8"/>
        <v>No Indication</v>
      </c>
      <c r="U30" t="str">
        <f t="shared" si="9"/>
        <v>No T+M+I</v>
      </c>
      <c r="V30">
        <v>130.32357489344849</v>
      </c>
      <c r="W30">
        <v>130.92595914475203</v>
      </c>
      <c r="X30">
        <f t="shared" si="10"/>
        <v>-0.60238425130353335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128.94999999999999</v>
      </c>
      <c r="D31">
        <v>130.80000000000001</v>
      </c>
      <c r="E31">
        <v>128.1</v>
      </c>
      <c r="F31">
        <v>129</v>
      </c>
      <c r="G31">
        <f>_xll.TA_TYPPRICE(D31,E31,F31)</f>
        <v>129.29999999999998</v>
      </c>
      <c r="H31">
        <v>129.30719925798473</v>
      </c>
      <c r="I31" t="str">
        <f t="shared" si="0"/>
        <v>DOWN</v>
      </c>
      <c r="J31">
        <v>132.24846652119905</v>
      </c>
      <c r="K31">
        <v>128.12002161769075</v>
      </c>
      <c r="L31" t="str">
        <f t="shared" si="1"/>
        <v>No Confirmation</v>
      </c>
      <c r="M31" t="str">
        <f t="shared" si="2"/>
        <v>No Trend</v>
      </c>
      <c r="N31">
        <v>42.539484154042533</v>
      </c>
      <c r="O31" t="str">
        <f t="shared" si="3"/>
        <v>No Momentum</v>
      </c>
      <c r="P31" t="str">
        <f t="shared" si="4"/>
        <v>No Trend + Momentum</v>
      </c>
      <c r="Q31">
        <f t="shared" si="5"/>
        <v>0.90000000000000568</v>
      </c>
      <c r="R31">
        <f t="shared" si="6"/>
        <v>2.7000000000000171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130.11994798676412</v>
      </c>
      <c r="W31">
        <v>130.78329550440003</v>
      </c>
      <c r="X31">
        <f t="shared" si="10"/>
        <v>-0.66334751763591271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129.19999999999999</v>
      </c>
      <c r="D32">
        <v>130.30000000000001</v>
      </c>
      <c r="E32">
        <v>127.6</v>
      </c>
      <c r="F32">
        <v>128</v>
      </c>
      <c r="G32">
        <f>_xll.TA_TYPPRICE(D32,E32,F32)</f>
        <v>128.63333333333333</v>
      </c>
      <c r="H32">
        <v>128.97026629565903</v>
      </c>
      <c r="I32" t="str">
        <f t="shared" si="0"/>
        <v>DOWN</v>
      </c>
      <c r="J32">
        <v>131.81547396093259</v>
      </c>
      <c r="K32">
        <v>128.00446125820392</v>
      </c>
      <c r="L32" t="str">
        <f t="shared" si="1"/>
        <v>DOWN</v>
      </c>
      <c r="M32" t="str">
        <f t="shared" si="2"/>
        <v>DOWN</v>
      </c>
      <c r="N32">
        <v>36.568744834996096</v>
      </c>
      <c r="O32" t="str">
        <f t="shared" si="3"/>
        <v>DOWN</v>
      </c>
      <c r="P32" t="str">
        <f t="shared" si="4"/>
        <v>DOWN</v>
      </c>
      <c r="Q32">
        <f t="shared" si="5"/>
        <v>0.40000000000000568</v>
      </c>
      <c r="R32">
        <f t="shared" si="6"/>
        <v>2.7000000000000171</v>
      </c>
      <c r="S32">
        <f t="shared" si="7"/>
        <v>0.14814814814814931</v>
      </c>
      <c r="T32" t="str">
        <f t="shared" si="8"/>
        <v>DOWN</v>
      </c>
      <c r="U32" t="str">
        <f t="shared" si="9"/>
        <v>DOWN</v>
      </c>
      <c r="V32">
        <v>129.79380214264657</v>
      </c>
      <c r="W32">
        <v>130.57712546703706</v>
      </c>
      <c r="X32">
        <f t="shared" si="10"/>
        <v>-0.78332332439049424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128.4</v>
      </c>
      <c r="D33">
        <v>129.25</v>
      </c>
      <c r="E33">
        <v>127.25</v>
      </c>
      <c r="F33">
        <v>128</v>
      </c>
      <c r="G33">
        <f>_xll.TA_TYPPRICE(D33,E33,F33)</f>
        <v>128.16666666666666</v>
      </c>
      <c r="H33">
        <v>128.56846648116283</v>
      </c>
      <c r="I33" t="str">
        <f t="shared" si="0"/>
        <v>DOWN</v>
      </c>
      <c r="J33">
        <v>131.24536863628092</v>
      </c>
      <c r="K33">
        <v>127.83680320082527</v>
      </c>
      <c r="L33" t="str">
        <f t="shared" si="1"/>
        <v>No Confirmation</v>
      </c>
      <c r="M33" t="str">
        <f t="shared" si="2"/>
        <v>No Trend</v>
      </c>
      <c r="N33">
        <v>36.568744834996096</v>
      </c>
      <c r="O33" t="str">
        <f t="shared" si="3"/>
        <v>DOWN</v>
      </c>
      <c r="P33" t="str">
        <f t="shared" si="4"/>
        <v>No Trend + Momentum</v>
      </c>
      <c r="Q33">
        <f t="shared" si="5"/>
        <v>0.75</v>
      </c>
      <c r="R33">
        <f t="shared" si="6"/>
        <v>2</v>
      </c>
      <c r="S33">
        <f t="shared" si="7"/>
        <v>0.375</v>
      </c>
      <c r="T33" t="str">
        <f t="shared" si="8"/>
        <v>No Indication</v>
      </c>
      <c r="U33" t="str">
        <f t="shared" si="9"/>
        <v>No T+M+I</v>
      </c>
      <c r="V33">
        <v>129.51783258223941</v>
      </c>
      <c r="W33">
        <v>130.38622728429357</v>
      </c>
      <c r="X33">
        <f t="shared" si="10"/>
        <v>-0.86839470205416092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127.9</v>
      </c>
      <c r="D34">
        <v>129.6</v>
      </c>
      <c r="E34">
        <v>127.1</v>
      </c>
      <c r="F34">
        <v>128</v>
      </c>
      <c r="G34">
        <f>_xll.TA_TYPPRICE(D34,E34,F34)</f>
        <v>128.23333333333332</v>
      </c>
      <c r="H34">
        <v>128.40089990724806</v>
      </c>
      <c r="I34" t="str">
        <f t="shared" si="0"/>
        <v>DOWN</v>
      </c>
      <c r="J34">
        <v>130.87973116155183</v>
      </c>
      <c r="K34">
        <v>127.67306915619743</v>
      </c>
      <c r="L34" t="str">
        <f t="shared" si="1"/>
        <v>No Confirmation</v>
      </c>
      <c r="M34" t="str">
        <f t="shared" si="2"/>
        <v>No Trend</v>
      </c>
      <c r="N34">
        <v>36.568744834996103</v>
      </c>
      <c r="O34" t="str">
        <f t="shared" si="3"/>
        <v>DOWN</v>
      </c>
      <c r="P34" t="str">
        <f t="shared" si="4"/>
        <v>No Trend + Momentum</v>
      </c>
      <c r="Q34">
        <f t="shared" si="5"/>
        <v>0.90000000000000568</v>
      </c>
      <c r="R34">
        <f t="shared" si="6"/>
        <v>2.5</v>
      </c>
      <c r="S34">
        <f t="shared" si="7"/>
        <v>0.36000000000000226</v>
      </c>
      <c r="T34" t="str">
        <f t="shared" si="8"/>
        <v>No Indication</v>
      </c>
      <c r="U34" t="str">
        <f t="shared" si="9"/>
        <v>No T+M+I</v>
      </c>
      <c r="V34">
        <v>129.2843198772795</v>
      </c>
      <c r="W34">
        <v>130.20946970767923</v>
      </c>
      <c r="X34">
        <f t="shared" si="10"/>
        <v>-0.92514983039973231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128.25</v>
      </c>
      <c r="D35">
        <v>128.94999999999999</v>
      </c>
      <c r="E35">
        <v>126.7</v>
      </c>
      <c r="F35">
        <v>127</v>
      </c>
      <c r="G35">
        <f>_xll.TA_TYPPRICE(D35,E35,F35)</f>
        <v>127.55</v>
      </c>
      <c r="H35">
        <v>127.97544995362404</v>
      </c>
      <c r="I35" t="str">
        <f t="shared" si="0"/>
        <v>DOWN</v>
      </c>
      <c r="J35">
        <v>130.4509020145403</v>
      </c>
      <c r="K35">
        <v>127.45683156593134</v>
      </c>
      <c r="L35" t="str">
        <f t="shared" si="1"/>
        <v>DOWN</v>
      </c>
      <c r="M35" t="str">
        <f t="shared" si="2"/>
        <v>DOWN</v>
      </c>
      <c r="N35">
        <v>28.700819532448701</v>
      </c>
      <c r="O35" t="str">
        <f t="shared" si="3"/>
        <v>DOWN</v>
      </c>
      <c r="P35" t="str">
        <f t="shared" si="4"/>
        <v>DOWN</v>
      </c>
      <c r="Q35">
        <f t="shared" si="5"/>
        <v>0.29999999999999716</v>
      </c>
      <c r="R35">
        <f t="shared" si="6"/>
        <v>2.2499999999999858</v>
      </c>
      <c r="S35">
        <f t="shared" si="7"/>
        <v>0.13333333333333292</v>
      </c>
      <c r="T35" t="str">
        <f t="shared" si="8"/>
        <v>DOWN</v>
      </c>
      <c r="U35" t="str">
        <f t="shared" si="9"/>
        <v>DOWN</v>
      </c>
      <c r="V35">
        <v>128.93288605000572</v>
      </c>
      <c r="W35">
        <v>129.97173121081411</v>
      </c>
      <c r="X35">
        <f t="shared" si="10"/>
        <v>-1.0388451608083926</v>
      </c>
      <c r="Y35">
        <v>-0.68203259269316796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129.4</v>
      </c>
      <c r="D36">
        <v>129.80000000000001</v>
      </c>
      <c r="E36">
        <v>127.55</v>
      </c>
      <c r="F36">
        <v>128</v>
      </c>
      <c r="G36">
        <f>_xll.TA_TYPPRICE(D36,E36,F36)</f>
        <v>128.45000000000002</v>
      </c>
      <c r="H36">
        <v>128.21272497681201</v>
      </c>
      <c r="I36" t="str">
        <f t="shared" si="0"/>
        <v>DOWN</v>
      </c>
      <c r="J36">
        <v>130.30625712242025</v>
      </c>
      <c r="K36">
        <v>127.47753566239103</v>
      </c>
      <c r="L36" t="str">
        <f t="shared" si="1"/>
        <v>No Confirmation</v>
      </c>
      <c r="M36" t="str">
        <f t="shared" si="2"/>
        <v>No Trend</v>
      </c>
      <c r="N36">
        <v>43.812147207186086</v>
      </c>
      <c r="O36" t="str">
        <f t="shared" si="3"/>
        <v>No Momentum</v>
      </c>
      <c r="P36" t="str">
        <f t="shared" si="4"/>
        <v>No Trend + Momentum</v>
      </c>
      <c r="Q36">
        <f t="shared" si="5"/>
        <v>0.45000000000000284</v>
      </c>
      <c r="R36">
        <f t="shared" si="6"/>
        <v>2.2500000000000142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128.78936511923561</v>
      </c>
      <c r="W36">
        <v>129.82567704705011</v>
      </c>
      <c r="X36">
        <f t="shared" si="10"/>
        <v>-1.036311927814495</v>
      </c>
      <c r="Y36">
        <v>-0.75288845971743334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128</v>
      </c>
      <c r="D37">
        <v>128.75</v>
      </c>
      <c r="E37">
        <v>126.1</v>
      </c>
      <c r="F37">
        <v>126</v>
      </c>
      <c r="G37">
        <f>_xll.TA_TYPPRICE(D37,E37,F37)</f>
        <v>126.95</v>
      </c>
      <c r="H37">
        <v>127.581362488406</v>
      </c>
      <c r="I37" t="str">
        <f t="shared" si="0"/>
        <v>DOWN</v>
      </c>
      <c r="J37">
        <v>129.96042220632685</v>
      </c>
      <c r="K37">
        <v>127.17141662630414</v>
      </c>
      <c r="L37" t="str">
        <f t="shared" si="1"/>
        <v>DOWN</v>
      </c>
      <c r="M37" t="str">
        <f t="shared" si="2"/>
        <v>DOWN</v>
      </c>
      <c r="N37">
        <v>28.638080266723708</v>
      </c>
      <c r="O37" t="str">
        <f t="shared" si="3"/>
        <v>DOWN</v>
      </c>
      <c r="P37" t="str">
        <f t="shared" si="4"/>
        <v>DOWN</v>
      </c>
      <c r="Q37">
        <f t="shared" si="5"/>
        <v>-9.9999999999994316E-2</v>
      </c>
      <c r="R37">
        <f t="shared" si="6"/>
        <v>2.6500000000000057</v>
      </c>
      <c r="S37">
        <f t="shared" si="7"/>
        <v>-3.7735849056601545E-2</v>
      </c>
      <c r="T37" t="str">
        <f t="shared" si="8"/>
        <v>DOWN</v>
      </c>
      <c r="U37" t="str">
        <f t="shared" si="9"/>
        <v>DOWN</v>
      </c>
      <c r="V37">
        <v>128.36023202396859</v>
      </c>
      <c r="W37">
        <v>129.54229356208344</v>
      </c>
      <c r="X37">
        <f t="shared" si="10"/>
        <v>-1.1820615381148514</v>
      </c>
      <c r="Y37">
        <v>-0.83872307539691693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126.5</v>
      </c>
      <c r="D38">
        <v>126.5</v>
      </c>
      <c r="E38">
        <v>123</v>
      </c>
      <c r="F38">
        <v>124</v>
      </c>
      <c r="G38">
        <f>_xll.TA_TYPPRICE(D38,E38,F38)</f>
        <v>124.5</v>
      </c>
      <c r="H38">
        <v>126.040681244203</v>
      </c>
      <c r="I38" t="str">
        <f t="shared" si="0"/>
        <v>DOWN</v>
      </c>
      <c r="J38">
        <v>129.19143949380978</v>
      </c>
      <c r="K38">
        <v>126.24443515379211</v>
      </c>
      <c r="L38" t="str">
        <f t="shared" si="1"/>
        <v>DOWN</v>
      </c>
      <c r="M38" t="str">
        <f t="shared" si="2"/>
        <v>DOWN</v>
      </c>
      <c r="N38">
        <v>19.985682810905164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3.5</v>
      </c>
      <c r="S38">
        <f t="shared" si="7"/>
        <v>0.2857142857142857</v>
      </c>
      <c r="T38" t="str">
        <f t="shared" si="8"/>
        <v>No Indication</v>
      </c>
      <c r="U38" t="str">
        <f t="shared" si="9"/>
        <v>No T+M+I</v>
      </c>
      <c r="V38">
        <v>127.68942709720419</v>
      </c>
      <c r="W38">
        <v>129.13175329822542</v>
      </c>
      <c r="X38">
        <f t="shared" si="10"/>
        <v>-1.4423262010212312</v>
      </c>
      <c r="Y38">
        <v>-0.95944370052177974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125.75</v>
      </c>
      <c r="D39">
        <v>126.4</v>
      </c>
      <c r="E39">
        <v>122.05</v>
      </c>
      <c r="F39">
        <v>122</v>
      </c>
      <c r="G39">
        <f>_xll.TA_TYPPRICE(D39,E39,F39)</f>
        <v>123.48333333333333</v>
      </c>
      <c r="H39">
        <v>124.76200728876816</v>
      </c>
      <c r="I39" t="str">
        <f t="shared" si="0"/>
        <v>DOWN</v>
      </c>
      <c r="J39">
        <v>128.57111960629649</v>
      </c>
      <c r="K39">
        <v>125.31233845294942</v>
      </c>
      <c r="L39" t="str">
        <f t="shared" si="1"/>
        <v>DOWN</v>
      </c>
      <c r="M39" t="str">
        <f t="shared" si="2"/>
        <v>DOWN</v>
      </c>
      <c r="N39">
        <v>14.506963139721787</v>
      </c>
      <c r="O39" t="str">
        <f t="shared" si="3"/>
        <v>DOWN</v>
      </c>
      <c r="P39" t="str">
        <f t="shared" si="4"/>
        <v>DOWN</v>
      </c>
      <c r="Q39">
        <f t="shared" si="5"/>
        <v>-4.9999999999997158E-2</v>
      </c>
      <c r="R39">
        <f t="shared" si="6"/>
        <v>4.3500000000000085</v>
      </c>
      <c r="S39">
        <f t="shared" si="7"/>
        <v>-1.1494252873562542E-2</v>
      </c>
      <c r="T39" t="str">
        <f t="shared" si="8"/>
        <v>DOWN</v>
      </c>
      <c r="U39" t="str">
        <f t="shared" si="9"/>
        <v>DOWN</v>
      </c>
      <c r="V39">
        <v>126.81413062071124</v>
      </c>
      <c r="W39">
        <v>128.60347527613465</v>
      </c>
      <c r="X39">
        <f t="shared" si="10"/>
        <v>-1.789344655423406</v>
      </c>
      <c r="Y39">
        <v>-1.1254238915021051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125.9</v>
      </c>
      <c r="AE39">
        <f t="shared" si="16"/>
        <v>124.75</v>
      </c>
      <c r="AF39">
        <f t="shared" si="17"/>
        <v>124.2</v>
      </c>
      <c r="AG39">
        <f t="shared" si="18"/>
        <v>123.7</v>
      </c>
      <c r="AH39">
        <f t="shared" si="19"/>
        <v>123.7</v>
      </c>
    </row>
    <row r="40" spans="1:34" x14ac:dyDescent="0.25">
      <c r="A40" t="s">
        <v>5</v>
      </c>
      <c r="B40" s="1">
        <v>42909</v>
      </c>
      <c r="C40">
        <v>123.15</v>
      </c>
      <c r="D40">
        <v>123.55</v>
      </c>
      <c r="E40">
        <v>116.8</v>
      </c>
      <c r="F40">
        <v>118</v>
      </c>
      <c r="G40">
        <f>_xll.TA_TYPPRICE(D40,E40,F40)</f>
        <v>119.45</v>
      </c>
      <c r="H40">
        <v>122.10600364438409</v>
      </c>
      <c r="I40" t="str">
        <f t="shared" si="0"/>
        <v>DOWN</v>
      </c>
      <c r="J40">
        <v>127.45531524934171</v>
      </c>
      <c r="K40">
        <v>123.42070768562732</v>
      </c>
      <c r="L40" t="str">
        <f t="shared" si="1"/>
        <v>DOWN</v>
      </c>
      <c r="M40" t="str">
        <f t="shared" si="2"/>
        <v>DOWN</v>
      </c>
      <c r="N40">
        <v>8.6077850188068759</v>
      </c>
      <c r="O40" t="str">
        <f t="shared" si="3"/>
        <v>DOWN</v>
      </c>
      <c r="P40" t="str">
        <f t="shared" si="4"/>
        <v>DOWN</v>
      </c>
      <c r="Q40">
        <f t="shared" si="5"/>
        <v>1.2000000000000028</v>
      </c>
      <c r="R40">
        <f t="shared" si="6"/>
        <v>6.75</v>
      </c>
      <c r="S40">
        <f t="shared" si="7"/>
        <v>0.1777777777777782</v>
      </c>
      <c r="T40" t="str">
        <f t="shared" si="8"/>
        <v>DOWN</v>
      </c>
      <c r="U40" t="str">
        <f t="shared" si="9"/>
        <v>DOWN</v>
      </c>
      <c r="V40">
        <v>125.45811052521721</v>
      </c>
      <c r="W40">
        <v>127.81803266308764</v>
      </c>
      <c r="X40">
        <f t="shared" si="10"/>
        <v>-2.3599221378704272</v>
      </c>
      <c r="Y40">
        <v>-1.3723235407757695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122.80000000000001</v>
      </c>
      <c r="AE40">
        <f t="shared" si="16"/>
        <v>120.95</v>
      </c>
      <c r="AF40">
        <f t="shared" si="17"/>
        <v>120.2</v>
      </c>
      <c r="AG40">
        <f t="shared" si="18"/>
        <v>119.4</v>
      </c>
      <c r="AH40">
        <f t="shared" si="19"/>
        <v>119.4</v>
      </c>
    </row>
    <row r="41" spans="1:34" x14ac:dyDescent="0.25">
      <c r="A41" t="s">
        <v>5</v>
      </c>
      <c r="B41" s="1">
        <v>42913</v>
      </c>
      <c r="C41">
        <v>117</v>
      </c>
      <c r="D41">
        <v>120.35</v>
      </c>
      <c r="E41">
        <v>115</v>
      </c>
      <c r="F41">
        <v>120</v>
      </c>
      <c r="G41">
        <f>_xll.TA_TYPPRICE(D41,E41,F41)</f>
        <v>118.45</v>
      </c>
      <c r="H41">
        <v>120.27800182219204</v>
      </c>
      <c r="I41" t="str">
        <f t="shared" si="0"/>
        <v>DOWN</v>
      </c>
      <c r="J41">
        <v>125.87635630504354</v>
      </c>
      <c r="K41">
        <v>121.54943931104347</v>
      </c>
      <c r="L41" t="str">
        <f t="shared" si="1"/>
        <v>DOWN</v>
      </c>
      <c r="M41" t="str">
        <f t="shared" si="2"/>
        <v>DOWN</v>
      </c>
      <c r="N41">
        <v>27.12832930976252</v>
      </c>
      <c r="O41" t="str">
        <f t="shared" si="3"/>
        <v>DOWN</v>
      </c>
      <c r="P41" t="str">
        <f t="shared" si="4"/>
        <v>DOWN</v>
      </c>
      <c r="Q41">
        <f t="shared" si="5"/>
        <v>5</v>
      </c>
      <c r="R41">
        <f t="shared" si="6"/>
        <v>5.3499999999999943</v>
      </c>
      <c r="S41">
        <f t="shared" si="7"/>
        <v>0.93457943925233744</v>
      </c>
      <c r="T41" t="str">
        <f t="shared" si="8"/>
        <v>UP</v>
      </c>
      <c r="U41" t="str">
        <f t="shared" si="9"/>
        <v>No T+M+I</v>
      </c>
      <c r="V41">
        <v>124.61840121364533</v>
      </c>
      <c r="W41">
        <v>127.23891913248855</v>
      </c>
      <c r="X41">
        <f t="shared" si="10"/>
        <v>-2.6205179188432197</v>
      </c>
      <c r="Y41">
        <v>-1.6219624163892594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119</v>
      </c>
      <c r="D42">
        <v>122.25</v>
      </c>
      <c r="E42">
        <v>118.5</v>
      </c>
      <c r="F42">
        <v>120</v>
      </c>
      <c r="G42">
        <f>_xll.TA_TYPPRICE(D42,E42,F42)</f>
        <v>120.25</v>
      </c>
      <c r="H42">
        <v>120.26400091109602</v>
      </c>
      <c r="I42" t="str">
        <f t="shared" si="0"/>
        <v>DOWN</v>
      </c>
      <c r="J42">
        <v>125.07049934836721</v>
      </c>
      <c r="K42">
        <v>120.87178613081159</v>
      </c>
      <c r="L42" t="str">
        <f t="shared" si="1"/>
        <v>DOWN</v>
      </c>
      <c r="M42" t="str">
        <f t="shared" si="2"/>
        <v>DOWN</v>
      </c>
      <c r="N42">
        <v>27.128329309762528</v>
      </c>
      <c r="O42" t="str">
        <f t="shared" si="3"/>
        <v>DOWN</v>
      </c>
      <c r="P42" t="str">
        <f t="shared" si="4"/>
        <v>DOWN</v>
      </c>
      <c r="Q42">
        <f t="shared" si="5"/>
        <v>1.5</v>
      </c>
      <c r="R42">
        <f t="shared" si="6"/>
        <v>3.75</v>
      </c>
      <c r="S42">
        <f t="shared" si="7"/>
        <v>0.4</v>
      </c>
      <c r="T42" t="str">
        <f t="shared" si="8"/>
        <v>No Indication</v>
      </c>
      <c r="U42" t="str">
        <f t="shared" si="9"/>
        <v>No T+M+I</v>
      </c>
      <c r="V42">
        <v>123.90787795000759</v>
      </c>
      <c r="W42">
        <v>126.70270290045237</v>
      </c>
      <c r="X42">
        <f t="shared" si="10"/>
        <v>-2.7948249504447773</v>
      </c>
      <c r="Y42">
        <v>-1.856534923200363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120.1</v>
      </c>
      <c r="D43">
        <v>121.3</v>
      </c>
      <c r="E43">
        <v>118.25</v>
      </c>
      <c r="F43">
        <v>120</v>
      </c>
      <c r="G43">
        <f>_xll.TA_TYPPRICE(D43,E43,F43)</f>
        <v>119.85000000000001</v>
      </c>
      <c r="H43">
        <v>120.05700045554801</v>
      </c>
      <c r="I43" t="str">
        <f t="shared" si="0"/>
        <v>DOWN</v>
      </c>
      <c r="J43">
        <v>124.23261060428561</v>
      </c>
      <c r="K43">
        <v>120.28916699063123</v>
      </c>
      <c r="L43" t="str">
        <f t="shared" si="1"/>
        <v>DOWN</v>
      </c>
      <c r="M43" t="str">
        <f t="shared" si="2"/>
        <v>DOWN</v>
      </c>
      <c r="N43">
        <v>27.12832930976252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3.0499999999999972</v>
      </c>
      <c r="S43">
        <f t="shared" si="7"/>
        <v>0.57377049180327921</v>
      </c>
      <c r="T43" t="str">
        <f t="shared" si="8"/>
        <v>No Indication</v>
      </c>
      <c r="U43" t="str">
        <f t="shared" si="9"/>
        <v>No T+M+I</v>
      </c>
      <c r="V43">
        <v>123.30666595769873</v>
      </c>
      <c r="W43">
        <v>126.20620638930775</v>
      </c>
      <c r="X43">
        <f t="shared" si="10"/>
        <v>-2.8995404316090259</v>
      </c>
      <c r="Y43">
        <v>-2.0651360248820954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118.65</v>
      </c>
      <c r="D44">
        <v>118.9</v>
      </c>
      <c r="E44">
        <v>117.35</v>
      </c>
      <c r="F44">
        <v>119</v>
      </c>
      <c r="G44">
        <f>_xll.TA_TYPPRICE(D44,E44,F44)</f>
        <v>118.41666666666667</v>
      </c>
      <c r="H44">
        <v>119.23683356110735</v>
      </c>
      <c r="I44" t="str">
        <f t="shared" si="0"/>
        <v>DOWN</v>
      </c>
      <c r="J44">
        <v>123.04758602555547</v>
      </c>
      <c r="K44">
        <v>119.63601877049095</v>
      </c>
      <c r="L44" t="str">
        <f t="shared" si="1"/>
        <v>DOWN</v>
      </c>
      <c r="M44" t="str">
        <f t="shared" si="2"/>
        <v>DOWN</v>
      </c>
      <c r="N44">
        <v>22.646583000680373</v>
      </c>
      <c r="O44" t="str">
        <f t="shared" si="3"/>
        <v>DOWN</v>
      </c>
      <c r="P44" t="str">
        <f t="shared" si="4"/>
        <v>DOWN</v>
      </c>
      <c r="Q44">
        <f t="shared" si="5"/>
        <v>1.6500000000000057</v>
      </c>
      <c r="R44">
        <f t="shared" si="6"/>
        <v>1.5500000000000114</v>
      </c>
      <c r="S44">
        <f t="shared" si="7"/>
        <v>1.064516129032254</v>
      </c>
      <c r="T44" t="str">
        <f t="shared" si="8"/>
        <v>UP</v>
      </c>
      <c r="U44" t="str">
        <f t="shared" si="9"/>
        <v>No T+M+I</v>
      </c>
      <c r="V44">
        <v>122.64410196420661</v>
      </c>
      <c r="W44">
        <v>125.6724133234331</v>
      </c>
      <c r="X44">
        <f t="shared" si="10"/>
        <v>-3.0283113592264925</v>
      </c>
      <c r="Y44">
        <v>-2.2577710917509748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118.5</v>
      </c>
      <c r="D45">
        <v>120.65</v>
      </c>
      <c r="E45">
        <v>118.35</v>
      </c>
      <c r="F45">
        <v>120</v>
      </c>
      <c r="G45">
        <f>_xll.TA_TYPPRICE(D45,E45,F45)</f>
        <v>119.66666666666667</v>
      </c>
      <c r="H45">
        <v>119.45175011388702</v>
      </c>
      <c r="I45" t="str">
        <f t="shared" si="0"/>
        <v>UP</v>
      </c>
      <c r="J45">
        <v>122.51478913098759</v>
      </c>
      <c r="K45">
        <v>119.35023682149296</v>
      </c>
      <c r="L45" t="str">
        <f t="shared" si="1"/>
        <v>No Confirmation</v>
      </c>
      <c r="M45" t="str">
        <f t="shared" si="2"/>
        <v>No Trend</v>
      </c>
      <c r="N45">
        <v>35.886461017802446</v>
      </c>
      <c r="O45" t="str">
        <f t="shared" si="3"/>
        <v>DOWN</v>
      </c>
      <c r="P45" t="str">
        <f t="shared" si="4"/>
        <v>No Trend + Momentum</v>
      </c>
      <c r="Q45">
        <f t="shared" si="5"/>
        <v>1.6500000000000057</v>
      </c>
      <c r="R45">
        <f t="shared" si="6"/>
        <v>2.3000000000000114</v>
      </c>
      <c r="S45">
        <f t="shared" si="7"/>
        <v>0.71739130434782505</v>
      </c>
      <c r="T45" t="str">
        <f t="shared" si="8"/>
        <v>No Indication</v>
      </c>
      <c r="U45" t="str">
        <f t="shared" si="9"/>
        <v>No T+M+I</v>
      </c>
      <c r="V45">
        <v>122.23731704663636</v>
      </c>
      <c r="W45">
        <v>125.25223455873436</v>
      </c>
      <c r="X45">
        <f t="shared" si="10"/>
        <v>-3.0149175120979947</v>
      </c>
      <c r="Y45">
        <v>-2.4092003758203786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120.1</v>
      </c>
      <c r="D46">
        <v>122</v>
      </c>
      <c r="E46">
        <v>120.1</v>
      </c>
      <c r="F46">
        <v>121</v>
      </c>
      <c r="G46">
        <f>_xll.TA_TYPPRICE(D46,E46,F46)</f>
        <v>121.03333333333335</v>
      </c>
      <c r="H46">
        <v>120.24254172361017</v>
      </c>
      <c r="I46" t="str">
        <f t="shared" si="0"/>
        <v>UP</v>
      </c>
      <c r="J46">
        <v>122.40039154632369</v>
      </c>
      <c r="K46">
        <v>119.51685086116119</v>
      </c>
      <c r="L46" t="str">
        <f t="shared" si="1"/>
        <v>No Confirmation</v>
      </c>
      <c r="M46" t="str">
        <f t="shared" si="2"/>
        <v>No Trend</v>
      </c>
      <c r="N46">
        <v>47.186060660354997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1.9000000000000057</v>
      </c>
      <c r="S46">
        <f t="shared" si="7"/>
        <v>0.47368421052631737</v>
      </c>
      <c r="T46" t="str">
        <f t="shared" si="8"/>
        <v>No Indication</v>
      </c>
      <c r="U46" t="str">
        <f t="shared" si="9"/>
        <v>No T+M+I</v>
      </c>
      <c r="V46">
        <v>122.04696057792307</v>
      </c>
      <c r="W46">
        <v>124.93725422105034</v>
      </c>
      <c r="X46">
        <f t="shared" si="10"/>
        <v>-2.890293643127265</v>
      </c>
      <c r="Y46">
        <v>-2.505419029281756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121</v>
      </c>
      <c r="D47">
        <v>123.5</v>
      </c>
      <c r="E47">
        <v>119.6</v>
      </c>
      <c r="F47">
        <v>123</v>
      </c>
      <c r="G47">
        <f>_xll.TA_TYPPRICE(D47,E47,F47)</f>
        <v>122.03333333333335</v>
      </c>
      <c r="H47">
        <v>121.13793752847175</v>
      </c>
      <c r="I47" t="str">
        <f t="shared" si="0"/>
        <v>UP</v>
      </c>
      <c r="J47">
        <v>122.64474898047398</v>
      </c>
      <c r="K47">
        <v>119.53532844756981</v>
      </c>
      <c r="L47" t="str">
        <f t="shared" si="1"/>
        <v>UP</v>
      </c>
      <c r="M47" t="str">
        <f t="shared" si="2"/>
        <v>UP</v>
      </c>
      <c r="N47">
        <v>63.339156450980497</v>
      </c>
      <c r="O47" t="str">
        <f t="shared" si="3"/>
        <v>UP</v>
      </c>
      <c r="P47" t="str">
        <f t="shared" si="4"/>
        <v>UP</v>
      </c>
      <c r="Q47">
        <f t="shared" si="5"/>
        <v>3.4000000000000057</v>
      </c>
      <c r="R47">
        <f t="shared" si="6"/>
        <v>3.9000000000000057</v>
      </c>
      <c r="S47">
        <f t="shared" si="7"/>
        <v>0.87179487179487203</v>
      </c>
      <c r="T47" t="str">
        <f t="shared" si="8"/>
        <v>UP</v>
      </c>
      <c r="U47" t="str">
        <f t="shared" si="9"/>
        <v>UP</v>
      </c>
      <c r="V47">
        <v>122.19358202747337</v>
      </c>
      <c r="W47">
        <v>124.79375390837994</v>
      </c>
      <c r="X47">
        <f t="shared" si="10"/>
        <v>-2.6001718809065721</v>
      </c>
      <c r="Y47">
        <v>-2.524369599606719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122.9</v>
      </c>
      <c r="D48">
        <v>127.05</v>
      </c>
      <c r="E48">
        <v>120.3</v>
      </c>
      <c r="F48">
        <v>123</v>
      </c>
      <c r="G48">
        <f>_xll.TA_TYPPRICE(D48,E48,F48)</f>
        <v>123.45</v>
      </c>
      <c r="H48">
        <v>122.29396876423587</v>
      </c>
      <c r="I48" t="str">
        <f t="shared" si="0"/>
        <v>UP</v>
      </c>
      <c r="J48">
        <v>123.62369365147975</v>
      </c>
      <c r="K48">
        <v>119.70525545922096</v>
      </c>
      <c r="L48" t="str">
        <f t="shared" si="1"/>
        <v>No Confirmation</v>
      </c>
      <c r="M48" t="str">
        <f t="shared" si="2"/>
        <v>No Trend</v>
      </c>
      <c r="N48">
        <v>63.339156450980497</v>
      </c>
      <c r="O48" t="str">
        <f t="shared" si="3"/>
        <v>UP</v>
      </c>
      <c r="P48" t="str">
        <f t="shared" si="4"/>
        <v>No Trend + Momentum</v>
      </c>
      <c r="Q48">
        <f t="shared" si="5"/>
        <v>2.7000000000000028</v>
      </c>
      <c r="R48">
        <f t="shared" si="6"/>
        <v>6.75</v>
      </c>
      <c r="S48">
        <f t="shared" si="7"/>
        <v>0.40000000000000041</v>
      </c>
      <c r="T48" t="str">
        <f t="shared" si="8"/>
        <v>No Indication</v>
      </c>
      <c r="U48" t="str">
        <f t="shared" si="9"/>
        <v>No T+M+I</v>
      </c>
      <c r="V48">
        <v>122.317646330939</v>
      </c>
      <c r="W48">
        <v>124.66088324849994</v>
      </c>
      <c r="X48">
        <f t="shared" si="10"/>
        <v>-2.3432369175609438</v>
      </c>
      <c r="Y48">
        <v>-2.4881430631975641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122.85</v>
      </c>
      <c r="D49">
        <v>123.55</v>
      </c>
      <c r="E49">
        <v>121.2</v>
      </c>
      <c r="F49">
        <v>121</v>
      </c>
      <c r="G49">
        <f>_xll.TA_TYPPRICE(D49,E49,F49)</f>
        <v>121.91666666666667</v>
      </c>
      <c r="H49">
        <v>122.10531771545126</v>
      </c>
      <c r="I49" t="str">
        <f t="shared" si="0"/>
        <v>DOWN</v>
      </c>
      <c r="J49">
        <v>123.60731728448425</v>
      </c>
      <c r="K49">
        <v>120.03742091272741</v>
      </c>
      <c r="L49" t="str">
        <f t="shared" si="1"/>
        <v>No Confirmation</v>
      </c>
      <c r="M49" t="str">
        <f t="shared" si="2"/>
        <v>No Trend</v>
      </c>
      <c r="N49">
        <v>42.857851371840624</v>
      </c>
      <c r="O49" t="str">
        <f t="shared" si="3"/>
        <v>No Momentum</v>
      </c>
      <c r="P49" t="str">
        <f t="shared" si="4"/>
        <v>No Trend + Momentum</v>
      </c>
      <c r="Q49">
        <f t="shared" si="5"/>
        <v>-0.20000000000000284</v>
      </c>
      <c r="R49">
        <f t="shared" si="6"/>
        <v>2.3499999999999943</v>
      </c>
      <c r="S49">
        <f t="shared" si="7"/>
        <v>-8.5106382978724818E-2</v>
      </c>
      <c r="T49" t="str">
        <f t="shared" si="8"/>
        <v>DOWN</v>
      </c>
      <c r="U49" t="str">
        <f t="shared" si="9"/>
        <v>No T+M+I</v>
      </c>
      <c r="V49">
        <v>122.11493151079453</v>
      </c>
      <c r="W49">
        <v>124.38970671157402</v>
      </c>
      <c r="X49">
        <f t="shared" si="10"/>
        <v>-2.2747752007794872</v>
      </c>
      <c r="Y49">
        <v>-2.4454694907139487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121.35</v>
      </c>
      <c r="D50">
        <v>122.8</v>
      </c>
      <c r="E50">
        <v>111.1</v>
      </c>
      <c r="F50">
        <v>122</v>
      </c>
      <c r="G50">
        <f>_xll.TA_TYPPRICE(D50,E50,F50)</f>
        <v>118.63333333333333</v>
      </c>
      <c r="H50">
        <v>120.36932552439229</v>
      </c>
      <c r="I50" t="str">
        <f t="shared" si="0"/>
        <v>UP</v>
      </c>
      <c r="J50">
        <v>123.42791344348775</v>
      </c>
      <c r="K50">
        <v>118.05132737656577</v>
      </c>
      <c r="L50" t="str">
        <f t="shared" si="1"/>
        <v>No Confirmation</v>
      </c>
      <c r="M50" t="str">
        <f t="shared" si="2"/>
        <v>No Trend</v>
      </c>
      <c r="N50">
        <v>52.464712149602555</v>
      </c>
      <c r="O50" t="str">
        <f t="shared" si="3"/>
        <v>No Momentum</v>
      </c>
      <c r="P50" t="str">
        <f t="shared" si="4"/>
        <v>No Trend + Momentum</v>
      </c>
      <c r="Q50">
        <f t="shared" si="5"/>
        <v>10.900000000000006</v>
      </c>
      <c r="R50">
        <f t="shared" si="6"/>
        <v>11.700000000000003</v>
      </c>
      <c r="S50">
        <f t="shared" si="7"/>
        <v>0.93162393162393187</v>
      </c>
      <c r="T50" t="str">
        <f t="shared" si="8"/>
        <v>UP</v>
      </c>
      <c r="U50" t="str">
        <f t="shared" si="9"/>
        <v>No T+M+I</v>
      </c>
      <c r="V50">
        <v>122.09724973990306</v>
      </c>
      <c r="W50">
        <v>124.21269139960557</v>
      </c>
      <c r="X50">
        <f t="shared" si="10"/>
        <v>-2.1154416597025119</v>
      </c>
      <c r="Y50">
        <v>-2.3794639245116613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122.4</v>
      </c>
      <c r="D51">
        <v>124.75</v>
      </c>
      <c r="E51">
        <v>121.85</v>
      </c>
      <c r="F51">
        <v>124</v>
      </c>
      <c r="G51">
        <f>_xll.TA_TYPPRICE(D51,E51,F51)</f>
        <v>123.53333333333335</v>
      </c>
      <c r="H51">
        <v>121.95132942886282</v>
      </c>
      <c r="I51" t="str">
        <f t="shared" si="0"/>
        <v>UP</v>
      </c>
      <c r="J51">
        <v>123.72171045604603</v>
      </c>
      <c r="K51">
        <v>118.89547684844004</v>
      </c>
      <c r="L51" t="str">
        <f t="shared" si="1"/>
        <v>UP</v>
      </c>
      <c r="M51" t="str">
        <f t="shared" si="2"/>
        <v>UP</v>
      </c>
      <c r="N51">
        <v>66.531642531823636</v>
      </c>
      <c r="O51" t="str">
        <f t="shared" si="3"/>
        <v>UP</v>
      </c>
      <c r="P51" t="str">
        <f t="shared" si="4"/>
        <v>UP</v>
      </c>
      <c r="Q51">
        <f t="shared" si="5"/>
        <v>2.1500000000000057</v>
      </c>
      <c r="R51">
        <f t="shared" si="6"/>
        <v>2.9000000000000057</v>
      </c>
      <c r="S51">
        <f t="shared" si="7"/>
        <v>0.74137931034482807</v>
      </c>
      <c r="T51" t="str">
        <f t="shared" si="8"/>
        <v>No Indication</v>
      </c>
      <c r="U51" t="str">
        <f t="shared" si="9"/>
        <v>No T+M+I</v>
      </c>
      <c r="V51">
        <v>122.38998054914875</v>
      </c>
      <c r="W51">
        <v>124.19693648111627</v>
      </c>
      <c r="X51">
        <f t="shared" si="10"/>
        <v>-1.8069559319675221</v>
      </c>
      <c r="Y51">
        <v>-2.2649623260028333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124.35</v>
      </c>
      <c r="D52">
        <v>128.65</v>
      </c>
      <c r="E52">
        <v>123.1</v>
      </c>
      <c r="F52">
        <v>127</v>
      </c>
      <c r="G52">
        <f>_xll.TA_TYPPRICE(D52,E52,F52)</f>
        <v>126.25</v>
      </c>
      <c r="H52">
        <v>124.10066471443142</v>
      </c>
      <c r="I52" t="str">
        <f t="shared" si="0"/>
        <v>UP</v>
      </c>
      <c r="J52">
        <v>124.81688591025802</v>
      </c>
      <c r="K52">
        <v>119.82981532656447</v>
      </c>
      <c r="L52" t="str">
        <f t="shared" si="1"/>
        <v>UP</v>
      </c>
      <c r="M52" t="str">
        <f t="shared" si="2"/>
        <v>UP</v>
      </c>
      <c r="N52">
        <v>78.475021421028785</v>
      </c>
      <c r="O52" t="str">
        <f t="shared" si="3"/>
        <v>UP</v>
      </c>
      <c r="P52" t="str">
        <f t="shared" si="4"/>
        <v>UP</v>
      </c>
      <c r="Q52">
        <f t="shared" si="5"/>
        <v>3.9000000000000057</v>
      </c>
      <c r="R52">
        <f t="shared" si="6"/>
        <v>5.5500000000000114</v>
      </c>
      <c r="S52">
        <f t="shared" si="7"/>
        <v>0.7027027027027023</v>
      </c>
      <c r="T52" t="str">
        <f t="shared" si="8"/>
        <v>No Indication</v>
      </c>
      <c r="U52" t="str">
        <f t="shared" si="9"/>
        <v>No T+M+I</v>
      </c>
      <c r="V52">
        <v>123.09921431081817</v>
      </c>
      <c r="W52">
        <v>124.4045708158484</v>
      </c>
      <c r="X52">
        <f t="shared" si="10"/>
        <v>-1.3053565050302325</v>
      </c>
      <c r="Y52">
        <v>-2.0730411618083133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129.30000000000001</v>
      </c>
      <c r="D53">
        <v>129.30000000000001</v>
      </c>
      <c r="E53">
        <v>126.1</v>
      </c>
      <c r="F53">
        <v>127</v>
      </c>
      <c r="G53">
        <f>_xll.TA_TYPPRICE(D53,E53,F53)</f>
        <v>127.46666666666665</v>
      </c>
      <c r="H53">
        <v>125.78366569054904</v>
      </c>
      <c r="I53" t="str">
        <f t="shared" si="0"/>
        <v>UP</v>
      </c>
      <c r="J53">
        <v>125.81313348575624</v>
      </c>
      <c r="K53">
        <v>121.22318969843903</v>
      </c>
      <c r="L53" t="str">
        <f t="shared" si="1"/>
        <v>UP</v>
      </c>
      <c r="M53" t="str">
        <f t="shared" si="2"/>
        <v>UP</v>
      </c>
      <c r="N53">
        <v>78.475021421028799</v>
      </c>
      <c r="O53" t="str">
        <f t="shared" si="3"/>
        <v>UP</v>
      </c>
      <c r="P53" t="str">
        <f t="shared" si="4"/>
        <v>UP</v>
      </c>
      <c r="Q53">
        <f t="shared" si="5"/>
        <v>0.90000000000000568</v>
      </c>
      <c r="R53">
        <f t="shared" si="6"/>
        <v>3.2000000000000171</v>
      </c>
      <c r="S53">
        <f t="shared" si="7"/>
        <v>0.28125000000000028</v>
      </c>
      <c r="T53" t="str">
        <f t="shared" si="8"/>
        <v>No Indication</v>
      </c>
      <c r="U53" t="str">
        <f t="shared" si="9"/>
        <v>No T+M+I</v>
      </c>
      <c r="V53">
        <v>123.69933518607691</v>
      </c>
      <c r="W53">
        <v>124.59682482948926</v>
      </c>
      <c r="X53">
        <f t="shared" si="10"/>
        <v>-0.89748964341235649</v>
      </c>
      <c r="Y53">
        <v>-1.837930858129122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126.75</v>
      </c>
      <c r="D54">
        <v>129.9</v>
      </c>
      <c r="E54">
        <v>124.5</v>
      </c>
      <c r="F54">
        <v>125</v>
      </c>
      <c r="G54">
        <f>_xll.TA_TYPPRICE(D54,E54,F54)</f>
        <v>126.46666666666665</v>
      </c>
      <c r="H54">
        <v>126.12516617860786</v>
      </c>
      <c r="I54" t="str">
        <f t="shared" si="0"/>
        <v>DOWN</v>
      </c>
      <c r="J54">
        <v>126.72132604447708</v>
      </c>
      <c r="K54">
        <v>121.95136976545258</v>
      </c>
      <c r="L54" t="str">
        <f t="shared" si="1"/>
        <v>No Confirmation</v>
      </c>
      <c r="M54" t="str">
        <f t="shared" si="2"/>
        <v>No Trend</v>
      </c>
      <c r="N54">
        <v>57.209011156457045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5.4000000000000057</v>
      </c>
      <c r="S54">
        <f t="shared" si="7"/>
        <v>9.259259259259249E-2</v>
      </c>
      <c r="T54" t="str">
        <f t="shared" si="8"/>
        <v>DOWN</v>
      </c>
      <c r="U54" t="str">
        <f t="shared" si="9"/>
        <v>No T+M+I</v>
      </c>
      <c r="V54">
        <v>123.899437465142</v>
      </c>
      <c r="W54">
        <v>124.6266896569345</v>
      </c>
      <c r="X54">
        <f t="shared" si="10"/>
        <v>-0.72725219179250189</v>
      </c>
      <c r="Y54">
        <v>-1.6157951248617981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125.5</v>
      </c>
      <c r="D55">
        <v>126.65</v>
      </c>
      <c r="E55">
        <v>121.35</v>
      </c>
      <c r="F55">
        <v>123</v>
      </c>
      <c r="G55">
        <f>_xll.TA_TYPPRICE(D55,E55,F55)</f>
        <v>123.66666666666667</v>
      </c>
      <c r="H55">
        <v>124.89591642263727</v>
      </c>
      <c r="I55" t="str">
        <f t="shared" si="0"/>
        <v>DOWN</v>
      </c>
      <c r="J55">
        <v>126.70547581237106</v>
      </c>
      <c r="K55">
        <v>121.81773203979645</v>
      </c>
      <c r="L55" t="str">
        <f t="shared" si="1"/>
        <v>No Confirmation</v>
      </c>
      <c r="M55" t="str">
        <f t="shared" si="2"/>
        <v>No Trend</v>
      </c>
      <c r="N55">
        <v>42.733521283880087</v>
      </c>
      <c r="O55" t="str">
        <f t="shared" si="3"/>
        <v>No Momentum</v>
      </c>
      <c r="P55" t="str">
        <f t="shared" si="4"/>
        <v>No Trend + Momentum</v>
      </c>
      <c r="Q55">
        <f t="shared" si="5"/>
        <v>1.6500000000000057</v>
      </c>
      <c r="R55">
        <f t="shared" si="6"/>
        <v>5.3000000000000114</v>
      </c>
      <c r="S55">
        <f t="shared" si="7"/>
        <v>0.31132075471698156</v>
      </c>
      <c r="T55" t="str">
        <f t="shared" si="8"/>
        <v>No Indication</v>
      </c>
      <c r="U55" t="str">
        <f t="shared" si="9"/>
        <v>No T+M+I</v>
      </c>
      <c r="V55">
        <v>123.76106247050477</v>
      </c>
      <c r="W55">
        <v>124.5061941267912</v>
      </c>
      <c r="X55">
        <f t="shared" si="10"/>
        <v>-0.74513165628643208</v>
      </c>
      <c r="Y55">
        <v>-1.441662431146725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121.5</v>
      </c>
      <c r="D56">
        <v>124.65</v>
      </c>
      <c r="E56">
        <v>121.5</v>
      </c>
      <c r="F56">
        <v>123</v>
      </c>
      <c r="G56">
        <f>_xll.TA_TYPPRICE(D56,E56,F56)</f>
        <v>123.05</v>
      </c>
      <c r="H56">
        <v>123.97295821131863</v>
      </c>
      <c r="I56" t="str">
        <f t="shared" si="0"/>
        <v>DOWN</v>
      </c>
      <c r="J56">
        <v>126.24870340962194</v>
      </c>
      <c r="K56">
        <v>121.74712491984168</v>
      </c>
      <c r="L56" t="str">
        <f t="shared" si="1"/>
        <v>No Confirmation</v>
      </c>
      <c r="M56" t="str">
        <f t="shared" si="2"/>
        <v>No Trend</v>
      </c>
      <c r="N56">
        <v>42.733521283880087</v>
      </c>
      <c r="O56" t="str">
        <f t="shared" si="3"/>
        <v>No Momentum</v>
      </c>
      <c r="P56" t="str">
        <f t="shared" si="4"/>
        <v>No Trend + Momentum</v>
      </c>
      <c r="Q56">
        <f t="shared" si="5"/>
        <v>1.5</v>
      </c>
      <c r="R56">
        <f t="shared" si="6"/>
        <v>3.1500000000000057</v>
      </c>
      <c r="S56">
        <f t="shared" si="7"/>
        <v>0.47619047619047533</v>
      </c>
      <c r="T56" t="str">
        <f t="shared" si="8"/>
        <v>No Indication</v>
      </c>
      <c r="U56" t="str">
        <f t="shared" si="9"/>
        <v>No T+M+I</v>
      </c>
      <c r="V56">
        <v>123.64397593658096</v>
      </c>
      <c r="W56">
        <v>124.39462419147334</v>
      </c>
      <c r="X56">
        <f t="shared" si="10"/>
        <v>-0.75064825489238274</v>
      </c>
      <c r="Y56">
        <v>-1.3034595958958566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</v>
      </c>
      <c r="D57">
        <v>132.44999999999999</v>
      </c>
      <c r="E57">
        <v>123</v>
      </c>
      <c r="F57">
        <v>131</v>
      </c>
      <c r="G57">
        <f>_xll.TA_TYPPRICE(D57,E57,F57)</f>
        <v>128.81666666666666</v>
      </c>
      <c r="H57">
        <v>126.39481243899264</v>
      </c>
      <c r="I57" t="str">
        <f t="shared" si="0"/>
        <v>UP</v>
      </c>
      <c r="J57">
        <v>127.62676931859484</v>
      </c>
      <c r="K57">
        <v>122.0255416043213</v>
      </c>
      <c r="L57" t="str">
        <f t="shared" si="1"/>
        <v>UP</v>
      </c>
      <c r="M57" t="str">
        <f t="shared" si="2"/>
        <v>UP</v>
      </c>
      <c r="N57">
        <v>77.815950938559695</v>
      </c>
      <c r="O57" t="str">
        <f t="shared" si="3"/>
        <v>UP</v>
      </c>
      <c r="P57" t="str">
        <f t="shared" si="4"/>
        <v>UP</v>
      </c>
      <c r="Q57">
        <f t="shared" si="5"/>
        <v>8</v>
      </c>
      <c r="R57">
        <f t="shared" si="6"/>
        <v>9.4499999999999886</v>
      </c>
      <c r="S57">
        <f t="shared" si="7"/>
        <v>0.84656084656084762</v>
      </c>
      <c r="T57" t="str">
        <f t="shared" si="8"/>
        <v>UP</v>
      </c>
      <c r="U57" t="str">
        <f t="shared" si="9"/>
        <v>UP</v>
      </c>
      <c r="V57">
        <v>124.77567194633774</v>
      </c>
      <c r="W57">
        <v>124.88391128840124</v>
      </c>
      <c r="X57">
        <f t="shared" si="10"/>
        <v>-0.10823934206349861</v>
      </c>
      <c r="Y57">
        <v>-1.0644155451293851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131.55000000000001</v>
      </c>
      <c r="D58">
        <v>132.85</v>
      </c>
      <c r="E58">
        <v>124.55</v>
      </c>
      <c r="F58">
        <v>126</v>
      </c>
      <c r="G58">
        <f>_xll.TA_TYPPRICE(D58,E58,F58)</f>
        <v>127.8</v>
      </c>
      <c r="H58">
        <v>127.09740621949632</v>
      </c>
      <c r="I58" t="str">
        <f t="shared" si="0"/>
        <v>DOWN</v>
      </c>
      <c r="J58">
        <v>128.78748724779598</v>
      </c>
      <c r="K58">
        <v>122.58653235891657</v>
      </c>
      <c r="L58" t="str">
        <f t="shared" si="1"/>
        <v>No Confirmation</v>
      </c>
      <c r="M58" t="str">
        <f t="shared" si="2"/>
        <v>No Trend</v>
      </c>
      <c r="N58">
        <v>52.627872861028379</v>
      </c>
      <c r="O58" t="str">
        <f t="shared" si="3"/>
        <v>No Momentum</v>
      </c>
      <c r="P58" t="str">
        <f t="shared" si="4"/>
        <v>No Trend + Momentum</v>
      </c>
      <c r="Q58">
        <f t="shared" si="5"/>
        <v>1.4500000000000028</v>
      </c>
      <c r="R58">
        <f t="shared" si="6"/>
        <v>8.2999999999999972</v>
      </c>
      <c r="S58">
        <f t="shared" si="7"/>
        <v>0.17469879518072329</v>
      </c>
      <c r="T58" t="str">
        <f t="shared" si="8"/>
        <v>DOWN</v>
      </c>
      <c r="U58" t="str">
        <f t="shared" si="9"/>
        <v>No T+M+I</v>
      </c>
      <c r="V58">
        <v>124.96403010843963</v>
      </c>
      <c r="W58">
        <v>124.96658452629744</v>
      </c>
      <c r="X58">
        <f t="shared" si="10"/>
        <v>-2.554417857808744E-3</v>
      </c>
      <c r="Y58">
        <v>-0.85204331967506985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126.75</v>
      </c>
      <c r="D59">
        <v>129.9</v>
      </c>
      <c r="E59">
        <v>126.05</v>
      </c>
      <c r="F59">
        <v>127</v>
      </c>
      <c r="G59">
        <f>_xll.TA_TYPPRICE(D59,E59,F59)</f>
        <v>127.64999999999999</v>
      </c>
      <c r="H59">
        <v>127.37370310974816</v>
      </c>
      <c r="I59" t="str">
        <f t="shared" si="0"/>
        <v>DOWN</v>
      </c>
      <c r="J59">
        <v>129.03471230384133</v>
      </c>
      <c r="K59">
        <v>123.35619183471289</v>
      </c>
      <c r="L59" t="str">
        <f t="shared" si="1"/>
        <v>No Confirmation</v>
      </c>
      <c r="M59" t="str">
        <f t="shared" si="2"/>
        <v>No Trend</v>
      </c>
      <c r="N59">
        <v>56.174331958177305</v>
      </c>
      <c r="O59" t="str">
        <f t="shared" si="3"/>
        <v>No Momentum</v>
      </c>
      <c r="P59" t="str">
        <f t="shared" si="4"/>
        <v>No Trend + Momentum</v>
      </c>
      <c r="Q59">
        <f t="shared" si="5"/>
        <v>0.95000000000000284</v>
      </c>
      <c r="R59">
        <f t="shared" si="6"/>
        <v>3.8500000000000085</v>
      </c>
      <c r="S59">
        <f t="shared" si="7"/>
        <v>0.24675324675324695</v>
      </c>
      <c r="T59" t="str">
        <f t="shared" si="8"/>
        <v>No Indication</v>
      </c>
      <c r="U59" t="str">
        <f t="shared" si="9"/>
        <v>No T+M+I</v>
      </c>
      <c r="V59">
        <v>125.27725624560276</v>
      </c>
      <c r="W59">
        <v>125.11720789471985</v>
      </c>
      <c r="X59">
        <f t="shared" si="10"/>
        <v>0.16004835088290292</v>
      </c>
      <c r="Y59">
        <v>-0.64962498556347525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118.4</v>
      </c>
      <c r="D60">
        <v>123.9</v>
      </c>
      <c r="E60">
        <v>116.25</v>
      </c>
      <c r="F60">
        <v>120</v>
      </c>
      <c r="G60">
        <f>_xll.TA_TYPPRICE(D60,E60,F60)</f>
        <v>120.05</v>
      </c>
      <c r="H60">
        <v>123.71185155487407</v>
      </c>
      <c r="I60" t="str">
        <f t="shared" si="0"/>
        <v>DOWN</v>
      </c>
      <c r="J60">
        <v>127.89366512520992</v>
      </c>
      <c r="K60">
        <v>121.77703809366558</v>
      </c>
      <c r="L60" t="str">
        <f t="shared" si="1"/>
        <v>DOWN</v>
      </c>
      <c r="M60" t="str">
        <f t="shared" si="2"/>
        <v>DOWN</v>
      </c>
      <c r="N60">
        <v>33.940993703772676</v>
      </c>
      <c r="O60" t="str">
        <f t="shared" si="3"/>
        <v>DOWN</v>
      </c>
      <c r="P60" t="str">
        <f t="shared" si="4"/>
        <v>DOWN</v>
      </c>
      <c r="Q60">
        <f t="shared" si="5"/>
        <v>3.75</v>
      </c>
      <c r="R60">
        <f t="shared" si="6"/>
        <v>7.6500000000000057</v>
      </c>
      <c r="S60">
        <f t="shared" si="7"/>
        <v>0.4901960784313722</v>
      </c>
      <c r="T60" t="str">
        <f t="shared" si="8"/>
        <v>No Indication</v>
      </c>
      <c r="U60" t="str">
        <f t="shared" si="9"/>
        <v>No T+M+I</v>
      </c>
      <c r="V60">
        <v>124.46537066935618</v>
      </c>
      <c r="W60">
        <v>124.73815545807393</v>
      </c>
      <c r="X60">
        <f t="shared" si="10"/>
        <v>-0.27278478871775746</v>
      </c>
      <c r="Y60">
        <v>-0.57425694619433165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119</v>
      </c>
      <c r="D61">
        <v>123.6</v>
      </c>
      <c r="E61">
        <v>118.7</v>
      </c>
      <c r="F61">
        <v>123</v>
      </c>
      <c r="G61">
        <f>_xll.TA_TYPPRICE(D61,E61,F61)</f>
        <v>121.76666666666667</v>
      </c>
      <c r="H61">
        <v>122.73925911077038</v>
      </c>
      <c r="I61" t="str">
        <f t="shared" si="0"/>
        <v>UP</v>
      </c>
      <c r="J61">
        <v>126.93951731960772</v>
      </c>
      <c r="K61">
        <v>121.09325185062879</v>
      </c>
      <c r="L61" t="str">
        <f t="shared" si="1"/>
        <v>No Confirmation</v>
      </c>
      <c r="M61" t="str">
        <f t="shared" si="2"/>
        <v>No Trend</v>
      </c>
      <c r="N61">
        <v>45.497277162242675</v>
      </c>
      <c r="O61" t="str">
        <f t="shared" si="3"/>
        <v>No Momentum</v>
      </c>
      <c r="P61" t="str">
        <f t="shared" si="4"/>
        <v>No Trend + Momentum</v>
      </c>
      <c r="Q61">
        <f t="shared" si="5"/>
        <v>4.2999999999999972</v>
      </c>
      <c r="R61">
        <f t="shared" si="6"/>
        <v>4.8999999999999915</v>
      </c>
      <c r="S61">
        <f t="shared" si="7"/>
        <v>0.87755102040816424</v>
      </c>
      <c r="T61" t="str">
        <f t="shared" si="8"/>
        <v>UP</v>
      </c>
      <c r="U61" t="str">
        <f t="shared" si="9"/>
        <v>No T+M+I</v>
      </c>
      <c r="V61">
        <v>124.23992902791676</v>
      </c>
      <c r="W61">
        <v>124.60940320192032</v>
      </c>
      <c r="X61">
        <f t="shared" si="10"/>
        <v>-0.36947417400355675</v>
      </c>
      <c r="Y61">
        <v>-0.53330039175617672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</v>
      </c>
      <c r="D62">
        <v>124</v>
      </c>
      <c r="E62">
        <v>120.5</v>
      </c>
      <c r="F62">
        <v>121</v>
      </c>
      <c r="G62">
        <f>_xll.TA_TYPPRICE(D62,E62,F62)</f>
        <v>121.83333333333333</v>
      </c>
      <c r="H62">
        <v>122.28629622205185</v>
      </c>
      <c r="I62" t="str">
        <f t="shared" si="0"/>
        <v>DOWN</v>
      </c>
      <c r="J62">
        <v>126.28629124858378</v>
      </c>
      <c r="K62">
        <v>120.96141810604462</v>
      </c>
      <c r="L62" t="str">
        <f t="shared" si="1"/>
        <v>No Confirmation</v>
      </c>
      <c r="M62" t="str">
        <f t="shared" si="2"/>
        <v>No Trend</v>
      </c>
      <c r="N62">
        <v>39.708481929389322</v>
      </c>
      <c r="O62" t="str">
        <f t="shared" si="3"/>
        <v>DOWN</v>
      </c>
      <c r="P62" t="str">
        <f t="shared" si="4"/>
        <v>No Trend + Momentum</v>
      </c>
      <c r="Q62">
        <f t="shared" si="5"/>
        <v>0.5</v>
      </c>
      <c r="R62">
        <f t="shared" si="6"/>
        <v>3.5</v>
      </c>
      <c r="S62">
        <f t="shared" si="7"/>
        <v>0.14285714285714285</v>
      </c>
      <c r="T62" t="str">
        <f t="shared" si="8"/>
        <v>DOWN</v>
      </c>
      <c r="U62" t="str">
        <f t="shared" si="9"/>
        <v>No T+M+I</v>
      </c>
      <c r="V62">
        <v>123.74147840823726</v>
      </c>
      <c r="W62">
        <v>124.34204000177807</v>
      </c>
      <c r="X62">
        <f t="shared" si="10"/>
        <v>-0.60056159354081728</v>
      </c>
      <c r="Y62">
        <v>-0.54675263211310487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121.15</v>
      </c>
      <c r="D63">
        <v>123.9</v>
      </c>
      <c r="E63">
        <v>120.35</v>
      </c>
      <c r="F63">
        <v>123</v>
      </c>
      <c r="G63">
        <f>_xll.TA_TYPPRICE(D63,E63,F63)</f>
        <v>122.41666666666667</v>
      </c>
      <c r="H63">
        <v>122.35148144435925</v>
      </c>
      <c r="I63" t="str">
        <f t="shared" si="0"/>
        <v>UP</v>
      </c>
      <c r="J63">
        <v>125.75600430445405</v>
      </c>
      <c r="K63">
        <v>120.82554741581248</v>
      </c>
      <c r="L63" t="str">
        <f t="shared" si="1"/>
        <v>No Confirmation</v>
      </c>
      <c r="M63" t="str">
        <f t="shared" si="2"/>
        <v>No Trend</v>
      </c>
      <c r="N63">
        <v>47.98160922702651</v>
      </c>
      <c r="O63" t="str">
        <f t="shared" si="3"/>
        <v>No Momentum</v>
      </c>
      <c r="P63" t="str">
        <f t="shared" si="4"/>
        <v>No Trend + Momentum</v>
      </c>
      <c r="Q63">
        <f t="shared" si="5"/>
        <v>2.6500000000000057</v>
      </c>
      <c r="R63">
        <f t="shared" si="6"/>
        <v>3.5500000000000114</v>
      </c>
      <c r="S63">
        <f t="shared" si="7"/>
        <v>0.74647887323943585</v>
      </c>
      <c r="T63" t="str">
        <f t="shared" si="8"/>
        <v>No Indication</v>
      </c>
      <c r="U63" t="str">
        <f t="shared" si="9"/>
        <v>No T+M+I</v>
      </c>
      <c r="V63">
        <v>123.62740480696999</v>
      </c>
      <c r="W63">
        <v>124.24262963127599</v>
      </c>
      <c r="X63">
        <f t="shared" si="10"/>
        <v>-0.61522482430599723</v>
      </c>
      <c r="Y63">
        <v>-0.5604470705516833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121.45</v>
      </c>
      <c r="D64">
        <v>125.4</v>
      </c>
      <c r="E64">
        <v>120.7</v>
      </c>
      <c r="F64">
        <v>124.3</v>
      </c>
      <c r="G64">
        <f>_xll.TA_TYPPRICE(D64,E64,F64)</f>
        <v>123.46666666666668</v>
      </c>
      <c r="H64">
        <v>122.90907405551297</v>
      </c>
      <c r="I64" t="str">
        <f t="shared" si="0"/>
        <v>UP</v>
      </c>
      <c r="J64">
        <v>125.6768922367976</v>
      </c>
      <c r="K64">
        <v>120.79764799007637</v>
      </c>
      <c r="L64" t="str">
        <f t="shared" si="1"/>
        <v>No Confirmation</v>
      </c>
      <c r="M64" t="str">
        <f t="shared" si="2"/>
        <v>No Trend</v>
      </c>
      <c r="N64">
        <v>53.199417488505588</v>
      </c>
      <c r="O64" t="str">
        <f t="shared" si="3"/>
        <v>No Momentum</v>
      </c>
      <c r="P64" t="str">
        <f t="shared" si="4"/>
        <v>No Trend + Momentum</v>
      </c>
      <c r="Q64">
        <f t="shared" si="5"/>
        <v>3.5999999999999943</v>
      </c>
      <c r="R64">
        <f t="shared" si="6"/>
        <v>4.7000000000000028</v>
      </c>
      <c r="S64">
        <f t="shared" si="7"/>
        <v>0.76595744680850897</v>
      </c>
      <c r="T64" t="str">
        <f t="shared" si="8"/>
        <v>No Indication</v>
      </c>
      <c r="U64" t="str">
        <f t="shared" si="9"/>
        <v>No T+M+I</v>
      </c>
      <c r="V64">
        <v>123.73088099051307</v>
      </c>
      <c r="W64">
        <v>124.24687928821851</v>
      </c>
      <c r="X64">
        <f t="shared" si="10"/>
        <v>-0.51599829770543693</v>
      </c>
      <c r="Y64">
        <v>-0.55155731598243407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123.9</v>
      </c>
      <c r="D65">
        <v>125.4</v>
      </c>
      <c r="E65">
        <v>123</v>
      </c>
      <c r="F65">
        <v>123.75</v>
      </c>
      <c r="G65">
        <f>_xll.TA_TYPPRICE(D65,E65,F65)</f>
        <v>124.05</v>
      </c>
      <c r="H65">
        <v>123.47953702775649</v>
      </c>
      <c r="I65" t="str">
        <f t="shared" si="0"/>
        <v>UP</v>
      </c>
      <c r="J65">
        <v>125.61536062862035</v>
      </c>
      <c r="K65">
        <v>121.28705954783717</v>
      </c>
      <c r="L65" t="str">
        <f t="shared" si="1"/>
        <v>No Confirmation</v>
      </c>
      <c r="M65" t="str">
        <f t="shared" si="2"/>
        <v>No Trend</v>
      </c>
      <c r="N65">
        <v>50.519510698929707</v>
      </c>
      <c r="O65" t="str">
        <f t="shared" si="3"/>
        <v>No Momentum</v>
      </c>
      <c r="P65" t="str">
        <f t="shared" si="4"/>
        <v>No Trend + Momentum</v>
      </c>
      <c r="Q65">
        <f t="shared" si="5"/>
        <v>0.75</v>
      </c>
      <c r="R65">
        <f t="shared" si="6"/>
        <v>2.4000000000000057</v>
      </c>
      <c r="S65">
        <f t="shared" si="7"/>
        <v>0.31249999999999928</v>
      </c>
      <c r="T65" t="str">
        <f t="shared" si="8"/>
        <v>No Indication</v>
      </c>
      <c r="U65" t="str">
        <f t="shared" si="9"/>
        <v>No T+M+I</v>
      </c>
      <c r="V65">
        <v>123.73382237658798</v>
      </c>
      <c r="W65">
        <v>124.21007341501713</v>
      </c>
      <c r="X65">
        <f t="shared" si="10"/>
        <v>-0.47625103842915451</v>
      </c>
      <c r="Y65">
        <v>-0.53649606047177811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124.3</v>
      </c>
      <c r="D66">
        <v>130.30000000000001</v>
      </c>
      <c r="E66">
        <v>123.5</v>
      </c>
      <c r="F66">
        <v>128.69999999999999</v>
      </c>
      <c r="G66">
        <f>_xll.TA_TYPPRICE(D66,E66,F66)</f>
        <v>127.5</v>
      </c>
      <c r="H66">
        <v>125.48976851387825</v>
      </c>
      <c r="I66" t="str">
        <f t="shared" si="0"/>
        <v>UP</v>
      </c>
      <c r="J66">
        <v>126.65639160003805</v>
      </c>
      <c r="K66">
        <v>121.77882409276225</v>
      </c>
      <c r="L66" t="str">
        <f t="shared" si="1"/>
        <v>UP</v>
      </c>
      <c r="M66" t="str">
        <f t="shared" si="2"/>
        <v>UP</v>
      </c>
      <c r="N66">
        <v>68.41769978810396</v>
      </c>
      <c r="O66" t="str">
        <f t="shared" si="3"/>
        <v>UP</v>
      </c>
      <c r="P66" t="str">
        <f t="shared" si="4"/>
        <v>UP</v>
      </c>
      <c r="Q66">
        <f t="shared" si="5"/>
        <v>5.1999999999999886</v>
      </c>
      <c r="R66">
        <f t="shared" si="6"/>
        <v>6.8000000000000114</v>
      </c>
      <c r="S66">
        <f t="shared" si="7"/>
        <v>0.76470588235293824</v>
      </c>
      <c r="T66" t="str">
        <f t="shared" si="8"/>
        <v>No Indication</v>
      </c>
      <c r="U66" t="str">
        <f t="shared" si="9"/>
        <v>No T+M+I</v>
      </c>
      <c r="V66">
        <v>124.49784970326675</v>
      </c>
      <c r="W66">
        <v>124.54266056946031</v>
      </c>
      <c r="X66">
        <f t="shared" si="10"/>
        <v>-4.4810866193557786E-2</v>
      </c>
      <c r="Y66">
        <v>-0.43815902161613407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128.9</v>
      </c>
      <c r="D67">
        <v>130</v>
      </c>
      <c r="E67">
        <v>124.2</v>
      </c>
      <c r="F67">
        <v>127.8</v>
      </c>
      <c r="G67">
        <f>_xll.TA_TYPPRICE(D67,E67,F67)</f>
        <v>127.33333333333333</v>
      </c>
      <c r="H67">
        <v>126.41155092360579</v>
      </c>
      <c r="I67" t="str">
        <f t="shared" ref="I67:I127" si="20">IF(F67&gt;H67,"UP","DOWN")</f>
        <v>UP</v>
      </c>
      <c r="J67">
        <v>127.39941568891848</v>
      </c>
      <c r="K67">
        <v>122.31686318325953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63.220378979749711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3.5999999999999943</v>
      </c>
      <c r="R67">
        <f t="shared" ref="R67:R127" si="26">D67-E67</f>
        <v>5.7999999999999972</v>
      </c>
      <c r="S67">
        <f t="shared" ref="S67:S127" si="27">Q67/R67</f>
        <v>0.62068965517241315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125.0058728258411</v>
      </c>
      <c r="W67">
        <v>124.78394497172251</v>
      </c>
      <c r="X67">
        <f t="shared" ref="X67:X127" si="30">V67-W67</f>
        <v>0.22192785411859006</v>
      </c>
      <c r="Y67">
        <v>-0.30614164646918923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127.2</v>
      </c>
      <c r="D68">
        <v>129.9</v>
      </c>
      <c r="E68">
        <v>126.75</v>
      </c>
      <c r="F68">
        <v>128</v>
      </c>
      <c r="G68">
        <f>_xll.TA_TYPPRICE(D68,E68,F68)</f>
        <v>128.21666666666667</v>
      </c>
      <c r="H68">
        <v>127.31410879513624</v>
      </c>
      <c r="I68" t="str">
        <f t="shared" si="20"/>
        <v>UP</v>
      </c>
      <c r="J68">
        <v>127.95510109138104</v>
      </c>
      <c r="K68">
        <v>123.30200469809074</v>
      </c>
      <c r="L68" t="str">
        <f t="shared" si="21"/>
        <v>UP</v>
      </c>
      <c r="M68" t="str">
        <f t="shared" si="22"/>
        <v>UP</v>
      </c>
      <c r="N68">
        <v>63.980437425700195</v>
      </c>
      <c r="O68" t="str">
        <f t="shared" si="23"/>
        <v>UP</v>
      </c>
      <c r="P68" t="str">
        <f t="shared" si="24"/>
        <v>UP</v>
      </c>
      <c r="Q68">
        <f t="shared" si="25"/>
        <v>1.25</v>
      </c>
      <c r="R68">
        <f t="shared" si="26"/>
        <v>3.1500000000000057</v>
      </c>
      <c r="S68">
        <f t="shared" si="27"/>
        <v>0.39682539682539608</v>
      </c>
      <c r="T68" t="str">
        <f t="shared" si="28"/>
        <v>No Indication</v>
      </c>
      <c r="U68" t="str">
        <f t="shared" si="29"/>
        <v>No T+M+I</v>
      </c>
      <c r="V68">
        <v>125.46650777571169</v>
      </c>
      <c r="W68">
        <v>125.02217127011343</v>
      </c>
      <c r="X68">
        <f t="shared" si="30"/>
        <v>0.44433650559825821</v>
      </c>
      <c r="Y68">
        <v>-0.15604601605569973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128.30000000000001</v>
      </c>
      <c r="D69">
        <v>130.19999999999999</v>
      </c>
      <c r="E69">
        <v>127</v>
      </c>
      <c r="F69">
        <v>130</v>
      </c>
      <c r="G69">
        <f>_xll.TA_TYPPRICE(D69,E69,F69)</f>
        <v>129.06666666666666</v>
      </c>
      <c r="H69">
        <v>128.19038773090145</v>
      </c>
      <c r="I69" t="str">
        <f t="shared" si="20"/>
        <v>UP</v>
      </c>
      <c r="J69">
        <v>128.45396751551857</v>
      </c>
      <c r="K69">
        <v>124.12378143184836</v>
      </c>
      <c r="L69" t="str">
        <f t="shared" si="21"/>
        <v>UP</v>
      </c>
      <c r="M69" t="str">
        <f t="shared" si="22"/>
        <v>UP</v>
      </c>
      <c r="N69">
        <v>71.374766717381192</v>
      </c>
      <c r="O69" t="str">
        <f t="shared" si="23"/>
        <v>UP</v>
      </c>
      <c r="P69" t="str">
        <f t="shared" si="24"/>
        <v>UP</v>
      </c>
      <c r="Q69">
        <f t="shared" si="25"/>
        <v>3</v>
      </c>
      <c r="R69">
        <f t="shared" si="26"/>
        <v>3.1999999999999886</v>
      </c>
      <c r="S69">
        <f t="shared" si="27"/>
        <v>0.93750000000000333</v>
      </c>
      <c r="T69" t="str">
        <f t="shared" si="28"/>
        <v>UP</v>
      </c>
      <c r="U69" t="str">
        <f t="shared" si="29"/>
        <v>UP</v>
      </c>
      <c r="V69">
        <v>126.16396811790989</v>
      </c>
      <c r="W69">
        <v>125.3908993241791</v>
      </c>
      <c r="X69">
        <f t="shared" si="30"/>
        <v>0.7730687937307863</v>
      </c>
      <c r="Y69">
        <v>2.977694590159749E-2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130.5</v>
      </c>
      <c r="D70">
        <v>132.80000000000001</v>
      </c>
      <c r="E70">
        <v>129.6</v>
      </c>
      <c r="F70">
        <v>132.19999999999999</v>
      </c>
      <c r="G70">
        <f>_xll.TA_TYPPRICE(D70,E70,F70)</f>
        <v>131.53333333333333</v>
      </c>
      <c r="H70">
        <v>129.86186053211739</v>
      </c>
      <c r="I70" t="str">
        <f t="shared" si="20"/>
        <v>UP</v>
      </c>
      <c r="J70">
        <v>129.41975251207</v>
      </c>
      <c r="K70">
        <v>125.3407188914376</v>
      </c>
      <c r="L70" t="str">
        <f t="shared" si="21"/>
        <v>UP</v>
      </c>
      <c r="M70" t="str">
        <f t="shared" si="22"/>
        <v>UP</v>
      </c>
      <c r="N70">
        <v>77.676107568785255</v>
      </c>
      <c r="O70" t="str">
        <f t="shared" si="23"/>
        <v>UP</v>
      </c>
      <c r="P70" t="str">
        <f t="shared" si="24"/>
        <v>UP</v>
      </c>
      <c r="Q70">
        <f t="shared" si="25"/>
        <v>2.5999999999999943</v>
      </c>
      <c r="R70">
        <f t="shared" si="26"/>
        <v>3.2000000000000171</v>
      </c>
      <c r="S70">
        <f t="shared" si="27"/>
        <v>0.81249999999999389</v>
      </c>
      <c r="T70" t="str">
        <f t="shared" si="28"/>
        <v>UP</v>
      </c>
      <c r="U70" t="str">
        <f t="shared" si="29"/>
        <v>UP</v>
      </c>
      <c r="V70">
        <v>127.09258840746222</v>
      </c>
      <c r="W70">
        <v>125.89527715201768</v>
      </c>
      <c r="X70">
        <f t="shared" si="30"/>
        <v>1.1973112554445322</v>
      </c>
      <c r="Y70">
        <v>0.26328380781018446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129.95000000000002</v>
      </c>
      <c r="AE70">
        <f t="shared" si="36"/>
        <v>130.80000000000001</v>
      </c>
      <c r="AF70">
        <f t="shared" si="37"/>
        <v>131.20000000000002</v>
      </c>
      <c r="AG70">
        <f t="shared" si="38"/>
        <v>131.6</v>
      </c>
    </row>
    <row r="71" spans="1:33" x14ac:dyDescent="0.25">
      <c r="A71" t="s">
        <v>5</v>
      </c>
      <c r="B71" s="1">
        <v>42955</v>
      </c>
      <c r="C71">
        <v>132.85</v>
      </c>
      <c r="D71">
        <v>141.19999999999999</v>
      </c>
      <c r="E71">
        <v>132.44999999999999</v>
      </c>
      <c r="F71">
        <v>138.65</v>
      </c>
      <c r="G71">
        <f>_xll.TA_TYPPRICE(D71,E71,F71)</f>
        <v>137.43333333333331</v>
      </c>
      <c r="H71">
        <v>133.64759693272535</v>
      </c>
      <c r="I71" t="str">
        <f t="shared" si="20"/>
        <v>UP</v>
      </c>
      <c r="J71">
        <v>132.03758528716557</v>
      </c>
      <c r="K71">
        <v>126.92055913778481</v>
      </c>
      <c r="L71" t="str">
        <f t="shared" si="21"/>
        <v>UP</v>
      </c>
      <c r="M71" t="str">
        <f t="shared" si="22"/>
        <v>UP</v>
      </c>
      <c r="N71">
        <v>87.64407039331897</v>
      </c>
      <c r="O71" t="str">
        <f t="shared" si="23"/>
        <v>UP</v>
      </c>
      <c r="P71" t="str">
        <f t="shared" si="24"/>
        <v>UP</v>
      </c>
      <c r="Q71">
        <f t="shared" si="25"/>
        <v>6.2000000000000171</v>
      </c>
      <c r="R71">
        <f t="shared" si="26"/>
        <v>8.75</v>
      </c>
      <c r="S71">
        <f t="shared" si="27"/>
        <v>0.70857142857143052</v>
      </c>
      <c r="T71" t="str">
        <f t="shared" si="28"/>
        <v>No Indication</v>
      </c>
      <c r="U71" t="str">
        <f t="shared" si="29"/>
        <v>No T+M+I</v>
      </c>
      <c r="V71">
        <v>128.87065172939111</v>
      </c>
      <c r="W71">
        <v>126.84007143705341</v>
      </c>
      <c r="X71">
        <f t="shared" si="30"/>
        <v>2.030580292337703</v>
      </c>
      <c r="Y71">
        <v>0.61674310471568816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137.80000000000001</v>
      </c>
      <c r="D72">
        <v>137.80000000000001</v>
      </c>
      <c r="E72">
        <v>132.15</v>
      </c>
      <c r="F72">
        <v>133.05000000000001</v>
      </c>
      <c r="G72">
        <f>_xll.TA_TYPPRICE(D72,E72,F72)</f>
        <v>134.33333333333334</v>
      </c>
      <c r="H72">
        <v>133.99046513302935</v>
      </c>
      <c r="I72" t="str">
        <f t="shared" si="20"/>
        <v>DOWN</v>
      </c>
      <c r="J72">
        <v>133.31812189001766</v>
      </c>
      <c r="K72">
        <v>128.08265710716597</v>
      </c>
      <c r="L72" t="str">
        <f t="shared" si="21"/>
        <v>No Confirmation</v>
      </c>
      <c r="M72" t="str">
        <f t="shared" si="22"/>
        <v>No Trend</v>
      </c>
      <c r="N72">
        <v>59.035859248805167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5.6500000000000057</v>
      </c>
      <c r="S72">
        <f t="shared" si="27"/>
        <v>0.15929203539823095</v>
      </c>
      <c r="T72" t="str">
        <f t="shared" si="28"/>
        <v>DOWN</v>
      </c>
      <c r="U72" t="str">
        <f t="shared" si="29"/>
        <v>No T+M+I</v>
      </c>
      <c r="V72">
        <v>129.51362838640787</v>
      </c>
      <c r="W72">
        <v>127.30006614541982</v>
      </c>
      <c r="X72">
        <f t="shared" si="30"/>
        <v>2.213562240988054</v>
      </c>
      <c r="Y72">
        <v>0.93610693197016137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126.3</v>
      </c>
      <c r="D73">
        <v>127.05</v>
      </c>
      <c r="E73">
        <v>115</v>
      </c>
      <c r="F73">
        <v>121.7</v>
      </c>
      <c r="G73">
        <f>_xll.TA_TYPPRICE(D73,E73,F73)</f>
        <v>121.25</v>
      </c>
      <c r="H73">
        <v>127.62023256651467</v>
      </c>
      <c r="I73" t="str">
        <f t="shared" si="20"/>
        <v>DOWN</v>
      </c>
      <c r="J73">
        <v>131.92520591445819</v>
      </c>
      <c r="K73">
        <v>125.1753999722402</v>
      </c>
      <c r="L73" t="str">
        <f t="shared" si="21"/>
        <v>DOWN</v>
      </c>
      <c r="M73" t="str">
        <f t="shared" si="22"/>
        <v>DOWN</v>
      </c>
      <c r="N73">
        <v>32.313661206638521</v>
      </c>
      <c r="O73" t="str">
        <f t="shared" si="23"/>
        <v>DOWN</v>
      </c>
      <c r="P73" t="str">
        <f t="shared" si="24"/>
        <v>DOWN</v>
      </c>
      <c r="Q73">
        <f t="shared" si="25"/>
        <v>6.7000000000000028</v>
      </c>
      <c r="R73">
        <f t="shared" si="26"/>
        <v>12.049999999999997</v>
      </c>
      <c r="S73">
        <f t="shared" si="27"/>
        <v>0.5560165975103738</v>
      </c>
      <c r="T73" t="str">
        <f t="shared" si="28"/>
        <v>No Indication</v>
      </c>
      <c r="U73" t="str">
        <f t="shared" si="29"/>
        <v>No T+M+I</v>
      </c>
      <c r="V73">
        <v>128.3115317115759</v>
      </c>
      <c r="W73">
        <v>126.88524643094428</v>
      </c>
      <c r="X73">
        <f t="shared" si="30"/>
        <v>1.4262852806316175</v>
      </c>
      <c r="Y73">
        <v>1.0341426017024526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115.25</v>
      </c>
      <c r="D74">
        <v>120.45</v>
      </c>
      <c r="E74">
        <v>114.2</v>
      </c>
      <c r="F74">
        <v>119</v>
      </c>
      <c r="G74">
        <f>_xll.TA_TYPPRICE(D74,E74,F74)</f>
        <v>117.88333333333333</v>
      </c>
      <c r="H74">
        <v>122.75178294992401</v>
      </c>
      <c r="I74" t="str">
        <f t="shared" si="20"/>
        <v>DOWN</v>
      </c>
      <c r="J74">
        <v>129.37516015568971</v>
      </c>
      <c r="K74">
        <v>122.73642220063127</v>
      </c>
      <c r="L74" t="str">
        <f t="shared" si="21"/>
        <v>DOWN</v>
      </c>
      <c r="M74" t="str">
        <f t="shared" si="22"/>
        <v>DOWN</v>
      </c>
      <c r="N74">
        <v>28.480307612658979</v>
      </c>
      <c r="O74" t="str">
        <f t="shared" si="23"/>
        <v>DOWN</v>
      </c>
      <c r="P74" t="str">
        <f t="shared" si="24"/>
        <v>DOWN</v>
      </c>
      <c r="Q74">
        <f t="shared" si="25"/>
        <v>4.7999999999999972</v>
      </c>
      <c r="R74">
        <f t="shared" si="26"/>
        <v>6.25</v>
      </c>
      <c r="S74">
        <f t="shared" si="27"/>
        <v>0.76799999999999957</v>
      </c>
      <c r="T74" t="str">
        <f t="shared" si="28"/>
        <v>No Indication</v>
      </c>
      <c r="U74" t="str">
        <f t="shared" si="29"/>
        <v>No T+M+I</v>
      </c>
      <c r="V74">
        <v>126.87898837133345</v>
      </c>
      <c r="W74">
        <v>126.30115410272619</v>
      </c>
      <c r="X74">
        <f t="shared" si="30"/>
        <v>0.57783426860726195</v>
      </c>
      <c r="Y74">
        <v>0.94288093508341453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</v>
      </c>
      <c r="D75">
        <v>122.7</v>
      </c>
      <c r="E75">
        <v>119.85</v>
      </c>
      <c r="F75">
        <v>121.1</v>
      </c>
      <c r="G75">
        <f>_xll.TA_TYPPRICE(D75,E75,F75)</f>
        <v>121.21666666666665</v>
      </c>
      <c r="H75">
        <v>121.98422480829532</v>
      </c>
      <c r="I75" t="str">
        <f t="shared" si="20"/>
        <v>DOWN</v>
      </c>
      <c r="J75">
        <v>127.8917912322031</v>
      </c>
      <c r="K75">
        <v>122.09499504493543</v>
      </c>
      <c r="L75" t="str">
        <f t="shared" si="21"/>
        <v>DOWN</v>
      </c>
      <c r="M75" t="str">
        <f t="shared" si="22"/>
        <v>DOWN</v>
      </c>
      <c r="N75">
        <v>35.8760003623714</v>
      </c>
      <c r="O75" t="str">
        <f t="shared" si="23"/>
        <v>DOWN</v>
      </c>
      <c r="P75" t="str">
        <f t="shared" si="24"/>
        <v>DOWN</v>
      </c>
      <c r="Q75">
        <f t="shared" si="25"/>
        <v>1.25</v>
      </c>
      <c r="R75">
        <f t="shared" si="26"/>
        <v>2.8500000000000085</v>
      </c>
      <c r="S75">
        <f t="shared" si="27"/>
        <v>0.43859649122806887</v>
      </c>
      <c r="T75" t="str">
        <f t="shared" si="28"/>
        <v>No Indication</v>
      </c>
      <c r="U75" t="str">
        <f t="shared" si="29"/>
        <v>No T+M+I</v>
      </c>
      <c r="V75">
        <v>125.98991323728215</v>
      </c>
      <c r="W75">
        <v>125.91588342845017</v>
      </c>
      <c r="X75">
        <f t="shared" si="30"/>
        <v>7.4029808831980404E-2</v>
      </c>
      <c r="Y75">
        <v>0.76911070983312768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</v>
      </c>
      <c r="D76">
        <v>125.2</v>
      </c>
      <c r="E76">
        <v>120.55</v>
      </c>
      <c r="F76">
        <v>124.15</v>
      </c>
      <c r="G76">
        <f>_xll.TA_TYPPRICE(D76,E76,F76)</f>
        <v>123.3</v>
      </c>
      <c r="H76">
        <v>122.64211240414767</v>
      </c>
      <c r="I76" t="str">
        <f t="shared" si="20"/>
        <v>UP</v>
      </c>
      <c r="J76">
        <v>127.29361540282464</v>
      </c>
      <c r="K76">
        <v>121.75166281272756</v>
      </c>
      <c r="L76" t="str">
        <f t="shared" si="21"/>
        <v>No Confirmation</v>
      </c>
      <c r="M76" t="str">
        <f t="shared" si="22"/>
        <v>No Trend</v>
      </c>
      <c r="N76">
        <v>46.01149762183433</v>
      </c>
      <c r="O76" t="str">
        <f t="shared" si="23"/>
        <v>No Momentum</v>
      </c>
      <c r="P76" t="str">
        <f t="shared" si="24"/>
        <v>No Trend + Momentum</v>
      </c>
      <c r="Q76">
        <f t="shared" si="25"/>
        <v>3.6000000000000085</v>
      </c>
      <c r="R76">
        <f t="shared" si="26"/>
        <v>4.6500000000000057</v>
      </c>
      <c r="S76">
        <f t="shared" si="27"/>
        <v>0.77419354838709764</v>
      </c>
      <c r="T76" t="str">
        <f t="shared" si="28"/>
        <v>No Indication</v>
      </c>
      <c r="U76" t="str">
        <f t="shared" si="29"/>
        <v>No T+M+I</v>
      </c>
      <c r="V76">
        <v>125.70684966231566</v>
      </c>
      <c r="W76">
        <v>125.78507724856497</v>
      </c>
      <c r="X76">
        <f t="shared" si="30"/>
        <v>-7.8227586249312253E-2</v>
      </c>
      <c r="Y76">
        <v>0.59964305061663969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125</v>
      </c>
      <c r="D77">
        <v>125</v>
      </c>
      <c r="E77">
        <v>120.75</v>
      </c>
      <c r="F77">
        <v>121.15</v>
      </c>
      <c r="G77">
        <f>_xll.TA_TYPPRICE(D77,E77,F77)</f>
        <v>122.3</v>
      </c>
      <c r="H77">
        <v>122.47105620207384</v>
      </c>
      <c r="I77" t="str">
        <f t="shared" si="20"/>
        <v>DOWN</v>
      </c>
      <c r="J77">
        <v>126.78392309108584</v>
      </c>
      <c r="K77">
        <v>121.52907107656588</v>
      </c>
      <c r="L77" t="str">
        <f t="shared" si="21"/>
        <v>DOWN</v>
      </c>
      <c r="M77" t="str">
        <f t="shared" si="22"/>
        <v>DOWN</v>
      </c>
      <c r="N77">
        <v>38.524713601393522</v>
      </c>
      <c r="O77" t="str">
        <f t="shared" si="23"/>
        <v>DOWN</v>
      </c>
      <c r="P77" t="str">
        <f t="shared" si="24"/>
        <v>DOWN</v>
      </c>
      <c r="Q77">
        <f t="shared" si="25"/>
        <v>0.40000000000000568</v>
      </c>
      <c r="R77">
        <f t="shared" si="26"/>
        <v>4.25</v>
      </c>
      <c r="S77">
        <f t="shared" si="27"/>
        <v>9.411764705882486E-2</v>
      </c>
      <c r="T77" t="str">
        <f t="shared" si="28"/>
        <v>DOWN</v>
      </c>
      <c r="U77" t="str">
        <f t="shared" si="29"/>
        <v>DOWN</v>
      </c>
      <c r="V77">
        <v>125.00579586811325</v>
      </c>
      <c r="W77">
        <v>125.44173819311571</v>
      </c>
      <c r="X77">
        <f t="shared" si="30"/>
        <v>-0.43594232500245766</v>
      </c>
      <c r="Y77">
        <v>0.3925259754928202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120</v>
      </c>
      <c r="D78">
        <v>126.35</v>
      </c>
      <c r="E78">
        <v>118.1</v>
      </c>
      <c r="F78">
        <v>124</v>
      </c>
      <c r="G78">
        <f>_xll.TA_TYPPRICE(D78,E78,F78)</f>
        <v>122.81666666666666</v>
      </c>
      <c r="H78">
        <v>122.64386143437025</v>
      </c>
      <c r="I78" t="str">
        <f t="shared" si="20"/>
        <v>UP</v>
      </c>
      <c r="J78">
        <v>126.68749573751121</v>
      </c>
      <c r="K78">
        <v>120.76705528177347</v>
      </c>
      <c r="L78" t="str">
        <f t="shared" si="21"/>
        <v>No Confirmation</v>
      </c>
      <c r="M78" t="str">
        <f t="shared" si="22"/>
        <v>No Trend</v>
      </c>
      <c r="N78">
        <v>48.479705109690464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5.9000000000000057</v>
      </c>
      <c r="R78">
        <f t="shared" si="26"/>
        <v>8.25</v>
      </c>
      <c r="S78">
        <f t="shared" si="27"/>
        <v>0.71515151515151587</v>
      </c>
      <c r="T78" t="str">
        <f t="shared" si="28"/>
        <v>No Indication</v>
      </c>
      <c r="U78" t="str">
        <f t="shared" si="29"/>
        <v>No T+M+I</v>
      </c>
      <c r="V78">
        <v>124.85105804224968</v>
      </c>
      <c r="W78">
        <v>125.33494277140343</v>
      </c>
      <c r="X78">
        <f t="shared" si="30"/>
        <v>-0.48388472915375758</v>
      </c>
      <c r="Y78">
        <v>0.21724383456350463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124.5</v>
      </c>
      <c r="D79">
        <v>128.69999999999999</v>
      </c>
      <c r="E79">
        <v>123</v>
      </c>
      <c r="F79">
        <v>123.25</v>
      </c>
      <c r="G79">
        <f>_xll.TA_TYPPRICE(D79,E79,F79)</f>
        <v>124.98333333333333</v>
      </c>
      <c r="H79">
        <v>123.8135973838518</v>
      </c>
      <c r="I79" t="str">
        <f t="shared" si="20"/>
        <v>DOWN</v>
      </c>
      <c r="J79">
        <v>127.13471890695317</v>
      </c>
      <c r="K79">
        <v>121.26326521915713</v>
      </c>
      <c r="L79" t="str">
        <f t="shared" si="21"/>
        <v>No Confirmation</v>
      </c>
      <c r="M79" t="str">
        <f t="shared" si="22"/>
        <v>No Trend</v>
      </c>
      <c r="N79">
        <v>46.027889469323526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0.25</v>
      </c>
      <c r="R79">
        <f t="shared" si="26"/>
        <v>5.6999999999999886</v>
      </c>
      <c r="S79">
        <f t="shared" si="27"/>
        <v>4.3859649122807105E-2</v>
      </c>
      <c r="T79" t="str">
        <f t="shared" si="28"/>
        <v>DOWN</v>
      </c>
      <c r="U79" t="str">
        <f t="shared" si="29"/>
        <v>No T+M+I</v>
      </c>
      <c r="V79">
        <v>124.60474142036512</v>
      </c>
      <c r="W79">
        <v>125.18050256611428</v>
      </c>
      <c r="X79">
        <f t="shared" si="30"/>
        <v>-0.57576114574916915</v>
      </c>
      <c r="Y79">
        <v>5.8642838500969879E-2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</v>
      </c>
      <c r="D80">
        <v>125.5</v>
      </c>
      <c r="E80">
        <v>122.1</v>
      </c>
      <c r="F80">
        <v>123.2</v>
      </c>
      <c r="G80">
        <f>_xll.TA_TYPPRICE(D80,E80,F80)</f>
        <v>123.60000000000001</v>
      </c>
      <c r="H80">
        <v>123.70679869192591</v>
      </c>
      <c r="I80" t="str">
        <f t="shared" si="20"/>
        <v>DOWN</v>
      </c>
      <c r="J80">
        <v>126.77144803874135</v>
      </c>
      <c r="K80">
        <v>121.44920628156666</v>
      </c>
      <c r="L80" t="str">
        <f t="shared" si="21"/>
        <v>No Confirmation</v>
      </c>
      <c r="M80" t="str">
        <f t="shared" si="22"/>
        <v>No Trend</v>
      </c>
      <c r="N80">
        <v>45.834718807856959</v>
      </c>
      <c r="O80" t="str">
        <f t="shared" si="23"/>
        <v>No Momentum</v>
      </c>
      <c r="P80" t="str">
        <f t="shared" si="24"/>
        <v>No Trend + Momentum</v>
      </c>
      <c r="Q80">
        <f t="shared" si="25"/>
        <v>1.1000000000000085</v>
      </c>
      <c r="R80">
        <f t="shared" si="26"/>
        <v>3.4000000000000057</v>
      </c>
      <c r="S80">
        <f t="shared" si="27"/>
        <v>0.32352941176470784</v>
      </c>
      <c r="T80" t="str">
        <f t="shared" si="28"/>
        <v>No Indication</v>
      </c>
      <c r="U80" t="str">
        <f t="shared" si="29"/>
        <v>No T+M+I</v>
      </c>
      <c r="V80">
        <v>124.38862735569356</v>
      </c>
      <c r="W80">
        <v>125.03379867232805</v>
      </c>
      <c r="X80">
        <f t="shared" si="30"/>
        <v>-0.64517131663448879</v>
      </c>
      <c r="Y80">
        <v>-8.2119992526121843E-2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124.6</v>
      </c>
      <c r="D81">
        <v>126.15</v>
      </c>
      <c r="E81">
        <v>123</v>
      </c>
      <c r="F81">
        <v>125.8</v>
      </c>
      <c r="G81">
        <f>_xll.TA_TYPPRICE(D81,E81,F81)</f>
        <v>124.98333333333333</v>
      </c>
      <c r="H81">
        <v>124.34506601262962</v>
      </c>
      <c r="I81" t="str">
        <f t="shared" si="20"/>
        <v>UP</v>
      </c>
      <c r="J81">
        <v>126.63334847457661</v>
      </c>
      <c r="K81">
        <v>121.79382710788518</v>
      </c>
      <c r="L81" t="str">
        <f t="shared" si="21"/>
        <v>No Confirmation</v>
      </c>
      <c r="M81" t="str">
        <f t="shared" si="22"/>
        <v>No Trend</v>
      </c>
      <c r="N81">
        <v>57.443767547023683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2.7999999999999972</v>
      </c>
      <c r="R81">
        <f t="shared" si="26"/>
        <v>3.1500000000000057</v>
      </c>
      <c r="S81">
        <f t="shared" si="27"/>
        <v>0.8888888888888864</v>
      </c>
      <c r="T81" t="str">
        <f t="shared" si="28"/>
        <v>UP</v>
      </c>
      <c r="U81" t="str">
        <f t="shared" si="29"/>
        <v>No T+M+I</v>
      </c>
      <c r="V81">
        <v>124.60576160866378</v>
      </c>
      <c r="W81">
        <v>125.09055432622968</v>
      </c>
      <c r="X81">
        <f t="shared" si="30"/>
        <v>-0.48479271756589526</v>
      </c>
      <c r="Y81">
        <v>-0.16265453753407655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125.5</v>
      </c>
      <c r="D82">
        <v>132</v>
      </c>
      <c r="E82">
        <v>122.35</v>
      </c>
      <c r="F82">
        <v>124.05</v>
      </c>
      <c r="G82">
        <f>_xll.TA_TYPPRICE(D82,E82,F82)</f>
        <v>126.13333333333333</v>
      </c>
      <c r="H82">
        <v>125.23919967298147</v>
      </c>
      <c r="I82" t="str">
        <f t="shared" si="20"/>
        <v>DOWN</v>
      </c>
      <c r="J82">
        <v>127.82593770244847</v>
      </c>
      <c r="K82">
        <v>121.9174210839107</v>
      </c>
      <c r="L82" t="str">
        <f t="shared" si="21"/>
        <v>No Confirmation</v>
      </c>
      <c r="M82" t="str">
        <f t="shared" si="22"/>
        <v>No Trend</v>
      </c>
      <c r="N82">
        <v>48.667850465850989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1.7000000000000028</v>
      </c>
      <c r="R82">
        <f t="shared" si="26"/>
        <v>9.6500000000000057</v>
      </c>
      <c r="S82">
        <f t="shared" si="27"/>
        <v>0.17616580310880847</v>
      </c>
      <c r="T82" t="str">
        <f t="shared" si="28"/>
        <v>DOWN</v>
      </c>
      <c r="U82" t="str">
        <f t="shared" si="29"/>
        <v>No T+M+I</v>
      </c>
      <c r="V82">
        <v>124.5202598227155</v>
      </c>
      <c r="W82">
        <v>125.01347622799044</v>
      </c>
      <c r="X82">
        <f t="shared" si="30"/>
        <v>-0.49321640527493571</v>
      </c>
      <c r="Y82">
        <v>-0.22876691108224839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125.4</v>
      </c>
      <c r="D83">
        <v>128.75</v>
      </c>
      <c r="E83">
        <v>124.45</v>
      </c>
      <c r="F83">
        <v>127.65</v>
      </c>
      <c r="G83">
        <f>_xll.TA_TYPPRICE(D83,E83,F83)</f>
        <v>126.95</v>
      </c>
      <c r="H83">
        <v>126.09459983649074</v>
      </c>
      <c r="I83" t="str">
        <f t="shared" si="20"/>
        <v>UP</v>
      </c>
      <c r="J83">
        <v>128.03128487968215</v>
      </c>
      <c r="K83">
        <v>122.48021639859721</v>
      </c>
      <c r="L83" t="str">
        <f t="shared" si="21"/>
        <v>No Confirmation</v>
      </c>
      <c r="M83" t="str">
        <f t="shared" si="22"/>
        <v>No Trend</v>
      </c>
      <c r="N83">
        <v>63.145895498451551</v>
      </c>
      <c r="O83" t="str">
        <f t="shared" si="23"/>
        <v>UP</v>
      </c>
      <c r="P83" t="str">
        <f t="shared" si="24"/>
        <v>No Trend + Momentum</v>
      </c>
      <c r="Q83">
        <f t="shared" si="25"/>
        <v>3.2000000000000028</v>
      </c>
      <c r="R83">
        <f t="shared" si="26"/>
        <v>4.2999999999999972</v>
      </c>
      <c r="S83">
        <f t="shared" si="27"/>
        <v>0.74418604651162901</v>
      </c>
      <c r="T83" t="str">
        <f t="shared" si="28"/>
        <v>No Indication</v>
      </c>
      <c r="U83" t="str">
        <f t="shared" si="29"/>
        <v>No T+M+I</v>
      </c>
      <c r="V83">
        <v>125.0017583115285</v>
      </c>
      <c r="W83">
        <v>125.20877428517633</v>
      </c>
      <c r="X83">
        <f t="shared" si="30"/>
        <v>-0.20701597364782742</v>
      </c>
      <c r="Y83">
        <v>-0.22441672359536419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127.1</v>
      </c>
      <c r="D84">
        <v>130.69999999999999</v>
      </c>
      <c r="E84">
        <v>125.55</v>
      </c>
      <c r="F84">
        <v>126.55</v>
      </c>
      <c r="G84">
        <f>_xll.TA_TYPPRICE(D84,E84,F84)</f>
        <v>127.60000000000001</v>
      </c>
      <c r="H84">
        <v>126.84729991824537</v>
      </c>
      <c r="I84" t="str">
        <f t="shared" si="20"/>
        <v>DOWN</v>
      </c>
      <c r="J84">
        <v>128.62433268419721</v>
      </c>
      <c r="K84">
        <v>123.16239053224227</v>
      </c>
      <c r="L84" t="str">
        <f t="shared" si="21"/>
        <v>No Confirmation</v>
      </c>
      <c r="M84" t="str">
        <f t="shared" si="22"/>
        <v>No Trend</v>
      </c>
      <c r="N84">
        <v>57.004975582243091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5.1499999999999915</v>
      </c>
      <c r="S84">
        <f t="shared" si="27"/>
        <v>0.19417475728155373</v>
      </c>
      <c r="T84" t="str">
        <f t="shared" si="28"/>
        <v>DOWN</v>
      </c>
      <c r="U84" t="str">
        <f t="shared" si="29"/>
        <v>No T+M+I</v>
      </c>
      <c r="V84">
        <v>125.23994934052412</v>
      </c>
      <c r="W84">
        <v>125.30812433812623</v>
      </c>
      <c r="X84">
        <f t="shared" si="30"/>
        <v>-6.8174997602113763E-2</v>
      </c>
      <c r="Y84">
        <v>-0.19316837839671411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127.5</v>
      </c>
      <c r="D85">
        <v>133.25</v>
      </c>
      <c r="E85">
        <v>127.05</v>
      </c>
      <c r="F85">
        <v>132.5</v>
      </c>
      <c r="G85">
        <f>_xll.TA_TYPPRICE(D85,E85,F85)</f>
        <v>130.93333333333334</v>
      </c>
      <c r="H85">
        <v>128.89031662578935</v>
      </c>
      <c r="I85" t="str">
        <f t="shared" si="20"/>
        <v>UP</v>
      </c>
      <c r="J85">
        <v>129.65225875437562</v>
      </c>
      <c r="K85">
        <v>124.02630374729954</v>
      </c>
      <c r="L85" t="str">
        <f t="shared" si="21"/>
        <v>UP</v>
      </c>
      <c r="M85" t="str">
        <f t="shared" si="22"/>
        <v>UP</v>
      </c>
      <c r="N85">
        <v>74.060953107852541</v>
      </c>
      <c r="O85" t="str">
        <f t="shared" si="23"/>
        <v>UP</v>
      </c>
      <c r="P85" t="str">
        <f t="shared" si="24"/>
        <v>UP</v>
      </c>
      <c r="Q85">
        <f t="shared" si="25"/>
        <v>5.4500000000000028</v>
      </c>
      <c r="R85">
        <f t="shared" si="26"/>
        <v>6.2000000000000028</v>
      </c>
      <c r="S85">
        <f t="shared" si="27"/>
        <v>0.87903225806451624</v>
      </c>
      <c r="T85" t="str">
        <f t="shared" si="28"/>
        <v>UP</v>
      </c>
      <c r="U85" t="str">
        <f t="shared" si="29"/>
        <v>UP</v>
      </c>
      <c r="V85">
        <v>126.35688021121271</v>
      </c>
      <c r="W85">
        <v>125.8408558686354</v>
      </c>
      <c r="X85">
        <f t="shared" si="30"/>
        <v>0.51602434257731034</v>
      </c>
      <c r="Y85">
        <v>-5.132983420190923E-2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133</v>
      </c>
      <c r="D86">
        <v>140.94999999999999</v>
      </c>
      <c r="E86">
        <v>132.5</v>
      </c>
      <c r="F86">
        <v>137.80000000000001</v>
      </c>
      <c r="G86">
        <f>_xll.TA_TYPPRICE(D86,E86,F86)</f>
        <v>137.08333333333334</v>
      </c>
      <c r="H86">
        <v>132.98682497956133</v>
      </c>
      <c r="I86" t="str">
        <f t="shared" si="20"/>
        <v>UP</v>
      </c>
      <c r="J86">
        <v>132.16286792006991</v>
      </c>
      <c r="K86">
        <v>125.90934735901075</v>
      </c>
      <c r="L86" t="str">
        <f t="shared" si="21"/>
        <v>UP</v>
      </c>
      <c r="M86" t="str">
        <f t="shared" si="22"/>
        <v>UP</v>
      </c>
      <c r="N86">
        <v>82.008012677904858</v>
      </c>
      <c r="O86" t="str">
        <f t="shared" si="23"/>
        <v>UP</v>
      </c>
      <c r="P86" t="str">
        <f t="shared" si="24"/>
        <v>UP</v>
      </c>
      <c r="Q86">
        <f t="shared" si="25"/>
        <v>5.3000000000000114</v>
      </c>
      <c r="R86">
        <f t="shared" si="26"/>
        <v>8.4499999999999886</v>
      </c>
      <c r="S86">
        <f t="shared" si="27"/>
        <v>0.62721893491124481</v>
      </c>
      <c r="T86" t="str">
        <f t="shared" si="28"/>
        <v>No Indication</v>
      </c>
      <c r="U86" t="str">
        <f t="shared" si="29"/>
        <v>No T+M+I</v>
      </c>
      <c r="V86">
        <v>128.11736017871846</v>
      </c>
      <c r="W86">
        <v>126.72671839688464</v>
      </c>
      <c r="X86">
        <f t="shared" si="30"/>
        <v>1.3906417818338213</v>
      </c>
      <c r="Y86">
        <v>0.23706448900523691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138.85</v>
      </c>
      <c r="D87">
        <v>143.55000000000001</v>
      </c>
      <c r="E87">
        <v>137.05000000000001</v>
      </c>
      <c r="F87">
        <v>139.25</v>
      </c>
      <c r="G87">
        <f>_xll.TA_TYPPRICE(D87,E87,F87)</f>
        <v>139.95000000000002</v>
      </c>
      <c r="H87">
        <v>136.46841248978069</v>
      </c>
      <c r="I87" t="str">
        <f t="shared" si="20"/>
        <v>UP</v>
      </c>
      <c r="J87">
        <v>134.69334171560993</v>
      </c>
      <c r="K87">
        <v>128.38504794589724</v>
      </c>
      <c r="L87" t="str">
        <f t="shared" si="21"/>
        <v>UP</v>
      </c>
      <c r="M87" t="str">
        <f t="shared" si="22"/>
        <v>UP</v>
      </c>
      <c r="N87">
        <v>83.714331531056445</v>
      </c>
      <c r="O87" t="str">
        <f t="shared" si="23"/>
        <v>UP</v>
      </c>
      <c r="P87" t="str">
        <f t="shared" si="24"/>
        <v>UP</v>
      </c>
      <c r="Q87">
        <f t="shared" si="25"/>
        <v>2.1999999999999886</v>
      </c>
      <c r="R87">
        <f t="shared" si="26"/>
        <v>6.5</v>
      </c>
      <c r="S87">
        <f t="shared" si="27"/>
        <v>0.3384615384615367</v>
      </c>
      <c r="T87" t="str">
        <f t="shared" si="28"/>
        <v>No Indication</v>
      </c>
      <c r="U87" t="str">
        <f t="shared" si="29"/>
        <v>No T+M+I</v>
      </c>
      <c r="V87">
        <v>129.83007399737716</v>
      </c>
      <c r="W87">
        <v>127.65436888600429</v>
      </c>
      <c r="X87">
        <f t="shared" si="30"/>
        <v>2.1757051113728636</v>
      </c>
      <c r="Y87">
        <v>0.62479261347876225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139</v>
      </c>
      <c r="D88">
        <v>142.19999999999999</v>
      </c>
      <c r="E88">
        <v>133.65</v>
      </c>
      <c r="F88">
        <v>135.9</v>
      </c>
      <c r="G88">
        <f>_xll.TA_TYPPRICE(D88,E88,F88)</f>
        <v>137.25</v>
      </c>
      <c r="H88">
        <v>136.85920624489034</v>
      </c>
      <c r="I88" t="str">
        <f t="shared" si="20"/>
        <v>DOWN</v>
      </c>
      <c r="J88">
        <v>136.36148800102995</v>
      </c>
      <c r="K88">
        <v>129.5550372912534</v>
      </c>
      <c r="L88" t="str">
        <f t="shared" si="21"/>
        <v>No Confirmation</v>
      </c>
      <c r="M88" t="str">
        <f t="shared" si="22"/>
        <v>No Trend</v>
      </c>
      <c r="N88">
        <v>65.715780586716676</v>
      </c>
      <c r="O88" t="str">
        <f t="shared" si="23"/>
        <v>UP</v>
      </c>
      <c r="P88" t="str">
        <f t="shared" si="24"/>
        <v>No Trend + Momentum</v>
      </c>
      <c r="Q88">
        <f t="shared" si="25"/>
        <v>2.25</v>
      </c>
      <c r="R88">
        <f t="shared" si="26"/>
        <v>8.5499999999999829</v>
      </c>
      <c r="S88">
        <f t="shared" si="27"/>
        <v>0.26315789473684265</v>
      </c>
      <c r="T88" t="str">
        <f t="shared" si="28"/>
        <v>No Indication</v>
      </c>
      <c r="U88" t="str">
        <f t="shared" si="29"/>
        <v>No T+M+I</v>
      </c>
      <c r="V88">
        <v>130.76390876701143</v>
      </c>
      <c r="W88">
        <v>128.26515637592991</v>
      </c>
      <c r="X88">
        <f t="shared" si="30"/>
        <v>2.4987523910815241</v>
      </c>
      <c r="Y88">
        <v>0.99958456899931458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135.94999999999999</v>
      </c>
      <c r="D89">
        <v>139.4</v>
      </c>
      <c r="E89">
        <v>135</v>
      </c>
      <c r="F89">
        <v>138.6</v>
      </c>
      <c r="G89">
        <f>_xll.TA_TYPPRICE(D89,E89,F89)</f>
        <v>137.66666666666666</v>
      </c>
      <c r="H89">
        <v>137.26293645577852</v>
      </c>
      <c r="I89" t="str">
        <f t="shared" si="20"/>
        <v>UP</v>
      </c>
      <c r="J89">
        <v>137.03671288968997</v>
      </c>
      <c r="K89">
        <v>130.76502900430819</v>
      </c>
      <c r="L89" t="str">
        <f t="shared" si="21"/>
        <v>UP</v>
      </c>
      <c r="M89" t="str">
        <f t="shared" si="22"/>
        <v>UP</v>
      </c>
      <c r="N89">
        <v>71.819740653740837</v>
      </c>
      <c r="O89" t="str">
        <f t="shared" si="23"/>
        <v>UP</v>
      </c>
      <c r="P89" t="str">
        <f t="shared" si="24"/>
        <v>UP</v>
      </c>
      <c r="Q89">
        <f t="shared" si="25"/>
        <v>3.5999999999999943</v>
      </c>
      <c r="R89">
        <f t="shared" si="26"/>
        <v>4.4000000000000057</v>
      </c>
      <c r="S89">
        <f t="shared" si="27"/>
        <v>0.81818181818181579</v>
      </c>
      <c r="T89" t="str">
        <f t="shared" si="28"/>
        <v>UP</v>
      </c>
      <c r="U89" t="str">
        <f t="shared" si="29"/>
        <v>UP</v>
      </c>
      <c r="V89">
        <v>131.96946126439428</v>
      </c>
      <c r="W89">
        <v>129.03070034808326</v>
      </c>
      <c r="X89">
        <f t="shared" si="30"/>
        <v>2.9387609163110255</v>
      </c>
      <c r="Y89">
        <v>1.3874198384616567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135.5</v>
      </c>
      <c r="AE89">
        <f t="shared" si="36"/>
        <v>136.70000000000002</v>
      </c>
      <c r="AF89">
        <f t="shared" si="37"/>
        <v>137.20000000000002</v>
      </c>
      <c r="AG89">
        <f t="shared" si="38"/>
        <v>137.70000000000002</v>
      </c>
    </row>
    <row r="90" spans="1:33" x14ac:dyDescent="0.25">
      <c r="A90" t="s">
        <v>5</v>
      </c>
      <c r="B90" s="1">
        <v>42984</v>
      </c>
      <c r="C90">
        <v>137.55000000000001</v>
      </c>
      <c r="D90">
        <v>137.85</v>
      </c>
      <c r="E90">
        <v>135.44999999999999</v>
      </c>
      <c r="F90">
        <v>136.19999999999999</v>
      </c>
      <c r="G90">
        <f>_xll.TA_TYPPRICE(D90,E90,F90)</f>
        <v>136.49999999999997</v>
      </c>
      <c r="H90">
        <v>136.88146822788923</v>
      </c>
      <c r="I90" t="str">
        <f t="shared" si="20"/>
        <v>DOWN</v>
      </c>
      <c r="J90">
        <v>137.21744335864776</v>
      </c>
      <c r="K90">
        <v>131.80613367001749</v>
      </c>
      <c r="L90" t="str">
        <f t="shared" si="21"/>
        <v>No Confirmation</v>
      </c>
      <c r="M90" t="str">
        <f t="shared" si="22"/>
        <v>No Trend</v>
      </c>
      <c r="N90">
        <v>59.958601453568015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0.75</v>
      </c>
      <c r="R90">
        <f t="shared" si="26"/>
        <v>2.4000000000000057</v>
      </c>
      <c r="S90">
        <f t="shared" si="27"/>
        <v>0.31249999999999928</v>
      </c>
      <c r="T90" t="str">
        <f t="shared" si="28"/>
        <v>No Indication</v>
      </c>
      <c r="U90" t="str">
        <f t="shared" si="29"/>
        <v>No T+M+I</v>
      </c>
      <c r="V90">
        <v>132.6203133775644</v>
      </c>
      <c r="W90">
        <v>129.56175958155856</v>
      </c>
      <c r="X90">
        <f t="shared" si="30"/>
        <v>3.0585537960058389</v>
      </c>
      <c r="Y90">
        <v>1.7216466299704931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138.4</v>
      </c>
      <c r="D91">
        <v>138.5</v>
      </c>
      <c r="E91">
        <v>134.1</v>
      </c>
      <c r="F91">
        <v>134.19999999999999</v>
      </c>
      <c r="G91">
        <f>_xll.TA_TYPPRICE(D91,E91,F91)</f>
        <v>135.6</v>
      </c>
      <c r="H91">
        <v>136.2407341139446</v>
      </c>
      <c r="I91" t="str">
        <f t="shared" si="20"/>
        <v>DOWN</v>
      </c>
      <c r="J91">
        <v>137.50245594561491</v>
      </c>
      <c r="K91">
        <v>132.31588174334692</v>
      </c>
      <c r="L91" t="str">
        <f t="shared" si="21"/>
        <v>No Confirmation</v>
      </c>
      <c r="M91" t="str">
        <f t="shared" si="22"/>
        <v>No Trend</v>
      </c>
      <c r="N91">
        <v>51.157783168122315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9.9999999999994316E-2</v>
      </c>
      <c r="R91">
        <f t="shared" si="26"/>
        <v>4.4000000000000057</v>
      </c>
      <c r="S91">
        <f t="shared" si="27"/>
        <v>2.2727272727271406E-2</v>
      </c>
      <c r="T91" t="str">
        <f t="shared" si="28"/>
        <v>DOWN</v>
      </c>
      <c r="U91" t="str">
        <f t="shared" si="29"/>
        <v>No T+M+I</v>
      </c>
      <c r="V91">
        <v>132.86334208870835</v>
      </c>
      <c r="W91">
        <v>129.90533294588755</v>
      </c>
      <c r="X91">
        <f t="shared" si="30"/>
        <v>2.9580091428207993</v>
      </c>
      <c r="Y91">
        <v>1.9689191325405544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135.5</v>
      </c>
      <c r="D92">
        <v>136.69999999999999</v>
      </c>
      <c r="E92">
        <v>132.55000000000001</v>
      </c>
      <c r="F92">
        <v>134</v>
      </c>
      <c r="G92">
        <f>_xll.TA_TYPPRICE(D92,E92,F92)</f>
        <v>134.41666666666666</v>
      </c>
      <c r="H92">
        <v>135.32870039030564</v>
      </c>
      <c r="I92" t="str">
        <f t="shared" si="20"/>
        <v>DOWN</v>
      </c>
      <c r="J92">
        <v>137.32413240214493</v>
      </c>
      <c r="K92">
        <v>132.36790802260316</v>
      </c>
      <c r="L92" t="str">
        <f t="shared" si="21"/>
        <v>No Confirmation</v>
      </c>
      <c r="M92" t="str">
        <f t="shared" si="22"/>
        <v>No Trend</v>
      </c>
      <c r="N92">
        <v>50.236067004052657</v>
      </c>
      <c r="O92" t="str">
        <f t="shared" si="23"/>
        <v>No Momentum</v>
      </c>
      <c r="P92" t="str">
        <f t="shared" si="24"/>
        <v>No Trend + Momentum</v>
      </c>
      <c r="Q92">
        <f t="shared" si="25"/>
        <v>1.4499999999999886</v>
      </c>
      <c r="R92">
        <f t="shared" si="26"/>
        <v>4.1499999999999773</v>
      </c>
      <c r="S92">
        <f t="shared" si="27"/>
        <v>0.34939759036144497</v>
      </c>
      <c r="T92" t="str">
        <f t="shared" si="28"/>
        <v>No Indication</v>
      </c>
      <c r="U92" t="str">
        <f t="shared" si="29"/>
        <v>No T+M+I</v>
      </c>
      <c r="V92">
        <v>133.03821253659936</v>
      </c>
      <c r="W92">
        <v>130.20864161656255</v>
      </c>
      <c r="X92">
        <f t="shared" si="30"/>
        <v>2.8295709200368151</v>
      </c>
      <c r="Y92">
        <v>2.1410494900398067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135</v>
      </c>
      <c r="D93">
        <v>138.25</v>
      </c>
      <c r="E93">
        <v>135</v>
      </c>
      <c r="F93">
        <v>136.35</v>
      </c>
      <c r="G93">
        <f>_xll.TA_TYPPRICE(D93,E93,F93)</f>
        <v>136.53333333333333</v>
      </c>
      <c r="H93">
        <v>135.9310168618195</v>
      </c>
      <c r="I93" t="str">
        <f t="shared" si="20"/>
        <v>UP</v>
      </c>
      <c r="J93">
        <v>137.52988075722382</v>
      </c>
      <c r="K93">
        <v>132.95281735091356</v>
      </c>
      <c r="L93" t="str">
        <f t="shared" si="21"/>
        <v>No Confirmation</v>
      </c>
      <c r="M93" t="str">
        <f t="shared" si="22"/>
        <v>No Trend</v>
      </c>
      <c r="N93">
        <v>60.649304607672171</v>
      </c>
      <c r="O93" t="str">
        <f t="shared" si="23"/>
        <v>UP</v>
      </c>
      <c r="P93" t="str">
        <f t="shared" si="24"/>
        <v>No Trend + Momentum</v>
      </c>
      <c r="Q93">
        <f t="shared" si="25"/>
        <v>1.3499999999999943</v>
      </c>
      <c r="R93">
        <f t="shared" si="26"/>
        <v>3.25</v>
      </c>
      <c r="S93">
        <f t="shared" si="27"/>
        <v>0.41538461538461363</v>
      </c>
      <c r="T93" t="str">
        <f t="shared" si="28"/>
        <v>No Indication</v>
      </c>
      <c r="U93" t="str">
        <f t="shared" si="29"/>
        <v>No T+M+I</v>
      </c>
      <c r="V93">
        <v>133.54771830019945</v>
      </c>
      <c r="W93">
        <v>130.66355705237274</v>
      </c>
      <c r="X93">
        <f t="shared" si="30"/>
        <v>2.8841612478267109</v>
      </c>
      <c r="Y93">
        <v>2.2896718415971877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137</v>
      </c>
      <c r="D94">
        <v>140</v>
      </c>
      <c r="E94">
        <v>137</v>
      </c>
      <c r="F94">
        <v>139</v>
      </c>
      <c r="G94">
        <f>_xll.TA_TYPPRICE(D94,E94,F94)</f>
        <v>138.66666666666666</v>
      </c>
      <c r="H94">
        <v>137.29884176424309</v>
      </c>
      <c r="I94" t="str">
        <f t="shared" si="20"/>
        <v>UP</v>
      </c>
      <c r="J94">
        <v>138.07879614450741</v>
      </c>
      <c r="K94">
        <v>133.85219127293277</v>
      </c>
      <c r="L94" t="str">
        <f t="shared" si="21"/>
        <v>UP</v>
      </c>
      <c r="M94" t="str">
        <f t="shared" si="22"/>
        <v>UP</v>
      </c>
      <c r="N94">
        <v>69.612359973219625</v>
      </c>
      <c r="O94" t="str">
        <f t="shared" si="23"/>
        <v>UP</v>
      </c>
      <c r="P94" t="str">
        <f t="shared" si="24"/>
        <v>UP</v>
      </c>
      <c r="Q94">
        <f t="shared" si="25"/>
        <v>2</v>
      </c>
      <c r="R94">
        <f t="shared" si="26"/>
        <v>3</v>
      </c>
      <c r="S94">
        <f t="shared" si="27"/>
        <v>0.66666666666666663</v>
      </c>
      <c r="T94" t="str">
        <f t="shared" si="28"/>
        <v>No Indication</v>
      </c>
      <c r="U94" t="str">
        <f t="shared" si="29"/>
        <v>No T+M+I</v>
      </c>
      <c r="V94">
        <v>134.38653086939954</v>
      </c>
      <c r="W94">
        <v>131.28107134478958</v>
      </c>
      <c r="X94">
        <f t="shared" si="30"/>
        <v>3.1054595246099552</v>
      </c>
      <c r="Y94">
        <v>2.4528293781997412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138.19999999999999</v>
      </c>
      <c r="D95">
        <v>139.30000000000001</v>
      </c>
      <c r="E95">
        <v>131.94999999999999</v>
      </c>
      <c r="F95">
        <v>135</v>
      </c>
      <c r="G95">
        <f>_xll.TA_TYPPRICE(D95,E95,F95)</f>
        <v>135.41666666666666</v>
      </c>
      <c r="H95">
        <v>136.35775421545486</v>
      </c>
      <c r="I95" t="str">
        <f t="shared" si="20"/>
        <v>DOWN</v>
      </c>
      <c r="J95">
        <v>138.35017477906132</v>
      </c>
      <c r="K95">
        <v>133.42948210116992</v>
      </c>
      <c r="L95" t="str">
        <f t="shared" si="21"/>
        <v>No Confirmation</v>
      </c>
      <c r="M95" t="str">
        <f t="shared" si="22"/>
        <v>No Trend</v>
      </c>
      <c r="N95">
        <v>48.688082552361436</v>
      </c>
      <c r="O95" t="str">
        <f t="shared" si="23"/>
        <v>No Momentum</v>
      </c>
      <c r="P95" t="str">
        <f t="shared" si="24"/>
        <v>No Trend + Momentum</v>
      </c>
      <c r="Q95">
        <f t="shared" si="25"/>
        <v>3.0500000000000114</v>
      </c>
      <c r="R95">
        <f t="shared" si="26"/>
        <v>7.3500000000000227</v>
      </c>
      <c r="S95">
        <f t="shared" si="27"/>
        <v>0.41496598639455806</v>
      </c>
      <c r="T95" t="str">
        <f t="shared" si="28"/>
        <v>No Indication</v>
      </c>
      <c r="U95" t="str">
        <f t="shared" si="29"/>
        <v>No T+M+I</v>
      </c>
      <c r="V95">
        <v>134.48091073564575</v>
      </c>
      <c r="W95">
        <v>131.55654754147184</v>
      </c>
      <c r="X95">
        <f t="shared" si="30"/>
        <v>2.9243631941739068</v>
      </c>
      <c r="Y95">
        <v>2.5471361413945743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136.5</v>
      </c>
      <c r="D96">
        <v>138.35</v>
      </c>
      <c r="E96">
        <v>133.1</v>
      </c>
      <c r="F96">
        <v>135.25</v>
      </c>
      <c r="G96">
        <f>_xll.TA_TYPPRICE(D96,E96,F96)</f>
        <v>135.56666666666666</v>
      </c>
      <c r="H96">
        <v>135.96221044106076</v>
      </c>
      <c r="I96" t="str">
        <f t="shared" si="20"/>
        <v>DOWN</v>
      </c>
      <c r="J96">
        <v>138.3501359392699</v>
      </c>
      <c r="K96">
        <v>133.35626385646549</v>
      </c>
      <c r="L96" t="str">
        <f t="shared" si="21"/>
        <v>No Confirmation</v>
      </c>
      <c r="M96" t="str">
        <f t="shared" si="22"/>
        <v>No Trend</v>
      </c>
      <c r="N96">
        <v>49.865395011194273</v>
      </c>
      <c r="O96" t="str">
        <f t="shared" si="23"/>
        <v>No Momentum</v>
      </c>
      <c r="P96" t="str">
        <f t="shared" si="24"/>
        <v>No Trend + Momentum</v>
      </c>
      <c r="Q96">
        <f t="shared" si="25"/>
        <v>2.1500000000000057</v>
      </c>
      <c r="R96">
        <f t="shared" si="26"/>
        <v>5.25</v>
      </c>
      <c r="S96">
        <f t="shared" si="27"/>
        <v>0.40952380952381062</v>
      </c>
      <c r="T96" t="str">
        <f t="shared" si="28"/>
        <v>No Indication</v>
      </c>
      <c r="U96" t="str">
        <f t="shared" si="29"/>
        <v>No T+M+I</v>
      </c>
      <c r="V96">
        <v>134.59923216093102</v>
      </c>
      <c r="W96">
        <v>131.83013661247392</v>
      </c>
      <c r="X96">
        <f t="shared" si="30"/>
        <v>2.769095548457102</v>
      </c>
      <c r="Y96">
        <v>2.5915280228070801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134</v>
      </c>
      <c r="D97">
        <v>136.94999999999999</v>
      </c>
      <c r="E97">
        <v>133.69999999999999</v>
      </c>
      <c r="F97">
        <v>135.19999999999999</v>
      </c>
      <c r="G97">
        <f>_xll.TA_TYPPRICE(D97,E97,F97)</f>
        <v>135.28333333333333</v>
      </c>
      <c r="H97">
        <v>135.62277188719705</v>
      </c>
      <c r="I97" t="str">
        <f t="shared" si="20"/>
        <v>DOWN</v>
      </c>
      <c r="J97">
        <v>138.03899461943215</v>
      </c>
      <c r="K97">
        <v>133.43264966613981</v>
      </c>
      <c r="L97" t="str">
        <f t="shared" si="21"/>
        <v>No Confirmation</v>
      </c>
      <c r="M97" t="str">
        <f t="shared" si="22"/>
        <v>No Trend</v>
      </c>
      <c r="N97">
        <v>49.580995564133225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3.25</v>
      </c>
      <c r="S97">
        <f t="shared" si="27"/>
        <v>0.46153846153846156</v>
      </c>
      <c r="T97" t="str">
        <f t="shared" si="28"/>
        <v>No Indication</v>
      </c>
      <c r="U97" t="str">
        <f t="shared" si="29"/>
        <v>No T+M+I</v>
      </c>
      <c r="V97">
        <v>134.69165798232626</v>
      </c>
      <c r="W97">
        <v>132.07975612266102</v>
      </c>
      <c r="X97">
        <f t="shared" si="30"/>
        <v>2.6119018596652381</v>
      </c>
      <c r="Y97">
        <v>2.5956027901787118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136.1</v>
      </c>
      <c r="D98">
        <v>137.6</v>
      </c>
      <c r="E98">
        <v>135.19999999999999</v>
      </c>
      <c r="F98">
        <v>135.5</v>
      </c>
      <c r="G98">
        <f>_xll.TA_TYPPRICE(D98,E98,F98)</f>
        <v>136.1</v>
      </c>
      <c r="H98">
        <v>135.86138594359852</v>
      </c>
      <c r="I98" t="str">
        <f t="shared" si="20"/>
        <v>DOWN</v>
      </c>
      <c r="J98">
        <v>137.94144025955833</v>
      </c>
      <c r="K98">
        <v>133.8253941847754</v>
      </c>
      <c r="L98" t="str">
        <f t="shared" si="21"/>
        <v>No Confirmation</v>
      </c>
      <c r="M98" t="str">
        <f t="shared" si="22"/>
        <v>No Trend</v>
      </c>
      <c r="N98">
        <v>51.649204321840955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0.30000000000001137</v>
      </c>
      <c r="R98">
        <f t="shared" si="26"/>
        <v>2.4000000000000057</v>
      </c>
      <c r="S98">
        <f t="shared" si="27"/>
        <v>0.12500000000000444</v>
      </c>
      <c r="T98" t="str">
        <f t="shared" si="28"/>
        <v>DOWN</v>
      </c>
      <c r="U98" t="str">
        <f t="shared" si="29"/>
        <v>No T+M+I</v>
      </c>
      <c r="V98">
        <v>134.8160182927376</v>
      </c>
      <c r="W98">
        <v>132.33310752098242</v>
      </c>
      <c r="X98">
        <f t="shared" si="30"/>
        <v>2.4829107717551722</v>
      </c>
      <c r="Y98">
        <v>2.5730643864940039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136.75</v>
      </c>
      <c r="D99">
        <v>140.35</v>
      </c>
      <c r="E99">
        <v>134.94999999999999</v>
      </c>
      <c r="F99">
        <v>137.44999999999999</v>
      </c>
      <c r="G99">
        <f>_xll.TA_TYPPRICE(D99,E99,F99)</f>
        <v>137.58333333333331</v>
      </c>
      <c r="H99">
        <v>136.72235963846592</v>
      </c>
      <c r="I99" t="str">
        <f t="shared" si="20"/>
        <v>UP</v>
      </c>
      <c r="J99">
        <v>138.47667575743426</v>
      </c>
      <c r="K99">
        <v>134.07530658815864</v>
      </c>
      <c r="L99" t="str">
        <f t="shared" si="21"/>
        <v>No Confirmation</v>
      </c>
      <c r="M99" t="str">
        <f t="shared" si="22"/>
        <v>No Trend</v>
      </c>
      <c r="N99">
        <v>63.735749558223951</v>
      </c>
      <c r="O99" t="str">
        <f t="shared" si="23"/>
        <v>UP</v>
      </c>
      <c r="P99" t="str">
        <f t="shared" si="24"/>
        <v>No Trend + Momentum</v>
      </c>
      <c r="Q99">
        <f t="shared" si="25"/>
        <v>2.5</v>
      </c>
      <c r="R99">
        <f t="shared" si="26"/>
        <v>5.4000000000000057</v>
      </c>
      <c r="S99">
        <f t="shared" si="27"/>
        <v>0.46296296296296247</v>
      </c>
      <c r="T99" t="str">
        <f t="shared" si="28"/>
        <v>No Indication</v>
      </c>
      <c r="U99" t="str">
        <f t="shared" si="29"/>
        <v>No T+M+I</v>
      </c>
      <c r="V99">
        <v>135.22124624770103</v>
      </c>
      <c r="W99">
        <v>132.71213659350224</v>
      </c>
      <c r="X99">
        <f t="shared" si="30"/>
        <v>2.5091096541987952</v>
      </c>
      <c r="Y99">
        <v>2.5602734400349623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138</v>
      </c>
      <c r="D100">
        <v>138.69999999999999</v>
      </c>
      <c r="E100">
        <v>134.1</v>
      </c>
      <c r="F100">
        <v>134.5</v>
      </c>
      <c r="G100">
        <f>_xll.TA_TYPPRICE(D100,E100,F100)</f>
        <v>135.76666666666665</v>
      </c>
      <c r="H100">
        <v>136.2445131525663</v>
      </c>
      <c r="I100" t="str">
        <f t="shared" si="20"/>
        <v>DOWN</v>
      </c>
      <c r="J100">
        <v>138.5263033668933</v>
      </c>
      <c r="K100">
        <v>134.08079401301228</v>
      </c>
      <c r="L100" t="str">
        <f t="shared" si="21"/>
        <v>No Confirmation</v>
      </c>
      <c r="M100" t="str">
        <f t="shared" si="22"/>
        <v>No Trend</v>
      </c>
      <c r="N100">
        <v>43.277830509281941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4.5999999999999943</v>
      </c>
      <c r="S100">
        <f t="shared" si="27"/>
        <v>8.6956521739131779E-2</v>
      </c>
      <c r="T100" t="str">
        <f t="shared" si="28"/>
        <v>DOWN</v>
      </c>
      <c r="U100" t="str">
        <f t="shared" si="29"/>
        <v>No T+M+I</v>
      </c>
      <c r="V100">
        <v>135.11028528651624</v>
      </c>
      <c r="W100">
        <v>132.84457091990947</v>
      </c>
      <c r="X100">
        <f t="shared" si="30"/>
        <v>2.2657143666067725</v>
      </c>
      <c r="Y100">
        <v>2.5013616253493245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135.75</v>
      </c>
      <c r="D101">
        <v>135.75</v>
      </c>
      <c r="E101">
        <v>129.4</v>
      </c>
      <c r="F101">
        <v>131.85</v>
      </c>
      <c r="G101">
        <f>_xll.TA_TYPPRICE(D101,E101,F101)</f>
        <v>132.33333333333334</v>
      </c>
      <c r="H101">
        <v>134.28892324294981</v>
      </c>
      <c r="I101" t="str">
        <f t="shared" si="20"/>
        <v>DOWN</v>
      </c>
      <c r="J101">
        <v>137.90934706313922</v>
      </c>
      <c r="K101">
        <v>133.04061756567623</v>
      </c>
      <c r="L101" t="str">
        <f t="shared" si="21"/>
        <v>DOWN</v>
      </c>
      <c r="M101" t="str">
        <f t="shared" si="22"/>
        <v>DOWN</v>
      </c>
      <c r="N101">
        <v>31.812044921143972</v>
      </c>
      <c r="O101" t="str">
        <f t="shared" si="23"/>
        <v>DOWN</v>
      </c>
      <c r="P101" t="str">
        <f t="shared" si="24"/>
        <v>DOWN</v>
      </c>
      <c r="Q101">
        <f t="shared" si="25"/>
        <v>2.4499999999999886</v>
      </c>
      <c r="R101">
        <f t="shared" si="26"/>
        <v>6.3499999999999943</v>
      </c>
      <c r="S101">
        <f t="shared" si="27"/>
        <v>0.38582677165354184</v>
      </c>
      <c r="T101" t="str">
        <f t="shared" si="28"/>
        <v>No Indication</v>
      </c>
      <c r="U101" t="str">
        <f t="shared" si="29"/>
        <v>No T+M+I</v>
      </c>
      <c r="V101">
        <v>134.60870293474451</v>
      </c>
      <c r="W101">
        <v>132.77089899991617</v>
      </c>
      <c r="X101">
        <f t="shared" si="30"/>
        <v>1.8378039348283437</v>
      </c>
      <c r="Y101">
        <v>2.3686500872451282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130.55000000000001</v>
      </c>
      <c r="D102">
        <v>131</v>
      </c>
      <c r="E102">
        <v>125.8</v>
      </c>
      <c r="F102">
        <v>125.8</v>
      </c>
      <c r="G102">
        <f>_xll.TA_TYPPRICE(D102,E102,F102)</f>
        <v>127.53333333333335</v>
      </c>
      <c r="H102">
        <v>130.91112828814158</v>
      </c>
      <c r="I102" t="str">
        <f t="shared" si="20"/>
        <v>DOWN</v>
      </c>
      <c r="J102">
        <v>136.37393660466384</v>
      </c>
      <c r="K102">
        <v>131.43159143997039</v>
      </c>
      <c r="L102" t="str">
        <f t="shared" si="21"/>
        <v>DOWN</v>
      </c>
      <c r="M102" t="str">
        <f t="shared" si="22"/>
        <v>DOWN</v>
      </c>
      <c r="N102">
        <v>18.115551232374759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5.2000000000000028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133.25351786786075</v>
      </c>
      <c r="W102">
        <v>132.2545361110335</v>
      </c>
      <c r="X102">
        <f t="shared" si="30"/>
        <v>0.99898175682724855</v>
      </c>
      <c r="Y102">
        <v>2.0947164211615523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130.4</v>
      </c>
      <c r="AE102">
        <f t="shared" si="36"/>
        <v>129</v>
      </c>
      <c r="AF102">
        <f t="shared" si="37"/>
        <v>128.4</v>
      </c>
      <c r="AG102">
        <f t="shared" si="38"/>
        <v>127.80000000000001</v>
      </c>
    </row>
    <row r="103" spans="1:33" x14ac:dyDescent="0.25">
      <c r="A103" t="s">
        <v>5</v>
      </c>
      <c r="B103" s="1">
        <v>43003</v>
      </c>
      <c r="C103">
        <v>126.8</v>
      </c>
      <c r="D103">
        <v>127</v>
      </c>
      <c r="E103">
        <v>118.25</v>
      </c>
      <c r="F103">
        <v>122.9</v>
      </c>
      <c r="G103">
        <f>_xll.TA_TYPPRICE(D103,E103,F103)</f>
        <v>122.71666666666665</v>
      </c>
      <c r="H103">
        <v>126.81389747740411</v>
      </c>
      <c r="I103" t="str">
        <f t="shared" si="20"/>
        <v>DOWN</v>
      </c>
      <c r="J103">
        <v>134.29083958140521</v>
      </c>
      <c r="K103">
        <v>128.50234889775476</v>
      </c>
      <c r="L103" t="str">
        <f t="shared" si="21"/>
        <v>DOWN</v>
      </c>
      <c r="M103" t="str">
        <f t="shared" si="22"/>
        <v>DOWN</v>
      </c>
      <c r="N103">
        <v>14.400614134955417</v>
      </c>
      <c r="O103" t="str">
        <f t="shared" si="23"/>
        <v>DOWN</v>
      </c>
      <c r="P103" t="str">
        <f t="shared" si="24"/>
        <v>DOWN</v>
      </c>
      <c r="Q103">
        <f t="shared" si="25"/>
        <v>4.6500000000000057</v>
      </c>
      <c r="R103">
        <f t="shared" si="26"/>
        <v>8.75</v>
      </c>
      <c r="S103">
        <f t="shared" si="27"/>
        <v>0.53142857142857203</v>
      </c>
      <c r="T103" t="str">
        <f t="shared" si="28"/>
        <v>No Indication</v>
      </c>
      <c r="U103" t="str">
        <f t="shared" si="29"/>
        <v>No T+M+I</v>
      </c>
      <c r="V103">
        <v>131.66066896511293</v>
      </c>
      <c r="W103">
        <v>131.56160751021622</v>
      </c>
      <c r="X103">
        <f t="shared" si="30"/>
        <v>9.906145489671303E-2</v>
      </c>
      <c r="Y103">
        <v>1.6955854279085845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124.5</v>
      </c>
      <c r="D104">
        <v>124.9</v>
      </c>
      <c r="E104">
        <v>119.8</v>
      </c>
      <c r="F104">
        <v>120.15</v>
      </c>
      <c r="G104">
        <f>_xll.TA_TYPPRICE(D104,E104,F104)</f>
        <v>121.61666666666667</v>
      </c>
      <c r="H104">
        <v>124.21528207203539</v>
      </c>
      <c r="I104" t="str">
        <f t="shared" si="20"/>
        <v>DOWN</v>
      </c>
      <c r="J104">
        <v>132.20398634109293</v>
      </c>
      <c r="K104">
        <v>126.56849358714258</v>
      </c>
      <c r="L104" t="str">
        <f t="shared" si="21"/>
        <v>DOWN</v>
      </c>
      <c r="M104" t="str">
        <f t="shared" si="22"/>
        <v>DOWN</v>
      </c>
      <c r="N104">
        <v>11.584647819906923</v>
      </c>
      <c r="O104" t="str">
        <f t="shared" si="23"/>
        <v>DOWN</v>
      </c>
      <c r="P104" t="str">
        <f t="shared" si="24"/>
        <v>DOWN</v>
      </c>
      <c r="Q104">
        <f t="shared" si="25"/>
        <v>0.35000000000000853</v>
      </c>
      <c r="R104">
        <f t="shared" si="26"/>
        <v>5.1000000000000085</v>
      </c>
      <c r="S104">
        <f t="shared" si="27"/>
        <v>6.8627450980393717E-2</v>
      </c>
      <c r="T104" t="str">
        <f t="shared" si="28"/>
        <v>DOWN</v>
      </c>
      <c r="U104" t="str">
        <f t="shared" si="29"/>
        <v>DOWN</v>
      </c>
      <c r="V104">
        <v>129.88979681663403</v>
      </c>
      <c r="W104">
        <v>130.71630325020021</v>
      </c>
      <c r="X104">
        <f t="shared" si="30"/>
        <v>-0.82650643356618048</v>
      </c>
      <c r="Y104">
        <v>1.1911670556136316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124.30000000000001</v>
      </c>
      <c r="AE104">
        <f t="shared" si="36"/>
        <v>122.95</v>
      </c>
      <c r="AF104">
        <f t="shared" si="37"/>
        <v>122.35000000000001</v>
      </c>
      <c r="AG104">
        <f t="shared" si="38"/>
        <v>121.75</v>
      </c>
    </row>
    <row r="105" spans="1:33" x14ac:dyDescent="0.25">
      <c r="A105" t="s">
        <v>5</v>
      </c>
      <c r="B105" s="1">
        <v>43005</v>
      </c>
      <c r="C105">
        <v>121</v>
      </c>
      <c r="D105">
        <v>125.25</v>
      </c>
      <c r="E105">
        <v>120.6</v>
      </c>
      <c r="F105">
        <v>121.6</v>
      </c>
      <c r="G105">
        <f>_xll.TA_TYPPRICE(D105,E105,F105)</f>
        <v>122.48333333333333</v>
      </c>
      <c r="H105">
        <v>123.34930770268437</v>
      </c>
      <c r="I105" t="str">
        <f t="shared" si="20"/>
        <v>DOWN</v>
      </c>
      <c r="J105">
        <v>130.65865604307228</v>
      </c>
      <c r="K105">
        <v>125.24216167888868</v>
      </c>
      <c r="L105" t="str">
        <f t="shared" si="21"/>
        <v>DOWN</v>
      </c>
      <c r="M105" t="str">
        <f t="shared" si="22"/>
        <v>DOWN</v>
      </c>
      <c r="N105">
        <v>21.678825699797514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4.6500000000000057</v>
      </c>
      <c r="S105">
        <f t="shared" si="27"/>
        <v>0.21505376344085994</v>
      </c>
      <c r="T105" t="str">
        <f t="shared" si="28"/>
        <v>No Indication</v>
      </c>
      <c r="U105" t="str">
        <f t="shared" si="29"/>
        <v>No T+M+I</v>
      </c>
      <c r="V105">
        <v>128.61444346022878</v>
      </c>
      <c r="W105">
        <v>130.04102152796315</v>
      </c>
      <c r="X105">
        <f t="shared" si="30"/>
        <v>-1.4265780677343685</v>
      </c>
      <c r="Y105">
        <v>0.66761803094403149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123.1</v>
      </c>
      <c r="D106">
        <v>123.6</v>
      </c>
      <c r="E106">
        <v>120.2</v>
      </c>
      <c r="F106">
        <v>122.6</v>
      </c>
      <c r="G106">
        <f>_xll.TA_TYPPRICE(D106,E106,F106)</f>
        <v>122.13333333333333</v>
      </c>
      <c r="H106">
        <v>122.74132051800885</v>
      </c>
      <c r="I106" t="str">
        <f t="shared" si="20"/>
        <v>DOWN</v>
      </c>
      <c r="J106">
        <v>129.09006581127844</v>
      </c>
      <c r="K106">
        <v>124.12168130580231</v>
      </c>
      <c r="L106" t="str">
        <f t="shared" si="21"/>
        <v>DOWN</v>
      </c>
      <c r="M106" t="str">
        <f t="shared" si="22"/>
        <v>DOWN</v>
      </c>
      <c r="N106">
        <v>28.696543003157959</v>
      </c>
      <c r="O106" t="str">
        <f t="shared" si="23"/>
        <v>DOWN</v>
      </c>
      <c r="P106" t="str">
        <f t="shared" si="24"/>
        <v>DOWN</v>
      </c>
      <c r="Q106">
        <f t="shared" si="25"/>
        <v>2.3999999999999915</v>
      </c>
      <c r="R106">
        <f t="shared" si="26"/>
        <v>3.3999999999999915</v>
      </c>
      <c r="S106">
        <f t="shared" si="27"/>
        <v>0.70588235294117574</v>
      </c>
      <c r="T106" t="str">
        <f t="shared" si="28"/>
        <v>No Indication</v>
      </c>
      <c r="U106" t="str">
        <f t="shared" si="29"/>
        <v>No T+M+I</v>
      </c>
      <c r="V106">
        <v>127.68914446634743</v>
      </c>
      <c r="W106">
        <v>129.48983474811402</v>
      </c>
      <c r="X106">
        <f t="shared" si="30"/>
        <v>-1.8006902817665917</v>
      </c>
      <c r="Y106">
        <v>0.17395636840190687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124</v>
      </c>
      <c r="D107">
        <v>130.65</v>
      </c>
      <c r="E107">
        <v>122.9</v>
      </c>
      <c r="F107">
        <v>127.5</v>
      </c>
      <c r="G107">
        <f>_xll.TA_TYPPRICE(D107,E107,F107)</f>
        <v>127.01666666666667</v>
      </c>
      <c r="H107">
        <v>124.87899359233776</v>
      </c>
      <c r="I107" t="str">
        <f t="shared" si="20"/>
        <v>UP</v>
      </c>
      <c r="J107">
        <v>129.43671785321655</v>
      </c>
      <c r="K107">
        <v>123.85019657117958</v>
      </c>
      <c r="L107" t="str">
        <f t="shared" si="21"/>
        <v>No Confirmation</v>
      </c>
      <c r="M107" t="str">
        <f t="shared" si="22"/>
        <v>No Trend</v>
      </c>
      <c r="N107">
        <v>53.962453096240296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4.5999999999999943</v>
      </c>
      <c r="R107">
        <f t="shared" si="26"/>
        <v>7.75</v>
      </c>
      <c r="S107">
        <f t="shared" si="27"/>
        <v>0.59354838709677349</v>
      </c>
      <c r="T107" t="str">
        <f t="shared" si="28"/>
        <v>No Indication</v>
      </c>
      <c r="U107" t="str">
        <f t="shared" si="29"/>
        <v>No T+M+I</v>
      </c>
      <c r="V107">
        <v>127.66004531767859</v>
      </c>
      <c r="W107">
        <v>129.34243958158706</v>
      </c>
      <c r="X107">
        <f t="shared" si="30"/>
        <v>-1.6823942639084635</v>
      </c>
      <c r="Y107">
        <v>-0.19731375806016721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126</v>
      </c>
      <c r="D108">
        <v>129.30000000000001</v>
      </c>
      <c r="E108">
        <v>126</v>
      </c>
      <c r="F108">
        <v>127.15</v>
      </c>
      <c r="G108">
        <f>_xll.TA_TYPPRICE(D108,E108,F108)</f>
        <v>127.48333333333335</v>
      </c>
      <c r="H108">
        <v>126.18116346283556</v>
      </c>
      <c r="I108" t="str">
        <f t="shared" si="20"/>
        <v>UP</v>
      </c>
      <c r="J108">
        <v>129.40633610805733</v>
      </c>
      <c r="K108">
        <v>124.32793066647301</v>
      </c>
      <c r="L108" t="str">
        <f t="shared" si="21"/>
        <v>No Confirmation</v>
      </c>
      <c r="M108" t="str">
        <f t="shared" si="22"/>
        <v>No Trend</v>
      </c>
      <c r="N108">
        <v>52.307556841155169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1.1500000000000057</v>
      </c>
      <c r="R108">
        <f t="shared" si="26"/>
        <v>3.3000000000000114</v>
      </c>
      <c r="S108">
        <f t="shared" si="27"/>
        <v>0.34848484848484901</v>
      </c>
      <c r="T108" t="str">
        <f t="shared" si="28"/>
        <v>No Indication</v>
      </c>
      <c r="U108" t="str">
        <f t="shared" si="29"/>
        <v>No T+M+I</v>
      </c>
      <c r="V108">
        <v>127.5815768072665</v>
      </c>
      <c r="W108">
        <v>129.18003664961765</v>
      </c>
      <c r="X108">
        <f t="shared" si="30"/>
        <v>-1.5984598423511471</v>
      </c>
      <c r="Y108">
        <v>-0.47754297491836323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128</v>
      </c>
      <c r="D109">
        <v>128.4</v>
      </c>
      <c r="E109">
        <v>124.8</v>
      </c>
      <c r="F109">
        <v>125.4</v>
      </c>
      <c r="G109">
        <f>_xll.TA_TYPPRICE(D109,E109,F109)</f>
        <v>126.2</v>
      </c>
      <c r="H109">
        <v>126.19058173141778</v>
      </c>
      <c r="I109" t="str">
        <f t="shared" si="20"/>
        <v>DOWN</v>
      </c>
      <c r="J109">
        <v>129.18270586182237</v>
      </c>
      <c r="K109">
        <v>124.43283496281234</v>
      </c>
      <c r="L109" t="str">
        <f t="shared" si="21"/>
        <v>No Confirmation</v>
      </c>
      <c r="M109" t="str">
        <f t="shared" si="22"/>
        <v>No Trend</v>
      </c>
      <c r="N109">
        <v>43.894249823425767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0.60000000000000853</v>
      </c>
      <c r="R109">
        <f t="shared" si="26"/>
        <v>3.6000000000000085</v>
      </c>
      <c r="S109">
        <f t="shared" si="27"/>
        <v>0.16666666666666863</v>
      </c>
      <c r="T109" t="str">
        <f t="shared" si="28"/>
        <v>DOWN</v>
      </c>
      <c r="U109" t="str">
        <f t="shared" si="29"/>
        <v>No T+M+I</v>
      </c>
      <c r="V109">
        <v>127.24594960614859</v>
      </c>
      <c r="W109">
        <v>128.90003393483116</v>
      </c>
      <c r="X109">
        <f t="shared" si="30"/>
        <v>-1.6540843286825719</v>
      </c>
      <c r="Y109">
        <v>-0.71285124567120495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126</v>
      </c>
      <c r="D110">
        <v>127.4</v>
      </c>
      <c r="E110">
        <v>125.85</v>
      </c>
      <c r="F110">
        <v>126.15</v>
      </c>
      <c r="G110">
        <f>_xll.TA_TYPPRICE(D110,E110,F110)</f>
        <v>126.46666666666665</v>
      </c>
      <c r="H110">
        <v>126.32862419904222</v>
      </c>
      <c r="I110" t="str">
        <f t="shared" si="20"/>
        <v>DOWN</v>
      </c>
      <c r="J110">
        <v>128.78654900363964</v>
      </c>
      <c r="K110">
        <v>124.74776052663182</v>
      </c>
      <c r="L110" t="str">
        <f t="shared" si="21"/>
        <v>No Confirmation</v>
      </c>
      <c r="M110" t="str">
        <f t="shared" si="22"/>
        <v>No Trend</v>
      </c>
      <c r="N110">
        <v>48.345138489280416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0.30000000000001137</v>
      </c>
      <c r="R110">
        <f t="shared" si="26"/>
        <v>1.5500000000000114</v>
      </c>
      <c r="S110">
        <f t="shared" si="27"/>
        <v>0.1935483870967801</v>
      </c>
      <c r="T110" t="str">
        <f t="shared" si="28"/>
        <v>DOWN</v>
      </c>
      <c r="U110" t="str">
        <f t="shared" si="29"/>
        <v>No T+M+I</v>
      </c>
      <c r="V110">
        <v>127.07734197443342</v>
      </c>
      <c r="W110">
        <v>128.69632771743625</v>
      </c>
      <c r="X110">
        <f t="shared" si="30"/>
        <v>-1.6189857430028241</v>
      </c>
      <c r="Y110">
        <v>-0.89407814513752881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126.95</v>
      </c>
      <c r="D111">
        <v>128.69999999999999</v>
      </c>
      <c r="E111">
        <v>126</v>
      </c>
      <c r="F111">
        <v>127</v>
      </c>
      <c r="G111">
        <f>_xll.TA_TYPPRICE(D111,E111,F111)</f>
        <v>127.23333333333333</v>
      </c>
      <c r="H111">
        <v>126.78097876618779</v>
      </c>
      <c r="I111" t="str">
        <f t="shared" si="20"/>
        <v>UP</v>
      </c>
      <c r="J111">
        <v>128.7673158917197</v>
      </c>
      <c r="K111">
        <v>125.02603596515809</v>
      </c>
      <c r="L111" t="str">
        <f t="shared" si="21"/>
        <v>No Confirmation</v>
      </c>
      <c r="M111" t="str">
        <f t="shared" si="22"/>
        <v>No Trend</v>
      </c>
      <c r="N111">
        <v>53.563849441989866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</v>
      </c>
      <c r="R111">
        <f t="shared" si="26"/>
        <v>2.6999999999999886</v>
      </c>
      <c r="S111">
        <f t="shared" si="27"/>
        <v>0.3703703703703719</v>
      </c>
      <c r="T111" t="str">
        <f t="shared" si="28"/>
        <v>No Indication</v>
      </c>
      <c r="U111" t="str">
        <f t="shared" si="29"/>
        <v>No T+M+I</v>
      </c>
      <c r="V111">
        <v>127.06544320913598</v>
      </c>
      <c r="W111">
        <v>128.57067381244096</v>
      </c>
      <c r="X111">
        <f t="shared" si="30"/>
        <v>-1.5052306033049803</v>
      </c>
      <c r="Y111">
        <v>-1.016308636771019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127</v>
      </c>
      <c r="D112">
        <v>128.25</v>
      </c>
      <c r="E112">
        <v>125.1</v>
      </c>
      <c r="F112">
        <v>126</v>
      </c>
      <c r="G112">
        <f>_xll.TA_TYPPRICE(D112,E112,F112)</f>
        <v>126.45</v>
      </c>
      <c r="H112">
        <v>126.61548938309389</v>
      </c>
      <c r="I112" t="str">
        <f t="shared" si="20"/>
        <v>DOWN</v>
      </c>
      <c r="J112">
        <v>128.65235680467089</v>
      </c>
      <c r="K112">
        <v>125.04247241734518</v>
      </c>
      <c r="L112" t="str">
        <f t="shared" si="21"/>
        <v>No Confirmation</v>
      </c>
      <c r="M112" t="str">
        <f t="shared" si="22"/>
        <v>No Trend</v>
      </c>
      <c r="N112">
        <v>46.635083541545917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0.90000000000000568</v>
      </c>
      <c r="R112">
        <f t="shared" si="26"/>
        <v>3.1500000000000057</v>
      </c>
      <c r="S112">
        <f t="shared" si="27"/>
        <v>0.28571428571428703</v>
      </c>
      <c r="T112" t="str">
        <f t="shared" si="28"/>
        <v>No Indication</v>
      </c>
      <c r="U112" t="str">
        <f t="shared" si="29"/>
        <v>No T+M+I</v>
      </c>
      <c r="V112">
        <v>126.9015288692689</v>
      </c>
      <c r="W112">
        <v>128.38025353003792</v>
      </c>
      <c r="X112">
        <f t="shared" si="30"/>
        <v>-1.4787246607690179</v>
      </c>
      <c r="Y112">
        <v>-1.1087918415706188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126</v>
      </c>
      <c r="D113">
        <v>127.8</v>
      </c>
      <c r="E113">
        <v>126</v>
      </c>
      <c r="F113">
        <v>126.6</v>
      </c>
      <c r="G113">
        <f>_xll.TA_TYPPRICE(D113,E113,F113)</f>
        <v>126.8</v>
      </c>
      <c r="H113">
        <v>126.70774469154694</v>
      </c>
      <c r="I113" t="str">
        <f t="shared" si="20"/>
        <v>DOWN</v>
      </c>
      <c r="J113">
        <v>128.46294418141068</v>
      </c>
      <c r="K113">
        <v>125.2552563246018</v>
      </c>
      <c r="L113" t="str">
        <f t="shared" si="21"/>
        <v>No Confirmation</v>
      </c>
      <c r="M113" t="str">
        <f t="shared" si="22"/>
        <v>No Trend</v>
      </c>
      <c r="N113">
        <v>51.354497422973822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0.59999999999999432</v>
      </c>
      <c r="R113">
        <f t="shared" si="26"/>
        <v>1.7999999999999972</v>
      </c>
      <c r="S113">
        <f t="shared" si="27"/>
        <v>0.33333333333333071</v>
      </c>
      <c r="T113" t="str">
        <f t="shared" si="28"/>
        <v>No Indication</v>
      </c>
      <c r="U113" t="str">
        <f t="shared" si="29"/>
        <v>No T+M+I</v>
      </c>
      <c r="V113">
        <v>126.8551398124583</v>
      </c>
      <c r="W113">
        <v>128.24838289818325</v>
      </c>
      <c r="X113">
        <f t="shared" si="30"/>
        <v>-1.3932430857249472</v>
      </c>
      <c r="Y113">
        <v>-1.1656820904014844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127.5</v>
      </c>
      <c r="D114">
        <v>131</v>
      </c>
      <c r="E114">
        <v>126.4</v>
      </c>
      <c r="F114">
        <v>126.8</v>
      </c>
      <c r="G114">
        <f>_xll.TA_TYPPRICE(D114,E114,F114)</f>
        <v>128.06666666666666</v>
      </c>
      <c r="H114">
        <v>127.3872056791068</v>
      </c>
      <c r="I114" t="str">
        <f t="shared" si="20"/>
        <v>DOWN</v>
      </c>
      <c r="J114">
        <v>129.02673436331941</v>
      </c>
      <c r="K114">
        <v>125.50964380802363</v>
      </c>
      <c r="L114" t="str">
        <f t="shared" si="21"/>
        <v>No Confirmation</v>
      </c>
      <c r="M114" t="str">
        <f t="shared" si="22"/>
        <v>No Trend</v>
      </c>
      <c r="N114">
        <v>53.083311694849264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0.39999999999999147</v>
      </c>
      <c r="R114">
        <f t="shared" si="26"/>
        <v>4.5999999999999943</v>
      </c>
      <c r="S114">
        <f t="shared" si="27"/>
        <v>8.6956521739128684E-2</v>
      </c>
      <c r="T114" t="str">
        <f t="shared" si="28"/>
        <v>DOWN</v>
      </c>
      <c r="U114" t="str">
        <f t="shared" si="29"/>
        <v>No T+M+I</v>
      </c>
      <c r="V114">
        <v>126.8466567643878</v>
      </c>
      <c r="W114">
        <v>128.1410952760956</v>
      </c>
      <c r="X114">
        <f t="shared" si="30"/>
        <v>-1.2944385117077957</v>
      </c>
      <c r="Y114">
        <v>-1.1914333746627466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127.15</v>
      </c>
      <c r="D115">
        <v>129.69999999999999</v>
      </c>
      <c r="E115">
        <v>126.15</v>
      </c>
      <c r="F115">
        <v>129.19999999999999</v>
      </c>
      <c r="G115">
        <f>_xll.TA_TYPPRICE(D115,E115,F115)</f>
        <v>128.35</v>
      </c>
      <c r="H115">
        <v>127.8686028395534</v>
      </c>
      <c r="I115" t="str">
        <f t="shared" si="20"/>
        <v>UP</v>
      </c>
      <c r="J115">
        <v>129.17634894924842</v>
      </c>
      <c r="K115">
        <v>125.65194518401837</v>
      </c>
      <c r="L115" t="str">
        <f t="shared" si="21"/>
        <v>UP</v>
      </c>
      <c r="M115" t="str">
        <f t="shared" si="22"/>
        <v>UP</v>
      </c>
      <c r="N115">
        <v>69.397214285778063</v>
      </c>
      <c r="O115" t="str">
        <f t="shared" si="23"/>
        <v>UP</v>
      </c>
      <c r="P115" t="str">
        <f t="shared" si="24"/>
        <v>UP</v>
      </c>
      <c r="Q115">
        <f t="shared" si="25"/>
        <v>3.0499999999999829</v>
      </c>
      <c r="R115">
        <f t="shared" si="26"/>
        <v>3.5499999999999829</v>
      </c>
      <c r="S115">
        <f t="shared" si="27"/>
        <v>0.85915492957746409</v>
      </c>
      <c r="T115" t="str">
        <f t="shared" si="28"/>
        <v>UP</v>
      </c>
      <c r="U115" t="str">
        <f t="shared" si="29"/>
        <v>UP</v>
      </c>
      <c r="V115">
        <v>127.2087095698666</v>
      </c>
      <c r="W115">
        <v>128.21953266305147</v>
      </c>
      <c r="X115">
        <f t="shared" si="30"/>
        <v>-1.0108230931848681</v>
      </c>
      <c r="Y115">
        <v>-1.1553113183671708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129.5</v>
      </c>
      <c r="D116">
        <v>131.94999999999999</v>
      </c>
      <c r="E116">
        <v>127.95</v>
      </c>
      <c r="F116">
        <v>129.69999999999999</v>
      </c>
      <c r="G116">
        <f>_xll.TA_TYPPRICE(D116,E116,F116)</f>
        <v>129.86666666666665</v>
      </c>
      <c r="H116">
        <v>128.86763475311002</v>
      </c>
      <c r="I116" t="str">
        <f t="shared" si="20"/>
        <v>UP</v>
      </c>
      <c r="J116">
        <v>129.79271584941543</v>
      </c>
      <c r="K116">
        <v>126.16262403201429</v>
      </c>
      <c r="L116" t="str">
        <f t="shared" si="21"/>
        <v>No Confirmation</v>
      </c>
      <c r="M116" t="str">
        <f t="shared" si="22"/>
        <v>No Trend</v>
      </c>
      <c r="N116">
        <v>71.938267562719986</v>
      </c>
      <c r="O116" t="str">
        <f t="shared" si="23"/>
        <v>UP</v>
      </c>
      <c r="P116" t="str">
        <f t="shared" si="24"/>
        <v>No Trend + Momentum</v>
      </c>
      <c r="Q116">
        <f t="shared" si="25"/>
        <v>1.7499999999999858</v>
      </c>
      <c r="R116">
        <f t="shared" si="26"/>
        <v>3.9999999999999858</v>
      </c>
      <c r="S116">
        <f t="shared" si="27"/>
        <v>0.437499999999998</v>
      </c>
      <c r="T116" t="str">
        <f t="shared" si="28"/>
        <v>No Indication</v>
      </c>
      <c r="U116" t="str">
        <f t="shared" si="29"/>
        <v>No T+M+I</v>
      </c>
      <c r="V116">
        <v>127.59198502065635</v>
      </c>
      <c r="W116">
        <v>128.32919691023284</v>
      </c>
      <c r="X116">
        <f t="shared" si="30"/>
        <v>-0.73721188957648565</v>
      </c>
      <c r="Y116">
        <v>-1.0716914326090339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130.05000000000001</v>
      </c>
      <c r="D117">
        <v>130.65</v>
      </c>
      <c r="E117">
        <v>126.6</v>
      </c>
      <c r="F117">
        <v>127</v>
      </c>
      <c r="G117">
        <f>_xll.TA_TYPPRICE(D117,E117,F117)</f>
        <v>128.08333333333334</v>
      </c>
      <c r="H117">
        <v>128.47548404322168</v>
      </c>
      <c r="I117" t="str">
        <f t="shared" si="20"/>
        <v>DOWN</v>
      </c>
      <c r="J117">
        <v>129.98322343843424</v>
      </c>
      <c r="K117">
        <v>126.25981869156666</v>
      </c>
      <c r="L117" t="str">
        <f t="shared" si="21"/>
        <v>No Confirmation</v>
      </c>
      <c r="M117" t="str">
        <f t="shared" si="22"/>
        <v>No Trend</v>
      </c>
      <c r="N117">
        <v>46.100224312003519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0.40000000000000568</v>
      </c>
      <c r="R117">
        <f t="shared" si="26"/>
        <v>4.0500000000000114</v>
      </c>
      <c r="S117">
        <f t="shared" si="27"/>
        <v>9.8765432098766565E-2</v>
      </c>
      <c r="T117" t="str">
        <f t="shared" si="28"/>
        <v>DOWN</v>
      </c>
      <c r="U117" t="str">
        <f t="shared" si="29"/>
        <v>No T+M+I</v>
      </c>
      <c r="V117">
        <v>127.50091040209384</v>
      </c>
      <c r="W117">
        <v>128.23073787984521</v>
      </c>
      <c r="X117">
        <f t="shared" si="30"/>
        <v>-0.72982747775137113</v>
      </c>
      <c r="Y117">
        <v>-1.0033186416375013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126.9</v>
      </c>
      <c r="D118">
        <v>129.65</v>
      </c>
      <c r="E118">
        <v>126.8</v>
      </c>
      <c r="F118">
        <v>129</v>
      </c>
      <c r="G118">
        <f>_xll.TA_TYPPRICE(D118,E118,F118)</f>
        <v>128.48333333333332</v>
      </c>
      <c r="H118">
        <v>128.47940868827749</v>
      </c>
      <c r="I118" t="str">
        <f t="shared" si="20"/>
        <v>UP</v>
      </c>
      <c r="J118">
        <v>129.90917378544884</v>
      </c>
      <c r="K118">
        <v>126.37985898232962</v>
      </c>
      <c r="L118" t="str">
        <f t="shared" si="21"/>
        <v>No Confirmation</v>
      </c>
      <c r="M118" t="str">
        <f t="shared" si="22"/>
        <v>No Trend</v>
      </c>
      <c r="N118">
        <v>59.551844874820091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2.2000000000000028</v>
      </c>
      <c r="R118">
        <f t="shared" si="26"/>
        <v>2.8500000000000085</v>
      </c>
      <c r="S118">
        <f t="shared" si="27"/>
        <v>0.77192982456140224</v>
      </c>
      <c r="T118" t="str">
        <f t="shared" si="28"/>
        <v>No Indication</v>
      </c>
      <c r="U118" t="str">
        <f t="shared" si="29"/>
        <v>No T+M+I</v>
      </c>
      <c r="V118">
        <v>127.73153957100247</v>
      </c>
      <c r="W118">
        <v>128.28772025911593</v>
      </c>
      <c r="X118">
        <f t="shared" si="30"/>
        <v>-0.55618068811345722</v>
      </c>
      <c r="Y118">
        <v>-0.91389105093269252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128.69999999999999</v>
      </c>
      <c r="D119">
        <v>132.5</v>
      </c>
      <c r="E119">
        <v>127.3</v>
      </c>
      <c r="F119">
        <v>131.6</v>
      </c>
      <c r="G119">
        <f>_xll.TA_TYPPRICE(D119,E119,F119)</f>
        <v>130.46666666666667</v>
      </c>
      <c r="H119">
        <v>129.47303767747206</v>
      </c>
      <c r="I119" t="str">
        <f t="shared" si="20"/>
        <v>UP</v>
      </c>
      <c r="J119">
        <v>130.48491294423798</v>
      </c>
      <c r="K119">
        <v>126.58433476403415</v>
      </c>
      <c r="L119" t="str">
        <f t="shared" si="21"/>
        <v>UP</v>
      </c>
      <c r="M119" t="str">
        <f t="shared" si="22"/>
        <v>UP</v>
      </c>
      <c r="N119">
        <v>71.222477878222804</v>
      </c>
      <c r="O119" t="str">
        <f t="shared" si="23"/>
        <v>UP</v>
      </c>
      <c r="P119" t="str">
        <f t="shared" si="24"/>
        <v>UP</v>
      </c>
      <c r="Q119">
        <f t="shared" si="25"/>
        <v>4.2999999999999972</v>
      </c>
      <c r="R119">
        <f t="shared" si="26"/>
        <v>5.2000000000000028</v>
      </c>
      <c r="S119">
        <f t="shared" si="27"/>
        <v>0.82692307692307587</v>
      </c>
      <c r="T119" t="str">
        <f t="shared" si="28"/>
        <v>UP</v>
      </c>
      <c r="U119" t="str">
        <f t="shared" si="29"/>
        <v>UP</v>
      </c>
      <c r="V119">
        <v>128.32668732930978</v>
      </c>
      <c r="W119">
        <v>128.53307431399622</v>
      </c>
      <c r="X119">
        <f t="shared" si="30"/>
        <v>-0.20638698468644634</v>
      </c>
      <c r="Y119">
        <v>-0.77239023768344328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131.69999999999999</v>
      </c>
      <c r="D120">
        <v>131.69999999999999</v>
      </c>
      <c r="E120">
        <v>129</v>
      </c>
      <c r="F120">
        <v>129.1</v>
      </c>
      <c r="G120">
        <f>_xll.TA_TYPPRICE(D120,E120,F120)</f>
        <v>129.93333333333331</v>
      </c>
      <c r="H120">
        <v>129.7031855054027</v>
      </c>
      <c r="I120" t="str">
        <f t="shared" si="20"/>
        <v>DOWN</v>
      </c>
      <c r="J120">
        <v>130.75493228996288</v>
      </c>
      <c r="K120">
        <v>127.12114926091546</v>
      </c>
      <c r="L120" t="str">
        <f t="shared" si="21"/>
        <v>No Confirmation</v>
      </c>
      <c r="M120" t="str">
        <f t="shared" si="22"/>
        <v>No Trend</v>
      </c>
      <c r="N120">
        <v>52.882953429539938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9.9999999999994316E-2</v>
      </c>
      <c r="R120">
        <f t="shared" si="26"/>
        <v>2.6999999999999886</v>
      </c>
      <c r="S120">
        <f t="shared" si="27"/>
        <v>3.7037037037035085E-2</v>
      </c>
      <c r="T120" t="str">
        <f t="shared" si="28"/>
        <v>DOWN</v>
      </c>
      <c r="U120" t="str">
        <f t="shared" si="29"/>
        <v>No T+M+I</v>
      </c>
      <c r="V120">
        <v>128.44565850941598</v>
      </c>
      <c r="W120">
        <v>128.57506880925575</v>
      </c>
      <c r="X120">
        <f t="shared" si="30"/>
        <v>-0.12941029983977614</v>
      </c>
      <c r="Y120">
        <v>-0.64379425011470981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130</v>
      </c>
      <c r="D121">
        <v>131.30000000000001</v>
      </c>
      <c r="E121">
        <v>129.1</v>
      </c>
      <c r="F121">
        <v>129.69999999999999</v>
      </c>
      <c r="G121">
        <f>_xll.TA_TYPPRICE(D121,E121,F121)</f>
        <v>130.03333333333333</v>
      </c>
      <c r="H121">
        <v>129.86825941936803</v>
      </c>
      <c r="I121" t="str">
        <f t="shared" si="20"/>
        <v>DOWN</v>
      </c>
      <c r="J121">
        <v>130.8760584477489</v>
      </c>
      <c r="K121">
        <v>127.56089386960092</v>
      </c>
      <c r="L121" t="str">
        <f t="shared" si="21"/>
        <v>No Confirmation</v>
      </c>
      <c r="M121" t="str">
        <f t="shared" si="22"/>
        <v>No Trend</v>
      </c>
      <c r="N121">
        <v>56.261689361751202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0.59999999999999432</v>
      </c>
      <c r="R121">
        <f t="shared" si="26"/>
        <v>2.2000000000000171</v>
      </c>
      <c r="S121">
        <f t="shared" si="27"/>
        <v>0.27272727272726804</v>
      </c>
      <c r="T121" t="str">
        <f t="shared" si="28"/>
        <v>No Indication</v>
      </c>
      <c r="U121" t="str">
        <f t="shared" si="29"/>
        <v>No T+M+I</v>
      </c>
      <c r="V121">
        <v>128.63863412335198</v>
      </c>
      <c r="W121">
        <v>128.65839704560719</v>
      </c>
      <c r="X121">
        <f t="shared" si="30"/>
        <v>-1.9762922255210924E-2</v>
      </c>
      <c r="Y121">
        <v>-0.51898798454281003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130</v>
      </c>
      <c r="D122">
        <v>131.80000000000001</v>
      </c>
      <c r="E122">
        <v>129.30000000000001</v>
      </c>
      <c r="F122">
        <v>130.5</v>
      </c>
      <c r="G122">
        <f>_xll.TA_TYPPRICE(D122,E122,F122)</f>
        <v>130.53333333333333</v>
      </c>
      <c r="H122">
        <v>130.2007963763507</v>
      </c>
      <c r="I122" t="str">
        <f t="shared" si="20"/>
        <v>UP</v>
      </c>
      <c r="J122">
        <v>131.08137879269358</v>
      </c>
      <c r="K122">
        <v>127.94736189857849</v>
      </c>
      <c r="L122" t="str">
        <f t="shared" si="21"/>
        <v>No Confirmation</v>
      </c>
      <c r="M122" t="str">
        <f t="shared" si="22"/>
        <v>No Trend</v>
      </c>
      <c r="N122">
        <v>60.931042910061194</v>
      </c>
      <c r="O122" t="str">
        <f t="shared" si="23"/>
        <v>UP</v>
      </c>
      <c r="P122" t="str">
        <f t="shared" si="24"/>
        <v>No Trend + Momentum</v>
      </c>
      <c r="Q122">
        <f t="shared" si="25"/>
        <v>1.1999999999999886</v>
      </c>
      <c r="R122">
        <f t="shared" si="26"/>
        <v>2.5</v>
      </c>
      <c r="S122">
        <f t="shared" si="27"/>
        <v>0.47999999999999543</v>
      </c>
      <c r="T122" t="str">
        <f t="shared" si="28"/>
        <v>No Indication</v>
      </c>
      <c r="U122" t="str">
        <f t="shared" si="29"/>
        <v>No T+M+I</v>
      </c>
      <c r="V122">
        <v>128.92499810437474</v>
      </c>
      <c r="W122">
        <v>128.79481207926591</v>
      </c>
      <c r="X122">
        <f t="shared" si="30"/>
        <v>0.13018602510882715</v>
      </c>
      <c r="Y122">
        <v>-0.38915318261248255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130.75</v>
      </c>
      <c r="D123">
        <v>132.05000000000001</v>
      </c>
      <c r="E123">
        <v>129</v>
      </c>
      <c r="F123">
        <v>129.35</v>
      </c>
      <c r="G123">
        <f>_xll.TA_TYPPRICE(D123,E123,F123)</f>
        <v>130.13333333333333</v>
      </c>
      <c r="H123">
        <v>130.16706485484201</v>
      </c>
      <c r="I123" t="str">
        <f t="shared" si="20"/>
        <v>DOWN</v>
      </c>
      <c r="J123">
        <v>131.2966279498728</v>
      </c>
      <c r="K123">
        <v>128.18128147667215</v>
      </c>
      <c r="L123" t="str">
        <f t="shared" si="21"/>
        <v>No Confirmation</v>
      </c>
      <c r="M123" t="str">
        <f t="shared" si="22"/>
        <v>No Trend</v>
      </c>
      <c r="N123">
        <v>51.124011920382472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0.34999999999999432</v>
      </c>
      <c r="R123">
        <f t="shared" si="26"/>
        <v>3.0500000000000114</v>
      </c>
      <c r="S123">
        <f t="shared" si="27"/>
        <v>0.11475409836065345</v>
      </c>
      <c r="T123" t="str">
        <f t="shared" si="28"/>
        <v>DOWN</v>
      </c>
      <c r="U123" t="str">
        <f t="shared" si="29"/>
        <v>No T+M+I</v>
      </c>
      <c r="V123">
        <v>128.99038301139402</v>
      </c>
      <c r="W123">
        <v>128.83593711043139</v>
      </c>
      <c r="X123">
        <f t="shared" si="30"/>
        <v>0.154445900962628</v>
      </c>
      <c r="Y123">
        <v>-0.28043336589746043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129.80000000000001</v>
      </c>
      <c r="D124">
        <v>135.5</v>
      </c>
      <c r="E124">
        <v>129.15</v>
      </c>
      <c r="F124">
        <v>134.1</v>
      </c>
      <c r="G124">
        <f>_xll.TA_TYPPRICE(D124,E124,F124)</f>
        <v>132.91666666666666</v>
      </c>
      <c r="H124">
        <v>131.54186576075432</v>
      </c>
      <c r="I124" t="str">
        <f t="shared" si="20"/>
        <v>UP</v>
      </c>
      <c r="J124">
        <v>132.23071062767883</v>
      </c>
      <c r="K124">
        <v>128.39655225963389</v>
      </c>
      <c r="L124" t="str">
        <f t="shared" si="21"/>
        <v>UP</v>
      </c>
      <c r="M124" t="str">
        <f t="shared" si="22"/>
        <v>UP</v>
      </c>
      <c r="N124">
        <v>73.306499520611453</v>
      </c>
      <c r="O124" t="str">
        <f t="shared" si="23"/>
        <v>UP</v>
      </c>
      <c r="P124" t="str">
        <f t="shared" si="24"/>
        <v>UP</v>
      </c>
      <c r="Q124">
        <f t="shared" si="25"/>
        <v>4.9499999999999886</v>
      </c>
      <c r="R124">
        <f t="shared" si="26"/>
        <v>6.3499999999999943</v>
      </c>
      <c r="S124">
        <f t="shared" si="27"/>
        <v>0.77952755905511706</v>
      </c>
      <c r="T124" t="str">
        <f t="shared" si="28"/>
        <v>No Indication</v>
      </c>
      <c r="U124" t="str">
        <f t="shared" si="29"/>
        <v>No T+M+I</v>
      </c>
      <c r="V124">
        <v>129.77647793271802</v>
      </c>
      <c r="W124">
        <v>129.22586769484388</v>
      </c>
      <c r="X124">
        <f t="shared" si="30"/>
        <v>0.55061023787413887</v>
      </c>
      <c r="Y124">
        <v>-0.11422464514314054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135.19999999999999</v>
      </c>
      <c r="D125">
        <v>138.35</v>
      </c>
      <c r="E125">
        <v>133.35</v>
      </c>
      <c r="F125">
        <v>133.75</v>
      </c>
      <c r="G125">
        <f>_xll.TA_TYPPRICE(D125,E125,F125)</f>
        <v>135.15</v>
      </c>
      <c r="H125">
        <v>133.34593288037718</v>
      </c>
      <c r="I125" t="str">
        <f t="shared" si="20"/>
        <v>UP</v>
      </c>
      <c r="J125">
        <v>133.59055271041686</v>
      </c>
      <c r="K125">
        <v>129.49731842415969</v>
      </c>
      <c r="L125" t="str">
        <f t="shared" si="21"/>
        <v>UP</v>
      </c>
      <c r="M125" t="str">
        <f t="shared" si="22"/>
        <v>UP</v>
      </c>
      <c r="N125">
        <v>70.36508415785741</v>
      </c>
      <c r="O125" t="str">
        <f t="shared" si="23"/>
        <v>UP</v>
      </c>
      <c r="P125" t="str">
        <f t="shared" si="24"/>
        <v>UP</v>
      </c>
      <c r="Q125">
        <f t="shared" si="25"/>
        <v>0.40000000000000568</v>
      </c>
      <c r="R125">
        <f t="shared" si="26"/>
        <v>5</v>
      </c>
      <c r="S125">
        <f t="shared" si="27"/>
        <v>8.000000000000114E-2</v>
      </c>
      <c r="T125" t="str">
        <f t="shared" si="28"/>
        <v>DOWN</v>
      </c>
      <c r="U125" t="str">
        <f t="shared" si="29"/>
        <v>No T+M+I</v>
      </c>
      <c r="V125">
        <v>130.38778901999217</v>
      </c>
      <c r="W125">
        <v>129.56098860633693</v>
      </c>
      <c r="X125">
        <f t="shared" si="30"/>
        <v>0.82680041365523493</v>
      </c>
      <c r="Y125">
        <v>7.3980366616534565E-2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134.15</v>
      </c>
      <c r="D126">
        <v>137.55000000000001</v>
      </c>
      <c r="E126">
        <v>133.65</v>
      </c>
      <c r="F126">
        <v>135.6</v>
      </c>
      <c r="G126">
        <f>_xll.TA_TYPPRICE(D126,E126,F126)</f>
        <v>135.60000000000002</v>
      </c>
      <c r="H126">
        <v>134.4729664401886</v>
      </c>
      <c r="I126" t="str">
        <f t="shared" si="20"/>
        <v>UP</v>
      </c>
      <c r="J126">
        <v>134.47042988587978</v>
      </c>
      <c r="K126">
        <v>130.42013655212421</v>
      </c>
      <c r="L126" t="str">
        <f t="shared" si="21"/>
        <v>UP</v>
      </c>
      <c r="M126" t="str">
        <f t="shared" si="22"/>
        <v>UP</v>
      </c>
      <c r="N126">
        <v>76.575242517443002</v>
      </c>
      <c r="O126" t="str">
        <f t="shared" si="23"/>
        <v>UP</v>
      </c>
      <c r="P126" t="str">
        <f t="shared" si="24"/>
        <v>UP</v>
      </c>
      <c r="Q126">
        <f t="shared" si="25"/>
        <v>1.9499999999999886</v>
      </c>
      <c r="R126">
        <f t="shared" si="26"/>
        <v>3.9000000000000057</v>
      </c>
      <c r="S126">
        <f t="shared" si="27"/>
        <v>0.49999999999999634</v>
      </c>
      <c r="T126" t="str">
        <f t="shared" si="28"/>
        <v>No Indication</v>
      </c>
      <c r="U126" t="str">
        <f t="shared" si="29"/>
        <v>No T+M+I</v>
      </c>
      <c r="V126">
        <v>131.18966763230105</v>
      </c>
      <c r="W126">
        <v>130.0083227836453</v>
      </c>
      <c r="X126">
        <f t="shared" si="30"/>
        <v>1.1813448486557547</v>
      </c>
      <c r="Y126">
        <v>0.29545326302437858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135.5</v>
      </c>
      <c r="D127">
        <v>146.69999999999999</v>
      </c>
      <c r="E127">
        <v>132.80000000000001</v>
      </c>
      <c r="F127">
        <v>143.44999999999999</v>
      </c>
      <c r="G127">
        <f>_xll.TA_TYPPRICE(D127,E127,F127)</f>
        <v>140.98333333333332</v>
      </c>
      <c r="H127">
        <v>137.72814988676095</v>
      </c>
      <c r="I127" t="str">
        <f t="shared" si="20"/>
        <v>UP</v>
      </c>
      <c r="J127">
        <v>137.18811213346206</v>
      </c>
      <c r="K127">
        <v>130.94899509609661</v>
      </c>
      <c r="L127" t="str">
        <f t="shared" si="21"/>
        <v>UP</v>
      </c>
      <c r="M127" t="str">
        <f t="shared" si="22"/>
        <v>UP</v>
      </c>
      <c r="N127">
        <v>88.906071580310041</v>
      </c>
      <c r="O127" t="str">
        <f t="shared" si="23"/>
        <v>UP</v>
      </c>
      <c r="P127" t="str">
        <f t="shared" si="24"/>
        <v>UP</v>
      </c>
      <c r="Q127">
        <f t="shared" si="25"/>
        <v>10.649999999999977</v>
      </c>
      <c r="R127">
        <f t="shared" si="26"/>
        <v>13.899999999999977</v>
      </c>
      <c r="S127">
        <f t="shared" si="27"/>
        <v>0.7661870503597118</v>
      </c>
      <c r="T127" t="str">
        <f t="shared" si="28"/>
        <v>No Indication</v>
      </c>
      <c r="U127" t="str">
        <f t="shared" si="29"/>
        <v>No T+M+I</v>
      </c>
      <c r="V127">
        <v>133.07587261194703</v>
      </c>
      <c r="W127">
        <v>131.00400257744934</v>
      </c>
      <c r="X127">
        <f t="shared" si="30"/>
        <v>2.0718700344976924</v>
      </c>
      <c r="Y127">
        <v>0.65073661731904142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2017-07-05T06:09:54Z</dcterms:created>
  <dcterms:modified xsi:type="dcterms:W3CDTF">2017-11-01T04:19:01Z</dcterms:modified>
</cp:coreProperties>
</file>