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1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102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06" i="1"/>
  <c r="K110" i="1"/>
  <c r="K114" i="1"/>
  <c r="K122" i="1"/>
  <c r="K126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4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0" i="1"/>
  <c r="J98" i="1"/>
  <c r="J102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2" i="1"/>
  <c r="G60" i="1"/>
  <c r="G64" i="1"/>
  <c r="G68" i="1"/>
  <c r="G76" i="1"/>
  <c r="G80" i="1"/>
  <c r="G84" i="1"/>
  <c r="G92" i="1"/>
  <c r="G96" i="1"/>
  <c r="G100" i="1"/>
  <c r="G108" i="1"/>
  <c r="G112" i="1"/>
  <c r="G116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72" i="1"/>
  <c r="G88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42" i="1"/>
  <c r="G46" i="1"/>
  <c r="G54" i="1"/>
  <c r="G58" i="1"/>
  <c r="G62" i="1"/>
  <c r="G70" i="1"/>
  <c r="G74" i="1"/>
  <c r="G78" i="1"/>
  <c r="G86" i="1"/>
  <c r="G90" i="1"/>
  <c r="G94" i="1"/>
  <c r="G102" i="1"/>
  <c r="G106" i="1"/>
  <c r="G110" i="1"/>
  <c r="G118" i="1"/>
  <c r="G122" i="1"/>
  <c r="G6" i="1"/>
  <c r="G10" i="1"/>
  <c r="G14" i="1"/>
  <c r="G18" i="1"/>
  <c r="G22" i="1"/>
  <c r="G30" i="1"/>
  <c r="G38" i="1"/>
  <c r="G50" i="1"/>
  <c r="G66" i="1"/>
  <c r="G82" i="1"/>
  <c r="G98" i="1"/>
  <c r="G114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08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20" i="1"/>
  <c r="H28" i="1"/>
  <c r="H36" i="1"/>
  <c r="H40" i="1"/>
  <c r="H48" i="1"/>
  <c r="H52" i="1"/>
  <c r="H56" i="1"/>
  <c r="H60" i="1"/>
  <c r="H68" i="1"/>
  <c r="H72" i="1"/>
  <c r="H76" i="1"/>
  <c r="H80" i="1"/>
  <c r="H88" i="1"/>
  <c r="H92" i="1"/>
  <c r="H96" i="1"/>
  <c r="H104" i="1"/>
  <c r="H112" i="1"/>
  <c r="H120" i="1"/>
  <c r="H4" i="1"/>
  <c r="H8" i="1"/>
  <c r="H12" i="1"/>
  <c r="H16" i="1"/>
  <c r="H24" i="1"/>
  <c r="H32" i="1"/>
  <c r="H44" i="1"/>
  <c r="H64" i="1"/>
  <c r="H84" i="1"/>
  <c r="H100" i="1"/>
  <c r="H116" i="1"/>
  <c r="AH12" i="1" l="1"/>
  <c r="AH13" i="1"/>
  <c r="AH26" i="1"/>
  <c r="AH56" i="1" l="1"/>
  <c r="AH33" i="1"/>
  <c r="AH28" i="1"/>
  <c r="AH19" i="1"/>
  <c r="AH49" i="1"/>
  <c r="AH17" i="1"/>
  <c r="AH30" i="1"/>
  <c r="AH46" i="1"/>
  <c r="AH3" i="1"/>
  <c r="AH47" i="1"/>
  <c r="AH42" i="1"/>
  <c r="AH29" i="1"/>
  <c r="AH45" i="1"/>
  <c r="AH24" i="1"/>
  <c r="AH31" i="1"/>
  <c r="AH16" i="1"/>
  <c r="AH23" i="1"/>
  <c r="AH20" i="1"/>
  <c r="AH9" i="1"/>
  <c r="AH27" i="1"/>
  <c r="AH54" i="1"/>
  <c r="AH32" i="1"/>
  <c r="AH44" i="1"/>
  <c r="AH10" i="1"/>
  <c r="AH35" i="1"/>
  <c r="AH51" i="1"/>
  <c r="AH14" i="1"/>
  <c r="AH48" i="1" l="1"/>
  <c r="AH4" i="1"/>
  <c r="AH52" i="1"/>
  <c r="AH11" i="1"/>
  <c r="AH36" i="1"/>
  <c r="AH25" i="1"/>
  <c r="AH50" i="1"/>
  <c r="AH21" i="1"/>
  <c r="AH34" i="1"/>
  <c r="AH40" i="1"/>
  <c r="AH5" i="1"/>
  <c r="AH38" i="1"/>
  <c r="AH18" i="1"/>
  <c r="AH55" i="1"/>
  <c r="AH8" i="1"/>
  <c r="AH53" i="1"/>
  <c r="AH22" i="1"/>
  <c r="AH39" i="1"/>
  <c r="AH7" i="1"/>
  <c r="AH41" i="1"/>
  <c r="AH2" i="1"/>
  <c r="AH15" i="1"/>
  <c r="AH37" i="1"/>
  <c r="AH6" i="1"/>
  <c r="AH4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<sst xmlns="http://schemas.openxmlformats.org/spreadsheetml/2006/main" count="160" uniqueCount="35">
  <si>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</si>
  <si>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</si>
  <si>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</si>
  <si>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</si>
  <si>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</si>
  <si>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NATIONALUM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</si>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</sst>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69.2</v>
      </c>
      <c r="D2">
        <v>69.3</v>
      </c>
      <c r="E2">
        <v>67.400000000000006</v>
      </c>
      <c r="F2">
        <v>68</v>
      </c>
      <c r="G2">
        <f>_xll.TA_TYPPRICE(D2,E2,F2)</f>
        <v>68.233333333333334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0.59999999999999432</v>
      </c>
      <c r="R2">
        <f>D2-E2</f>
        <v>1.8999999999999915</v>
      </c>
      <c r="S2">
        <f>Q2/R2</f>
        <v>0.31578947368420895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68.900000000000006</v>
      </c>
      <c r="D3">
        <v>68.900000000000006</v>
      </c>
      <c r="E3">
        <v>67.849999999999994</v>
      </c>
      <c r="F3">
        <v>68</v>
      </c>
      <c r="G3">
        <f>_xll.TA_TYPPRICE(D3,E3,F3)</f>
        <v>68.25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0.15000000000000568</v>
      </c>
      <c r="R3">
        <f t="shared" ref="R3:R66" si="6">D3-E3</f>
        <v>1.0500000000000114</v>
      </c>
      <c r="S3">
        <f t="shared" ref="S3:S66" si="7">Q3/R3</f>
        <v>0.14285714285714673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68.599999999999994</v>
      </c>
      <c r="D4">
        <v>68.7</v>
      </c>
      <c r="E4">
        <v>67.55</v>
      </c>
      <c r="F4">
        <v>68</v>
      </c>
      <c r="G4">
        <f>_xll.TA_TYPPRICE(D4,E4,F4)</f>
        <v>68.083333333333329</v>
      </c>
      <c r="H4">
        <v>68.188888888888883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1.1500000000000057</v>
      </c>
      <c r="S4">
        <f t="shared" si="7"/>
        <v>0.39130434782608747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68</v>
      </c>
      <c r="D5">
        <v>68</v>
      </c>
      <c r="E5">
        <v>64.7</v>
      </c>
      <c r="F5">
        <v>65</v>
      </c>
      <c r="G5">
        <f>_xll.TA_TYPPRICE(D5,E5,F5)</f>
        <v>65.899999999999991</v>
      </c>
      <c r="H5">
        <v>67.044444444444437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3.2999999999999972</v>
      </c>
      <c r="S5">
        <f t="shared" si="7"/>
        <v>9.0909090909090121E-2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65.5</v>
      </c>
      <c r="D6">
        <v>66.099999999999994</v>
      </c>
      <c r="E6">
        <v>65.5</v>
      </c>
      <c r="F6">
        <v>66</v>
      </c>
      <c r="G6">
        <f>_xll.TA_TYPPRICE(D6,E6,F6)</f>
        <v>65.86666666666666</v>
      </c>
      <c r="H6">
        <v>66.455555555555549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0.59999999999999432</v>
      </c>
      <c r="S6">
        <f t="shared" si="7"/>
        <v>0.83333333333334125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66.099999999999994</v>
      </c>
      <c r="D7">
        <v>67.849999999999994</v>
      </c>
      <c r="E7">
        <v>65.900000000000006</v>
      </c>
      <c r="F7">
        <v>68</v>
      </c>
      <c r="G7">
        <f>_xll.TA_TYPPRICE(D7,E7,F7)</f>
        <v>67.25</v>
      </c>
      <c r="H7">
        <v>66.852777777777774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2.0999999999999943</v>
      </c>
      <c r="R7">
        <f t="shared" si="6"/>
        <v>1.9499999999999886</v>
      </c>
      <c r="S7">
        <f t="shared" si="7"/>
        <v>1.0769230769230802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68.05</v>
      </c>
      <c r="D8">
        <v>68.3</v>
      </c>
      <c r="E8">
        <v>67.05</v>
      </c>
      <c r="F8">
        <v>68</v>
      </c>
      <c r="G8">
        <f>_xll.TA_TYPPRICE(D8,E8,F8)</f>
        <v>67.783333333333331</v>
      </c>
      <c r="H8">
        <v>67.31805555555556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0.95000000000000284</v>
      </c>
      <c r="R8">
        <f t="shared" si="6"/>
        <v>1.25</v>
      </c>
      <c r="S8">
        <f t="shared" si="7"/>
        <v>0.76000000000000223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</v>
      </c>
      <c r="D9">
        <v>68.2</v>
      </c>
      <c r="E9">
        <v>66.5</v>
      </c>
      <c r="F9">
        <v>67</v>
      </c>
      <c r="G9">
        <f>_xll.TA_TYPPRICE(D9,E9,F9)</f>
        <v>67.233333333333334</v>
      </c>
      <c r="H9">
        <v>67.27569444444444</v>
      </c>
      <c r="I9" t="str">
        <f t="shared" si="0"/>
        <v>DOWN</v>
      </c>
      <c r="J9">
        <v>68.168750000000003</v>
      </c>
      <c r="K9">
        <v>66.556250000000006</v>
      </c>
      <c r="L9" t="str">
        <f t="shared" si="1"/>
        <v>No Confirmation</v>
      </c>
      <c r="M9" t="str">
        <f t="shared" si="2"/>
        <v>No Trend</v>
      </c>
      <c r="N9">
        <v>39.669421487603309</v>
      </c>
      <c r="O9" t="str">
        <f t="shared" si="3"/>
        <v>DOWN</v>
      </c>
      <c r="P9" t="str">
        <f t="shared" si="4"/>
        <v>No Trend + Momentum</v>
      </c>
      <c r="Q9">
        <f t="shared" si="5"/>
        <v>0.5</v>
      </c>
      <c r="R9">
        <f t="shared" si="6"/>
        <v>1.7000000000000028</v>
      </c>
      <c r="S9">
        <f t="shared" si="7"/>
        <v>0.29411764705882304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67.400000000000006</v>
      </c>
      <c r="D10">
        <v>67.400000000000006</v>
      </c>
      <c r="E10">
        <v>66.099999999999994</v>
      </c>
      <c r="F10">
        <v>66</v>
      </c>
      <c r="G10">
        <f>_xll.TA_TYPPRICE(D10,E10,F10)</f>
        <v>66.5</v>
      </c>
      <c r="H10">
        <v>66.88784722222222</v>
      </c>
      <c r="I10" t="str">
        <f t="shared" si="0"/>
        <v>DOWN</v>
      </c>
      <c r="J10">
        <v>67.997916666666669</v>
      </c>
      <c r="K10">
        <v>66.454861111111114</v>
      </c>
      <c r="L10" t="str">
        <f t="shared" si="1"/>
        <v>DOWN</v>
      </c>
      <c r="M10" t="str">
        <f t="shared" si="2"/>
        <v>DOWN</v>
      </c>
      <c r="N10">
        <v>31.527093596059114</v>
      </c>
      <c r="O10" t="str">
        <f t="shared" si="3"/>
        <v>DOWN</v>
      </c>
      <c r="P10" t="str">
        <f t="shared" si="4"/>
        <v>DOWN</v>
      </c>
      <c r="Q10">
        <f t="shared" si="5"/>
        <v>-9.9999999999994316E-2</v>
      </c>
      <c r="R10">
        <f t="shared" si="6"/>
        <v>1.3000000000000114</v>
      </c>
      <c r="S10">
        <f t="shared" si="7"/>
        <v>-7.6923076923071876E-2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66.45</v>
      </c>
      <c r="D11">
        <v>66.900000000000006</v>
      </c>
      <c r="E11">
        <v>66.3</v>
      </c>
      <c r="F11">
        <v>66</v>
      </c>
      <c r="G11">
        <f>_xll.TA_TYPPRICE(D11,E11,F11)</f>
        <v>66.399999999999991</v>
      </c>
      <c r="H11">
        <v>66.643923611111106</v>
      </c>
      <c r="I11" t="str">
        <f t="shared" si="0"/>
        <v>DOWN</v>
      </c>
      <c r="J11">
        <v>67.753935185185185</v>
      </c>
      <c r="K11">
        <v>66.420447530864195</v>
      </c>
      <c r="L11" t="str">
        <f t="shared" si="1"/>
        <v>DOWN</v>
      </c>
      <c r="M11" t="str">
        <f t="shared" si="2"/>
        <v>DOWN</v>
      </c>
      <c r="N11">
        <v>31.527093596059117</v>
      </c>
      <c r="O11" t="str">
        <f t="shared" si="3"/>
        <v>DOWN</v>
      </c>
      <c r="P11" t="str">
        <f t="shared" si="4"/>
        <v>DOWN</v>
      </c>
      <c r="Q11">
        <f t="shared" si="5"/>
        <v>-0.29999999999999716</v>
      </c>
      <c r="R11">
        <f t="shared" si="6"/>
        <v>0.60000000000000853</v>
      </c>
      <c r="S11">
        <f t="shared" si="7"/>
        <v>-0.49999999999998818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66.5</v>
      </c>
      <c r="D12">
        <v>68.95</v>
      </c>
      <c r="E12">
        <v>66.5</v>
      </c>
      <c r="F12">
        <v>68</v>
      </c>
      <c r="G12">
        <f>_xll.TA_TYPPRICE(D12,E12,F12)</f>
        <v>67.816666666666663</v>
      </c>
      <c r="H12">
        <v>67.230295138888891</v>
      </c>
      <c r="I12" t="str">
        <f t="shared" si="0"/>
        <v>UP</v>
      </c>
      <c r="J12">
        <v>68.01972736625514</v>
      </c>
      <c r="K12">
        <v>66.438125857338818</v>
      </c>
      <c r="L12" t="str">
        <f t="shared" si="1"/>
        <v>No Confirmation</v>
      </c>
      <c r="M12" t="str">
        <f t="shared" si="2"/>
        <v>No Trend</v>
      </c>
      <c r="N12">
        <v>58.284356633737659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2.4500000000000028</v>
      </c>
      <c r="S12">
        <f t="shared" si="7"/>
        <v>0.61224489795918291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68.900000000000006</v>
      </c>
      <c r="D13">
        <v>68.900000000000006</v>
      </c>
      <c r="E13">
        <v>67.5</v>
      </c>
      <c r="F13">
        <v>68</v>
      </c>
      <c r="G13">
        <f>_xll.TA_TYPPRICE(D13,E13,F13)</f>
        <v>68.13333333333334</v>
      </c>
      <c r="H13">
        <v>67.681814236111109</v>
      </c>
      <c r="I13" t="str">
        <f t="shared" si="0"/>
        <v>UP</v>
      </c>
      <c r="J13">
        <v>68.215343507087326</v>
      </c>
      <c r="K13">
        <v>66.674097889041306</v>
      </c>
      <c r="L13" t="str">
        <f t="shared" si="1"/>
        <v>No Confirmation</v>
      </c>
      <c r="M13" t="str">
        <f t="shared" si="2"/>
        <v>No Trend</v>
      </c>
      <c r="N13">
        <v>58.284356633737659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1.4000000000000057</v>
      </c>
      <c r="S13">
        <f t="shared" si="7"/>
        <v>0.35714285714285571</v>
      </c>
      <c r="T13" t="str">
        <f t="shared" si="8"/>
        <v>No Indication</v>
      </c>
      <c r="U13" t="str">
        <f t="shared" si="9"/>
        <v>No T+M+I</v>
      </c>
      <c r="V13">
        <v>67.166666666666671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67.349999999999994</v>
      </c>
      <c r="D14">
        <v>68.2</v>
      </c>
      <c r="E14">
        <v>66.2</v>
      </c>
      <c r="F14">
        <v>66</v>
      </c>
      <c r="G14">
        <f>_xll.TA_TYPPRICE(D14,E14,F14)</f>
        <v>66.8</v>
      </c>
      <c r="H14">
        <v>67.24090711805556</v>
      </c>
      <c r="I14" t="str">
        <f t="shared" si="0"/>
        <v>DOWN</v>
      </c>
      <c r="J14">
        <v>68.211933838845695</v>
      </c>
      <c r="K14">
        <v>66.568742802587678</v>
      </c>
      <c r="L14" t="str">
        <f t="shared" si="1"/>
        <v>DOWN</v>
      </c>
      <c r="M14" t="str">
        <f t="shared" si="2"/>
        <v>DOWN</v>
      </c>
      <c r="N14">
        <v>36.188415009923482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2</v>
      </c>
      <c r="S14">
        <f t="shared" si="7"/>
        <v>-0.10000000000000142</v>
      </c>
      <c r="T14" t="str">
        <f t="shared" si="8"/>
        <v>DOWN</v>
      </c>
      <c r="U14" t="str">
        <f t="shared" si="9"/>
        <v>DOWN</v>
      </c>
      <c r="V14">
        <v>66.987179487179489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67.7</v>
      </c>
      <c r="D15">
        <v>68.150000000000006</v>
      </c>
      <c r="E15">
        <v>66.75</v>
      </c>
      <c r="F15">
        <v>68</v>
      </c>
      <c r="G15">
        <f>_xll.TA_TYPPRICE(D15,E15,F15)</f>
        <v>67.63333333333334</v>
      </c>
      <c r="H15">
        <v>67.437120225694457</v>
      </c>
      <c r="I15" t="str">
        <f t="shared" si="0"/>
        <v>UP</v>
      </c>
      <c r="J15">
        <v>68.198170763546656</v>
      </c>
      <c r="K15">
        <v>66.609022179790415</v>
      </c>
      <c r="L15" t="str">
        <f t="shared" si="1"/>
        <v>No Confirmation</v>
      </c>
      <c r="M15" t="str">
        <f t="shared" si="2"/>
        <v>No Trend</v>
      </c>
      <c r="N15">
        <v>56.705102256667651</v>
      </c>
      <c r="O15" t="str">
        <f t="shared" si="3"/>
        <v>No Momentum</v>
      </c>
      <c r="P15" t="str">
        <f t="shared" si="4"/>
        <v>No Trend + Momentum</v>
      </c>
      <c r="Q15">
        <f t="shared" si="5"/>
        <v>1.25</v>
      </c>
      <c r="R15">
        <f t="shared" si="6"/>
        <v>1.4000000000000057</v>
      </c>
      <c r="S15">
        <f t="shared" si="7"/>
        <v>0.89285714285713924</v>
      </c>
      <c r="T15" t="str">
        <f t="shared" si="8"/>
        <v>UP</v>
      </c>
      <c r="U15" t="str">
        <f t="shared" si="9"/>
        <v>No T+M+I</v>
      </c>
      <c r="V15">
        <v>67.142998027613416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</v>
      </c>
      <c r="D16">
        <v>68.099999999999994</v>
      </c>
      <c r="E16">
        <v>66.95</v>
      </c>
      <c r="F16">
        <v>67</v>
      </c>
      <c r="G16">
        <f>_xll.TA_TYPPRICE(D16,E16,F16)</f>
        <v>67.350000000000009</v>
      </c>
      <c r="H16">
        <v>67.39356011284724</v>
      </c>
      <c r="I16" t="str">
        <f t="shared" si="0"/>
        <v>DOWN</v>
      </c>
      <c r="J16">
        <v>68.176355038314071</v>
      </c>
      <c r="K16">
        <v>66.684795028725873</v>
      </c>
      <c r="L16" t="str">
        <f t="shared" si="1"/>
        <v>No Confirmation</v>
      </c>
      <c r="M16" t="str">
        <f t="shared" si="2"/>
        <v>No Trend</v>
      </c>
      <c r="N16">
        <v>47.216877078427075</v>
      </c>
      <c r="O16" t="str">
        <f t="shared" si="3"/>
        <v>No Momentum</v>
      </c>
      <c r="P16" t="str">
        <f t="shared" si="4"/>
        <v>No Trend + Momentum</v>
      </c>
      <c r="Q16">
        <f t="shared" si="5"/>
        <v>4.9999999999997158E-2</v>
      </c>
      <c r="R16">
        <f t="shared" si="6"/>
        <v>1.1499999999999915</v>
      </c>
      <c r="S16">
        <f t="shared" si="7"/>
        <v>4.3478260869563065E-2</v>
      </c>
      <c r="T16" t="str">
        <f t="shared" si="8"/>
        <v>DOWN</v>
      </c>
      <c r="U16" t="str">
        <f t="shared" si="9"/>
        <v>No T+M+I</v>
      </c>
      <c r="V16">
        <v>67.120998331057507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67.650000000000006</v>
      </c>
      <c r="D17">
        <v>67.650000000000006</v>
      </c>
      <c r="E17">
        <v>65.45</v>
      </c>
      <c r="F17">
        <v>66</v>
      </c>
      <c r="G17">
        <f>_xll.TA_TYPPRICE(D17,E17,F17)</f>
        <v>66.366666666666674</v>
      </c>
      <c r="H17">
        <v>66.880113389756957</v>
      </c>
      <c r="I17" t="str">
        <f t="shared" si="0"/>
        <v>DOWN</v>
      </c>
      <c r="J17">
        <v>68.059387252022063</v>
      </c>
      <c r="K17">
        <v>66.41039613345346</v>
      </c>
      <c r="L17" t="str">
        <f t="shared" si="1"/>
        <v>DOWN</v>
      </c>
      <c r="M17" t="str">
        <f t="shared" si="2"/>
        <v>DOWN</v>
      </c>
      <c r="N17">
        <v>39.049410902982977</v>
      </c>
      <c r="O17" t="str">
        <f t="shared" si="3"/>
        <v>DOWN</v>
      </c>
      <c r="P17" t="str">
        <f t="shared" si="4"/>
        <v>DOWN</v>
      </c>
      <c r="Q17">
        <f t="shared" si="5"/>
        <v>0.54999999999999716</v>
      </c>
      <c r="R17">
        <f t="shared" si="6"/>
        <v>2.2000000000000028</v>
      </c>
      <c r="S17">
        <f t="shared" si="7"/>
        <v>0.24999999999999839</v>
      </c>
      <c r="T17" t="str">
        <f t="shared" si="8"/>
        <v>No Indication</v>
      </c>
      <c r="U17" t="str">
        <f t="shared" si="9"/>
        <v>No T+M+I</v>
      </c>
      <c r="V17">
        <v>66.948537049356347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66.95</v>
      </c>
      <c r="D18">
        <v>67.150000000000006</v>
      </c>
      <c r="E18">
        <v>64.599999999999994</v>
      </c>
      <c r="F18">
        <v>66</v>
      </c>
      <c r="G18">
        <f>_xll.TA_TYPPRICE(D18,E18,F18)</f>
        <v>65.916666666666671</v>
      </c>
      <c r="H18">
        <v>66.398390028211821</v>
      </c>
      <c r="I18" t="str">
        <f t="shared" si="0"/>
        <v>DOWN</v>
      </c>
      <c r="J18">
        <v>67.857301196017161</v>
      </c>
      <c r="K18">
        <v>66.008085881574914</v>
      </c>
      <c r="L18" t="str">
        <f t="shared" si="1"/>
        <v>DOWN</v>
      </c>
      <c r="M18" t="str">
        <f t="shared" si="2"/>
        <v>DOWN</v>
      </c>
      <c r="N18">
        <v>39.049410902982977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2.5500000000000114</v>
      </c>
      <c r="S18">
        <f t="shared" si="7"/>
        <v>0.54901960784313708</v>
      </c>
      <c r="T18" t="str">
        <f t="shared" si="8"/>
        <v>No Indication</v>
      </c>
      <c r="U18" t="str">
        <f t="shared" si="9"/>
        <v>No T+M+I</v>
      </c>
      <c r="V18">
        <v>66.802608272532296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65.900000000000006</v>
      </c>
      <c r="D19">
        <v>66.900000000000006</v>
      </c>
      <c r="E19">
        <v>65.099999999999994</v>
      </c>
      <c r="F19">
        <v>67</v>
      </c>
      <c r="G19">
        <f>_xll.TA_TYPPRICE(D19,E19,F19)</f>
        <v>66.333333333333329</v>
      </c>
      <c r="H19">
        <v>66.365861680772582</v>
      </c>
      <c r="I19" t="str">
        <f t="shared" si="0"/>
        <v>UP</v>
      </c>
      <c r="J19">
        <v>67.644567596902235</v>
      </c>
      <c r="K19">
        <v>65.806289019002705</v>
      </c>
      <c r="L19" t="str">
        <f t="shared" si="1"/>
        <v>No Confirmation</v>
      </c>
      <c r="M19" t="str">
        <f t="shared" si="2"/>
        <v>No Trend</v>
      </c>
      <c r="N19">
        <v>52.017899562375803</v>
      </c>
      <c r="O19" t="str">
        <f t="shared" si="3"/>
        <v>No Momentum</v>
      </c>
      <c r="P19" t="str">
        <f t="shared" si="4"/>
        <v>No Trend + Momentum</v>
      </c>
      <c r="Q19">
        <f t="shared" si="5"/>
        <v>1.9000000000000057</v>
      </c>
      <c r="R19">
        <f t="shared" si="6"/>
        <v>1.8000000000000114</v>
      </c>
      <c r="S19">
        <f t="shared" si="7"/>
        <v>1.055555555555552</v>
      </c>
      <c r="T19" t="str">
        <f t="shared" si="8"/>
        <v>UP</v>
      </c>
      <c r="U19" t="str">
        <f t="shared" si="9"/>
        <v>No T+M+I</v>
      </c>
      <c r="V19">
        <v>66.832976230604245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67.150000000000006</v>
      </c>
      <c r="D20">
        <v>68.900000000000006</v>
      </c>
      <c r="E20">
        <v>67</v>
      </c>
      <c r="F20">
        <v>69</v>
      </c>
      <c r="G20">
        <f>_xll.TA_TYPPRICE(D20,E20,F20)</f>
        <v>68.3</v>
      </c>
      <c r="H20">
        <v>67.332930840386297</v>
      </c>
      <c r="I20" t="str">
        <f t="shared" si="0"/>
        <v>UP</v>
      </c>
      <c r="J20">
        <v>67.923552575368404</v>
      </c>
      <c r="K20">
        <v>66.071558125890988</v>
      </c>
      <c r="L20" t="str">
        <f t="shared" si="1"/>
        <v>UP</v>
      </c>
      <c r="M20" t="str">
        <f t="shared" si="2"/>
        <v>UP</v>
      </c>
      <c r="N20">
        <v>68.678584420336861</v>
      </c>
      <c r="O20" t="str">
        <f t="shared" si="3"/>
        <v>UP</v>
      </c>
      <c r="P20" t="str">
        <f t="shared" si="4"/>
        <v>UP</v>
      </c>
      <c r="Q20">
        <f t="shared" si="5"/>
        <v>2</v>
      </c>
      <c r="R20">
        <f t="shared" si="6"/>
        <v>1.9000000000000057</v>
      </c>
      <c r="S20">
        <f t="shared" si="7"/>
        <v>1.0526315789473653</v>
      </c>
      <c r="T20" t="str">
        <f t="shared" si="8"/>
        <v>UP</v>
      </c>
      <c r="U20" t="str">
        <f t="shared" si="9"/>
        <v>UP</v>
      </c>
      <c r="V20">
        <v>67.166364502818979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68.55</v>
      </c>
      <c r="D21">
        <v>71.400000000000006</v>
      </c>
      <c r="E21">
        <v>68.099999999999994</v>
      </c>
      <c r="F21">
        <v>68</v>
      </c>
      <c r="G21">
        <f>_xll.TA_TYPPRICE(D21,E21,F21)</f>
        <v>69.166666666666671</v>
      </c>
      <c r="H21">
        <v>68.249798753526477</v>
      </c>
      <c r="I21" t="str">
        <f t="shared" si="0"/>
        <v>DOWN</v>
      </c>
      <c r="J21">
        <v>68.696096447508765</v>
      </c>
      <c r="K21">
        <v>66.522322986804099</v>
      </c>
      <c r="L21" t="str">
        <f t="shared" si="1"/>
        <v>No Confirmation</v>
      </c>
      <c r="M21" t="str">
        <f t="shared" si="2"/>
        <v>No Trend</v>
      </c>
      <c r="N21">
        <v>56.431905620975208</v>
      </c>
      <c r="O21" t="str">
        <f t="shared" si="3"/>
        <v>No Momentum</v>
      </c>
      <c r="P21" t="str">
        <f t="shared" si="4"/>
        <v>No Trend + Momentum</v>
      </c>
      <c r="Q21">
        <f t="shared" si="5"/>
        <v>-9.9999999999994316E-2</v>
      </c>
      <c r="R21">
        <f t="shared" si="6"/>
        <v>3.3000000000000114</v>
      </c>
      <c r="S21">
        <f t="shared" si="7"/>
        <v>-3.0303030303028475E-2</v>
      </c>
      <c r="T21" t="str">
        <f t="shared" si="8"/>
        <v>DOWN</v>
      </c>
      <c r="U21" t="str">
        <f t="shared" si="9"/>
        <v>No T+M+I</v>
      </c>
      <c r="V21">
        <v>67.294616117769905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68.25</v>
      </c>
      <c r="D22">
        <v>68.25</v>
      </c>
      <c r="E22">
        <v>65.599999999999994</v>
      </c>
      <c r="F22">
        <v>66</v>
      </c>
      <c r="G22">
        <f>_xll.TA_TYPPRICE(D22,E22,F22)</f>
        <v>66.61666666666666</v>
      </c>
      <c r="H22">
        <v>67.433232710096576</v>
      </c>
      <c r="I22" t="str">
        <f t="shared" si="0"/>
        <v>DOWN</v>
      </c>
      <c r="J22">
        <v>68.596963903617933</v>
      </c>
      <c r="K22">
        <v>66.317362323069858</v>
      </c>
      <c r="L22" t="str">
        <f t="shared" si="1"/>
        <v>DOWN</v>
      </c>
      <c r="M22" t="str">
        <f t="shared" si="2"/>
        <v>DOWN</v>
      </c>
      <c r="N22">
        <v>39.031697567243484</v>
      </c>
      <c r="O22" t="str">
        <f t="shared" si="3"/>
        <v>DOWN</v>
      </c>
      <c r="P22" t="str">
        <f t="shared" si="4"/>
        <v>DOWN</v>
      </c>
      <c r="Q22">
        <f t="shared" si="5"/>
        <v>0.40000000000000568</v>
      </c>
      <c r="R22">
        <f t="shared" si="6"/>
        <v>2.6500000000000057</v>
      </c>
      <c r="S22">
        <f t="shared" si="7"/>
        <v>0.15094339622641692</v>
      </c>
      <c r="T22" t="str">
        <f t="shared" si="8"/>
        <v>DOWN</v>
      </c>
      <c r="U22" t="str">
        <f t="shared" si="9"/>
        <v>DOWN</v>
      </c>
      <c r="V22">
        <v>67.095444407343763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66.599999999999994</v>
      </c>
      <c r="D23">
        <v>68.25</v>
      </c>
      <c r="E23">
        <v>66</v>
      </c>
      <c r="F23">
        <v>68</v>
      </c>
      <c r="G23">
        <f>_xll.TA_TYPPRICE(D23,E23,F23)</f>
        <v>67.416666666666671</v>
      </c>
      <c r="H23">
        <v>67.424949688381616</v>
      </c>
      <c r="I23" t="str">
        <f t="shared" si="0"/>
        <v>UP</v>
      </c>
      <c r="J23">
        <v>68.519860813925064</v>
      </c>
      <c r="K23">
        <v>66.246837362387666</v>
      </c>
      <c r="L23" t="str">
        <f t="shared" si="1"/>
        <v>No Confirmation</v>
      </c>
      <c r="M23" t="str">
        <f t="shared" si="2"/>
        <v>No Trend</v>
      </c>
      <c r="N23">
        <v>55.993064934010683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2.25</v>
      </c>
      <c r="S23">
        <f t="shared" si="7"/>
        <v>0.88888888888888884</v>
      </c>
      <c r="T23" t="str">
        <f t="shared" si="8"/>
        <v>UP</v>
      </c>
      <c r="U23" t="str">
        <f t="shared" si="9"/>
        <v>No T+M+I</v>
      </c>
      <c r="V23">
        <v>67.234606806213947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67.150000000000006</v>
      </c>
      <c r="D24">
        <v>67.900000000000006</v>
      </c>
      <c r="E24">
        <v>66.3</v>
      </c>
      <c r="F24">
        <v>66</v>
      </c>
      <c r="G24">
        <f>_xll.TA_TYPPRICE(D24,E24,F24)</f>
        <v>66.733333333333334</v>
      </c>
      <c r="H24">
        <v>67.079141510857482</v>
      </c>
      <c r="I24" t="str">
        <f t="shared" si="0"/>
        <v>DOWN</v>
      </c>
      <c r="J24">
        <v>68.382113966386157</v>
      </c>
      <c r="K24">
        <v>66.25865128185707</v>
      </c>
      <c r="L24" t="str">
        <f t="shared" si="1"/>
        <v>DOWN</v>
      </c>
      <c r="M24" t="str">
        <f t="shared" si="2"/>
        <v>DOWN</v>
      </c>
      <c r="N24">
        <v>41.545596122581223</v>
      </c>
      <c r="O24" t="str">
        <f t="shared" si="3"/>
        <v>No Momentum</v>
      </c>
      <c r="P24" t="str">
        <f t="shared" si="4"/>
        <v>No Trend + Momentum</v>
      </c>
      <c r="Q24">
        <f t="shared" si="5"/>
        <v>-0.29999999999999716</v>
      </c>
      <c r="R24">
        <f t="shared" si="6"/>
        <v>1.6000000000000085</v>
      </c>
      <c r="S24">
        <f t="shared" si="7"/>
        <v>-0.18749999999999722</v>
      </c>
      <c r="T24" t="str">
        <f t="shared" si="8"/>
        <v>DOWN</v>
      </c>
      <c r="U24" t="str">
        <f t="shared" si="9"/>
        <v>No T+M+I</v>
      </c>
      <c r="V24">
        <v>67.044667297565653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66.95</v>
      </c>
      <c r="D25">
        <v>67.099999999999994</v>
      </c>
      <c r="E25">
        <v>65.400000000000006</v>
      </c>
      <c r="F25">
        <v>66</v>
      </c>
      <c r="G25">
        <f>_xll.TA_TYPPRICE(D25,E25,F25)</f>
        <v>66.166666666666671</v>
      </c>
      <c r="H25">
        <v>66.622904088762084</v>
      </c>
      <c r="I25" t="str">
        <f t="shared" si="0"/>
        <v>DOWN</v>
      </c>
      <c r="J25">
        <v>68.097199751633681</v>
      </c>
      <c r="K25">
        <v>66.06783988588883</v>
      </c>
      <c r="L25" t="str">
        <f t="shared" si="1"/>
        <v>DOWN</v>
      </c>
      <c r="M25" t="str">
        <f t="shared" si="2"/>
        <v>DOWN</v>
      </c>
      <c r="N25">
        <v>41.545596122581216</v>
      </c>
      <c r="O25" t="str">
        <f t="shared" si="3"/>
        <v>No Momentum</v>
      </c>
      <c r="P25" t="str">
        <f t="shared" si="4"/>
        <v>No Trend + Momentum</v>
      </c>
      <c r="Q25">
        <f t="shared" si="5"/>
        <v>0.59999999999999432</v>
      </c>
      <c r="R25">
        <f t="shared" si="6"/>
        <v>1.6999999999999886</v>
      </c>
      <c r="S25">
        <f t="shared" si="7"/>
        <v>0.35294117647058726</v>
      </c>
      <c r="T25" t="str">
        <f t="shared" si="8"/>
        <v>No Indication</v>
      </c>
      <c r="U25" t="str">
        <f t="shared" si="9"/>
        <v>No T+M+I</v>
      </c>
      <c r="V25">
        <v>66.883949251786319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65.55</v>
      </c>
      <c r="D26">
        <v>66.150000000000006</v>
      </c>
      <c r="E26">
        <v>65.2</v>
      </c>
      <c r="F26">
        <v>65</v>
      </c>
      <c r="G26">
        <f>_xll.TA_TYPPRICE(D26,E26,F26)</f>
        <v>65.45</v>
      </c>
      <c r="H26">
        <v>66.036452044381036</v>
      </c>
      <c r="I26" t="str">
        <f t="shared" si="0"/>
        <v>DOWN</v>
      </c>
      <c r="J26">
        <v>67.664488695715093</v>
      </c>
      <c r="K26">
        <v>65.874986577913532</v>
      </c>
      <c r="L26" t="str">
        <f t="shared" si="1"/>
        <v>DOWN</v>
      </c>
      <c r="M26" t="str">
        <f t="shared" si="2"/>
        <v>DOWN</v>
      </c>
      <c r="N26">
        <v>34.575803760645144</v>
      </c>
      <c r="O26" t="str">
        <f t="shared" si="3"/>
        <v>DOWN</v>
      </c>
      <c r="P26" t="str">
        <f t="shared" si="4"/>
        <v>DOWN</v>
      </c>
      <c r="Q26">
        <f t="shared" si="5"/>
        <v>-0.20000000000000284</v>
      </c>
      <c r="R26">
        <f t="shared" si="6"/>
        <v>0.95000000000000284</v>
      </c>
      <c r="S26">
        <f t="shared" si="7"/>
        <v>-0.21052631578947606</v>
      </c>
      <c r="T26" t="str">
        <f t="shared" si="8"/>
        <v>DOWN</v>
      </c>
      <c r="U26" t="str">
        <f t="shared" si="9"/>
        <v>DOWN</v>
      </c>
      <c r="V26">
        <v>66.594110905357653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65.599999999999994</v>
      </c>
      <c r="D27">
        <v>65.8</v>
      </c>
      <c r="E27">
        <v>64.55</v>
      </c>
      <c r="F27">
        <v>65</v>
      </c>
      <c r="G27">
        <f>_xll.TA_TYPPRICE(D27,E27,F27)</f>
        <v>65.11666666666666</v>
      </c>
      <c r="H27">
        <v>65.576559355523841</v>
      </c>
      <c r="I27" t="str">
        <f t="shared" si="0"/>
        <v>DOWN</v>
      </c>
      <c r="J27">
        <v>67.250157874445065</v>
      </c>
      <c r="K27">
        <v>65.580545116154966</v>
      </c>
      <c r="L27" t="str">
        <f t="shared" si="1"/>
        <v>DOWN</v>
      </c>
      <c r="M27" t="str">
        <f t="shared" si="2"/>
        <v>DOWN</v>
      </c>
      <c r="N27">
        <v>34.575803760645151</v>
      </c>
      <c r="O27" t="str">
        <f t="shared" si="3"/>
        <v>DOWN</v>
      </c>
      <c r="P27" t="str">
        <f t="shared" si="4"/>
        <v>DOWN</v>
      </c>
      <c r="Q27">
        <f t="shared" si="5"/>
        <v>0.45000000000000284</v>
      </c>
      <c r="R27">
        <f t="shared" si="6"/>
        <v>1.25</v>
      </c>
      <c r="S27">
        <f t="shared" si="7"/>
        <v>0.36000000000000226</v>
      </c>
      <c r="T27" t="str">
        <f t="shared" si="8"/>
        <v>No Indication</v>
      </c>
      <c r="U27" t="str">
        <f t="shared" si="9"/>
        <v>No T+M+I</v>
      </c>
      <c r="V27">
        <v>66.348863073764164</v>
      </c>
      <c r="W27">
        <v>66.884615384615387</v>
      </c>
      <c r="X27">
        <f t="shared" si="10"/>
        <v>-0.53575231085122255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64.900000000000006</v>
      </c>
      <c r="D28">
        <v>65.55</v>
      </c>
      <c r="E28">
        <v>64.599999999999994</v>
      </c>
      <c r="F28">
        <v>65</v>
      </c>
      <c r="G28">
        <f>_xll.TA_TYPPRICE(D28,E28,F28)</f>
        <v>65.05</v>
      </c>
      <c r="H28">
        <v>65.313279677761926</v>
      </c>
      <c r="I28" t="str">
        <f t="shared" si="0"/>
        <v>DOWN</v>
      </c>
      <c r="J28">
        <v>66.872345013457277</v>
      </c>
      <c r="K28">
        <v>65.362646201453856</v>
      </c>
      <c r="L28" t="str">
        <f t="shared" si="1"/>
        <v>DOWN</v>
      </c>
      <c r="M28" t="str">
        <f t="shared" si="2"/>
        <v>DOWN</v>
      </c>
      <c r="N28">
        <v>34.575803760645151</v>
      </c>
      <c r="O28" t="str">
        <f t="shared" si="3"/>
        <v>DOWN</v>
      </c>
      <c r="P28" t="str">
        <f t="shared" si="4"/>
        <v>DOWN</v>
      </c>
      <c r="Q28">
        <f t="shared" si="5"/>
        <v>0.40000000000000568</v>
      </c>
      <c r="R28">
        <f t="shared" si="6"/>
        <v>0.95000000000000284</v>
      </c>
      <c r="S28">
        <f t="shared" si="7"/>
        <v>0.42105263157895212</v>
      </c>
      <c r="T28" t="str">
        <f t="shared" si="8"/>
        <v>No Indication</v>
      </c>
      <c r="U28" t="str">
        <f t="shared" si="9"/>
        <v>No T+M+I</v>
      </c>
      <c r="V28">
        <v>66.141345677800444</v>
      </c>
      <c r="W28">
        <v>66.745014245014247</v>
      </c>
      <c r="X28">
        <f t="shared" si="10"/>
        <v>-0.60366856721380202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65.5</v>
      </c>
      <c r="D29">
        <v>66.75</v>
      </c>
      <c r="E29">
        <v>65.099999999999994</v>
      </c>
      <c r="F29">
        <v>66</v>
      </c>
      <c r="G29">
        <f>_xll.TA_TYPPRICE(D29,E29,F29)</f>
        <v>65.95</v>
      </c>
      <c r="H29">
        <v>65.631639838880972</v>
      </c>
      <c r="I29" t="str">
        <f t="shared" si="0"/>
        <v>UP</v>
      </c>
      <c r="J29">
        <v>66.84515723268899</v>
      </c>
      <c r="K29">
        <v>65.304280378908558</v>
      </c>
      <c r="L29" t="str">
        <f t="shared" si="1"/>
        <v>No Confirmation</v>
      </c>
      <c r="M29" t="str">
        <f t="shared" si="2"/>
        <v>No Trend</v>
      </c>
      <c r="N29">
        <v>50.722216489115098</v>
      </c>
      <c r="O29" t="str">
        <f t="shared" si="3"/>
        <v>No Momentum</v>
      </c>
      <c r="P29" t="str">
        <f t="shared" si="4"/>
        <v>No Trend + Momentum</v>
      </c>
      <c r="Q29">
        <f t="shared" si="5"/>
        <v>0.90000000000000568</v>
      </c>
      <c r="R29">
        <f t="shared" si="6"/>
        <v>1.6500000000000057</v>
      </c>
      <c r="S29">
        <f t="shared" si="7"/>
        <v>0.54545454545454697</v>
      </c>
      <c r="T29" t="str">
        <f t="shared" si="8"/>
        <v>No Indication</v>
      </c>
      <c r="U29" t="str">
        <f t="shared" si="9"/>
        <v>No T+M+I</v>
      </c>
      <c r="V29">
        <v>66.119600188908066</v>
      </c>
      <c r="W29">
        <v>66.68982800464282</v>
      </c>
      <c r="X29">
        <f t="shared" si="10"/>
        <v>-0.57022781573475356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66.650000000000006</v>
      </c>
      <c r="D30">
        <v>66.650000000000006</v>
      </c>
      <c r="E30">
        <v>65.3</v>
      </c>
      <c r="F30">
        <v>66</v>
      </c>
      <c r="G30">
        <f>_xll.TA_TYPPRICE(D30,E30,F30)</f>
        <v>65.983333333333334</v>
      </c>
      <c r="H30">
        <v>65.80748658610716</v>
      </c>
      <c r="I30" t="str">
        <f t="shared" si="0"/>
        <v>UP</v>
      </c>
      <c r="J30">
        <v>66.80178895875811</v>
      </c>
      <c r="K30">
        <v>65.303329183595551</v>
      </c>
      <c r="L30" t="str">
        <f t="shared" si="1"/>
        <v>No Confirmation</v>
      </c>
      <c r="M30" t="str">
        <f t="shared" si="2"/>
        <v>No Trend</v>
      </c>
      <c r="N30">
        <v>50.722216489115098</v>
      </c>
      <c r="O30" t="str">
        <f t="shared" si="3"/>
        <v>No Momentum</v>
      </c>
      <c r="P30" t="str">
        <f t="shared" si="4"/>
        <v>No Trend + Momentum</v>
      </c>
      <c r="Q30">
        <f t="shared" si="5"/>
        <v>0.70000000000000284</v>
      </c>
      <c r="R30">
        <f t="shared" si="6"/>
        <v>1.3500000000000085</v>
      </c>
      <c r="S30">
        <f t="shared" si="7"/>
        <v>0.51851851851851738</v>
      </c>
      <c r="T30" t="str">
        <f t="shared" si="8"/>
        <v>No Indication</v>
      </c>
      <c r="U30" t="str">
        <f t="shared" si="9"/>
        <v>No T+M+I</v>
      </c>
      <c r="V30">
        <v>66.101200159845291</v>
      </c>
      <c r="W30">
        <v>66.638729633928534</v>
      </c>
      <c r="X30">
        <f t="shared" si="10"/>
        <v>-0.53752947408324303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66.599999999999994</v>
      </c>
      <c r="D31">
        <v>66.650000000000006</v>
      </c>
      <c r="E31">
        <v>64.7</v>
      </c>
      <c r="F31">
        <v>65</v>
      </c>
      <c r="G31">
        <f>_xll.TA_TYPPRICE(D31,E31,F31)</f>
        <v>65.45</v>
      </c>
      <c r="H31">
        <v>65.628743293053589</v>
      </c>
      <c r="I31" t="str">
        <f t="shared" si="0"/>
        <v>DOWN</v>
      </c>
      <c r="J31">
        <v>66.768058079034091</v>
      </c>
      <c r="K31">
        <v>65.169256031685435</v>
      </c>
      <c r="L31" t="str">
        <f t="shared" si="1"/>
        <v>DOWN</v>
      </c>
      <c r="M31" t="str">
        <f t="shared" si="2"/>
        <v>DOWN</v>
      </c>
      <c r="N31">
        <v>36.606195991517296</v>
      </c>
      <c r="O31" t="str">
        <f t="shared" si="3"/>
        <v>DOWN</v>
      </c>
      <c r="P31" t="str">
        <f t="shared" si="4"/>
        <v>DOWN</v>
      </c>
      <c r="Q31">
        <f t="shared" si="5"/>
        <v>0.29999999999999716</v>
      </c>
      <c r="R31">
        <f t="shared" si="6"/>
        <v>1.9500000000000028</v>
      </c>
      <c r="S31">
        <f t="shared" si="7"/>
        <v>0.15384615384615216</v>
      </c>
      <c r="T31" t="str">
        <f t="shared" si="8"/>
        <v>DOWN</v>
      </c>
      <c r="U31" t="str">
        <f t="shared" si="9"/>
        <v>DOWN</v>
      </c>
      <c r="V31">
        <v>65.931784750638329</v>
      </c>
      <c r="W31">
        <v>66.517342253637537</v>
      </c>
      <c r="X31">
        <f t="shared" si="10"/>
        <v>-0.58555750299920817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65.349999999999994</v>
      </c>
      <c r="D32">
        <v>65.5</v>
      </c>
      <c r="E32">
        <v>64.75</v>
      </c>
      <c r="F32">
        <v>65</v>
      </c>
      <c r="G32">
        <f>_xll.TA_TYPPRICE(D32,E32,F32)</f>
        <v>65.083333333333329</v>
      </c>
      <c r="H32">
        <v>65.356038313193466</v>
      </c>
      <c r="I32" t="str">
        <f t="shared" si="0"/>
        <v>DOWN</v>
      </c>
      <c r="J32">
        <v>66.486267394804287</v>
      </c>
      <c r="K32">
        <v>65.076088024644221</v>
      </c>
      <c r="L32" t="str">
        <f t="shared" si="1"/>
        <v>DOWN</v>
      </c>
      <c r="M32" t="str">
        <f t="shared" si="2"/>
        <v>DOWN</v>
      </c>
      <c r="N32">
        <v>36.606195991517289</v>
      </c>
      <c r="O32" t="str">
        <f t="shared" si="3"/>
        <v>DOWN</v>
      </c>
      <c r="P32" t="str">
        <f t="shared" si="4"/>
        <v>DOWN</v>
      </c>
      <c r="Q32">
        <f t="shared" si="5"/>
        <v>0.25</v>
      </c>
      <c r="R32">
        <f t="shared" si="6"/>
        <v>0.75</v>
      </c>
      <c r="S32">
        <f t="shared" si="7"/>
        <v>0.33333333333333331</v>
      </c>
      <c r="T32" t="str">
        <f t="shared" si="8"/>
        <v>No Indication</v>
      </c>
      <c r="U32" t="str">
        <f t="shared" si="9"/>
        <v>No T+M+I</v>
      </c>
      <c r="V32">
        <v>65.788433250540123</v>
      </c>
      <c r="W32">
        <v>66.404946531145868</v>
      </c>
      <c r="X32">
        <f t="shared" si="10"/>
        <v>-0.61651328060574428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65.05</v>
      </c>
      <c r="D33">
        <v>65.5</v>
      </c>
      <c r="E33">
        <v>64.75</v>
      </c>
      <c r="F33">
        <v>65</v>
      </c>
      <c r="G33">
        <f>_xll.TA_TYPPRICE(D33,E33,F33)</f>
        <v>65.083333333333329</v>
      </c>
      <c r="H33">
        <v>65.219685823263404</v>
      </c>
      <c r="I33" t="str">
        <f t="shared" si="0"/>
        <v>DOWN</v>
      </c>
      <c r="J33">
        <v>66.26709686262555</v>
      </c>
      <c r="K33">
        <v>65.003624019167731</v>
      </c>
      <c r="L33" t="str">
        <f t="shared" si="1"/>
        <v>DOWN</v>
      </c>
      <c r="M33" t="str">
        <f t="shared" si="2"/>
        <v>DOWN</v>
      </c>
      <c r="N33">
        <v>36.606195991517289</v>
      </c>
      <c r="O33" t="str">
        <f t="shared" si="3"/>
        <v>DOWN</v>
      </c>
      <c r="P33" t="str">
        <f t="shared" si="4"/>
        <v>DOWN</v>
      </c>
      <c r="Q33">
        <f t="shared" si="5"/>
        <v>0.25</v>
      </c>
      <c r="R33">
        <f t="shared" si="6"/>
        <v>0.75</v>
      </c>
      <c r="S33">
        <f t="shared" si="7"/>
        <v>0.33333333333333331</v>
      </c>
      <c r="T33" t="str">
        <f t="shared" si="8"/>
        <v>No Indication</v>
      </c>
      <c r="U33" t="str">
        <f t="shared" si="9"/>
        <v>No T+M+I</v>
      </c>
      <c r="V33">
        <v>65.667135827380108</v>
      </c>
      <c r="W33">
        <v>66.30087641772765</v>
      </c>
      <c r="X33">
        <f t="shared" si="10"/>
        <v>-0.63374059034754282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65</v>
      </c>
      <c r="D34">
        <v>65.75</v>
      </c>
      <c r="E34">
        <v>64.5</v>
      </c>
      <c r="F34">
        <v>66</v>
      </c>
      <c r="G34">
        <f>_xll.TA_TYPPRICE(D34,E34,F34)</f>
        <v>65.416666666666671</v>
      </c>
      <c r="H34">
        <v>65.318176244965031</v>
      </c>
      <c r="I34" t="str">
        <f t="shared" si="0"/>
        <v>UP</v>
      </c>
      <c r="J34">
        <v>66.152186448708761</v>
      </c>
      <c r="K34">
        <v>64.891707570463794</v>
      </c>
      <c r="L34" t="str">
        <f t="shared" si="1"/>
        <v>No Confirmation</v>
      </c>
      <c r="M34" t="str">
        <f t="shared" si="2"/>
        <v>No Trend</v>
      </c>
      <c r="N34">
        <v>58.930019910034744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1.25</v>
      </c>
      <c r="S34">
        <f t="shared" si="7"/>
        <v>1.2</v>
      </c>
      <c r="T34" t="str">
        <f t="shared" si="8"/>
        <v>UP</v>
      </c>
      <c r="U34" t="str">
        <f t="shared" si="9"/>
        <v>No T+M+I</v>
      </c>
      <c r="V34">
        <v>65.718345700090865</v>
      </c>
      <c r="W34">
        <v>66.278589275673752</v>
      </c>
      <c r="X34">
        <f t="shared" si="10"/>
        <v>-0.56024357558288784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65.099999999999994</v>
      </c>
      <c r="D35">
        <v>66</v>
      </c>
      <c r="E35">
        <v>65.05</v>
      </c>
      <c r="F35">
        <v>65</v>
      </c>
      <c r="G35">
        <f>_xll.TA_TYPPRICE(D35,E35,F35)</f>
        <v>65.350000000000009</v>
      </c>
      <c r="H35">
        <v>65.334088122482513</v>
      </c>
      <c r="I35" t="str">
        <f t="shared" si="0"/>
        <v>DOWN</v>
      </c>
      <c r="J35">
        <v>66.118367237884598</v>
      </c>
      <c r="K35">
        <v>64.926883665916279</v>
      </c>
      <c r="L35" t="str">
        <f t="shared" si="1"/>
        <v>No Confirmation</v>
      </c>
      <c r="M35" t="str">
        <f t="shared" si="2"/>
        <v>No Trend</v>
      </c>
      <c r="N35">
        <v>40.918467434427058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-4.9999999999997158E-2</v>
      </c>
      <c r="R35">
        <f t="shared" si="6"/>
        <v>0.95000000000000284</v>
      </c>
      <c r="S35">
        <f t="shared" si="7"/>
        <v>-5.2631578947365275E-2</v>
      </c>
      <c r="T35" t="str">
        <f t="shared" si="8"/>
        <v>DOWN</v>
      </c>
      <c r="U35" t="str">
        <f t="shared" si="9"/>
        <v>No T+M+I</v>
      </c>
      <c r="V35">
        <v>65.607830976999963</v>
      </c>
      <c r="W35">
        <v>66.18387895895718</v>
      </c>
      <c r="X35">
        <f t="shared" si="10"/>
        <v>-0.57604798195721685</v>
      </c>
      <c r="Y35">
        <v>-0.57992012215284683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65.25</v>
      </c>
      <c r="D36">
        <v>65.5</v>
      </c>
      <c r="E36">
        <v>64.05</v>
      </c>
      <c r="F36">
        <v>64</v>
      </c>
      <c r="G36">
        <f>_xll.TA_TYPPRICE(D36,E36,F36)</f>
        <v>64.516666666666666</v>
      </c>
      <c r="H36">
        <v>64.925377394574582</v>
      </c>
      <c r="I36" t="str">
        <f t="shared" si="0"/>
        <v>DOWN</v>
      </c>
      <c r="J36">
        <v>65.980952296132472</v>
      </c>
      <c r="K36">
        <v>64.732020629045991</v>
      </c>
      <c r="L36" t="str">
        <f t="shared" si="1"/>
        <v>DOWN</v>
      </c>
      <c r="M36" t="str">
        <f t="shared" si="2"/>
        <v>DOWN</v>
      </c>
      <c r="N36">
        <v>29.606999489724046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1.4500000000000028</v>
      </c>
      <c r="S36">
        <f t="shared" si="7"/>
        <v>-3.4482758620687629E-2</v>
      </c>
      <c r="T36" t="str">
        <f t="shared" si="8"/>
        <v>DOWN</v>
      </c>
      <c r="U36" t="str">
        <f t="shared" si="9"/>
        <v>DOWN</v>
      </c>
      <c r="V36">
        <v>65.360472365153811</v>
      </c>
      <c r="W36">
        <v>66.022110147182573</v>
      </c>
      <c r="X36">
        <f t="shared" si="10"/>
        <v>-0.66163778202876244</v>
      </c>
      <c r="Y36">
        <v>-0.59626365412802995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64.5</v>
      </c>
      <c r="D37">
        <v>64.7</v>
      </c>
      <c r="E37">
        <v>62.75</v>
      </c>
      <c r="F37">
        <v>63</v>
      </c>
      <c r="G37">
        <f>_xll.TA_TYPPRICE(D37,E37,F37)</f>
        <v>63.483333333333327</v>
      </c>
      <c r="H37">
        <v>64.204355363953951</v>
      </c>
      <c r="I37" t="str">
        <f t="shared" si="0"/>
        <v>DOWN</v>
      </c>
      <c r="J37">
        <v>65.69629623032526</v>
      </c>
      <c r="K37">
        <v>64.29157160036911</v>
      </c>
      <c r="L37" t="str">
        <f t="shared" si="1"/>
        <v>DOWN</v>
      </c>
      <c r="M37" t="str">
        <f t="shared" si="2"/>
        <v>DOWN</v>
      </c>
      <c r="N37">
        <v>22.003657836055776</v>
      </c>
      <c r="O37" t="str">
        <f t="shared" si="3"/>
        <v>DOWN</v>
      </c>
      <c r="P37" t="str">
        <f t="shared" si="4"/>
        <v>DOWN</v>
      </c>
      <c r="Q37">
        <f t="shared" si="5"/>
        <v>0.25</v>
      </c>
      <c r="R37">
        <f t="shared" si="6"/>
        <v>1.9500000000000028</v>
      </c>
      <c r="S37">
        <f t="shared" si="7"/>
        <v>0.12820512820512803</v>
      </c>
      <c r="T37" t="str">
        <f t="shared" si="8"/>
        <v>DOWN</v>
      </c>
      <c r="U37" t="str">
        <f t="shared" si="9"/>
        <v>DOWN</v>
      </c>
      <c r="V37">
        <v>64.997322770514756</v>
      </c>
      <c r="W37">
        <v>65.79825013628016</v>
      </c>
      <c r="X37">
        <f t="shared" si="10"/>
        <v>-0.80092736576540347</v>
      </c>
      <c r="Y37">
        <v>-0.63719639645550463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64.5</v>
      </c>
      <c r="AE37">
        <f t="shared" si="16"/>
        <v>63.95</v>
      </c>
      <c r="AF37">
        <f t="shared" si="17"/>
        <v>63.75</v>
      </c>
      <c r="AG37">
        <f t="shared" si="18"/>
        <v>63.5</v>
      </c>
      <c r="AH37">
        <f t="shared" si="19"/>
        <v>63.5</v>
      </c>
    </row>
    <row r="38" spans="1:34" x14ac:dyDescent="0.25">
      <c r="A38" t="s">
        <v>5</v>
      </c>
      <c r="B38" s="1">
        <v>42907</v>
      </c>
      <c r="C38">
        <v>63</v>
      </c>
      <c r="D38">
        <v>63.95</v>
      </c>
      <c r="E38">
        <v>62.1</v>
      </c>
      <c r="F38">
        <v>63</v>
      </c>
      <c r="G38">
        <f>_xll.TA_TYPPRICE(D38,E38,F38)</f>
        <v>63.016666666666673</v>
      </c>
      <c r="H38">
        <v>63.610511015310308</v>
      </c>
      <c r="I38" t="str">
        <f t="shared" si="0"/>
        <v>DOWN</v>
      </c>
      <c r="J38">
        <v>65.308230401364085</v>
      </c>
      <c r="K38">
        <v>63.804555689175977</v>
      </c>
      <c r="L38" t="str">
        <f t="shared" si="1"/>
        <v>DOWN</v>
      </c>
      <c r="M38" t="str">
        <f t="shared" si="2"/>
        <v>DOWN</v>
      </c>
      <c r="N38">
        <v>22.003657836055776</v>
      </c>
      <c r="O38" t="str">
        <f t="shared" si="3"/>
        <v>DOWN</v>
      </c>
      <c r="P38" t="str">
        <f t="shared" si="4"/>
        <v>DOWN</v>
      </c>
      <c r="Q38">
        <f t="shared" si="5"/>
        <v>0.89999999999999858</v>
      </c>
      <c r="R38">
        <f t="shared" si="6"/>
        <v>1.8500000000000014</v>
      </c>
      <c r="S38">
        <f t="shared" si="7"/>
        <v>0.48648648648648535</v>
      </c>
      <c r="T38" t="str">
        <f t="shared" si="8"/>
        <v>No Indication</v>
      </c>
      <c r="U38" t="str">
        <f t="shared" si="9"/>
        <v>No T+M+I</v>
      </c>
      <c r="V38">
        <v>64.690042344281721</v>
      </c>
      <c r="W38">
        <v>65.590972348407561</v>
      </c>
      <c r="X38">
        <f t="shared" si="10"/>
        <v>-0.9009300041258399</v>
      </c>
      <c r="Y38">
        <v>-0.68994311798957164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</v>
      </c>
      <c r="D39">
        <v>64.400000000000006</v>
      </c>
      <c r="E39">
        <v>62.65</v>
      </c>
      <c r="F39">
        <v>63</v>
      </c>
      <c r="G39">
        <f>_xll.TA_TYPPRICE(D39,E39,F39)</f>
        <v>63.35</v>
      </c>
      <c r="H39">
        <v>63.480255507655158</v>
      </c>
      <c r="I39" t="str">
        <f t="shared" si="0"/>
        <v>DOWN</v>
      </c>
      <c r="J39">
        <v>65.106401423283174</v>
      </c>
      <c r="K39">
        <v>63.547987758247984</v>
      </c>
      <c r="L39" t="str">
        <f t="shared" si="1"/>
        <v>DOWN</v>
      </c>
      <c r="M39" t="str">
        <f t="shared" si="2"/>
        <v>DOWN</v>
      </c>
      <c r="N39">
        <v>22.00365783605578</v>
      </c>
      <c r="O39" t="str">
        <f t="shared" si="3"/>
        <v>DOWN</v>
      </c>
      <c r="P39" t="str">
        <f t="shared" si="4"/>
        <v>DOWN</v>
      </c>
      <c r="Q39">
        <f t="shared" si="5"/>
        <v>0.35000000000000142</v>
      </c>
      <c r="R39">
        <f t="shared" si="6"/>
        <v>1.7500000000000071</v>
      </c>
      <c r="S39">
        <f t="shared" si="7"/>
        <v>0.2</v>
      </c>
      <c r="T39" t="str">
        <f t="shared" si="8"/>
        <v>No Indication</v>
      </c>
      <c r="U39" t="str">
        <f t="shared" si="9"/>
        <v>No T+M+I</v>
      </c>
      <c r="V39">
        <v>64.430035829776841</v>
      </c>
      <c r="W39">
        <v>65.399048470747744</v>
      </c>
      <c r="X39">
        <f t="shared" si="10"/>
        <v>-0.96901264097090234</v>
      </c>
      <c r="Y39">
        <v>-0.74575702258583776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62.85</v>
      </c>
      <c r="D40">
        <v>63</v>
      </c>
      <c r="E40">
        <v>61.5</v>
      </c>
      <c r="F40">
        <v>62</v>
      </c>
      <c r="G40">
        <f>_xll.TA_TYPPRICE(D40,E40,F40)</f>
        <v>62.166666666666664</v>
      </c>
      <c r="H40">
        <v>62.823461087160908</v>
      </c>
      <c r="I40" t="str">
        <f t="shared" si="0"/>
        <v>DOWN</v>
      </c>
      <c r="J40">
        <v>64.638312218109135</v>
      </c>
      <c r="K40">
        <v>63.092879367526209</v>
      </c>
      <c r="L40" t="str">
        <f t="shared" si="1"/>
        <v>DOWN</v>
      </c>
      <c r="M40" t="str">
        <f t="shared" si="2"/>
        <v>DOWN</v>
      </c>
      <c r="N40">
        <v>14.653670729238605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1.5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64.056184163657321</v>
      </c>
      <c r="W40">
        <v>65.147267102544205</v>
      </c>
      <c r="X40">
        <f t="shared" si="10"/>
        <v>-1.0910829388868848</v>
      </c>
      <c r="Y40">
        <v>-0.81482220584604714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61.45</v>
      </c>
      <c r="D41">
        <v>62.75</v>
      </c>
      <c r="E41">
        <v>61.35</v>
      </c>
      <c r="F41">
        <v>63</v>
      </c>
      <c r="G41">
        <f>_xll.TA_TYPPRICE(D41,E41,F41)</f>
        <v>62.366666666666667</v>
      </c>
      <c r="H41">
        <v>62.595063876913784</v>
      </c>
      <c r="I41" t="str">
        <f t="shared" si="0"/>
        <v>UP</v>
      </c>
      <c r="J41">
        <v>64.218687280751553</v>
      </c>
      <c r="K41">
        <v>62.705572841409271</v>
      </c>
      <c r="L41" t="str">
        <f t="shared" si="1"/>
        <v>No Confirmation</v>
      </c>
      <c r="M41" t="str">
        <f t="shared" si="2"/>
        <v>No Trend</v>
      </c>
      <c r="N41">
        <v>39.792796181664158</v>
      </c>
      <c r="O41" t="str">
        <f t="shared" si="3"/>
        <v>DOWN</v>
      </c>
      <c r="P41" t="str">
        <f t="shared" si="4"/>
        <v>No Trend + Momentum</v>
      </c>
      <c r="Q41">
        <f t="shared" si="5"/>
        <v>1.6499999999999986</v>
      </c>
      <c r="R41">
        <f t="shared" si="6"/>
        <v>1.3999999999999986</v>
      </c>
      <c r="S41">
        <f t="shared" si="7"/>
        <v>1.1785714285714288</v>
      </c>
      <c r="T41" t="str">
        <f t="shared" si="8"/>
        <v>UP</v>
      </c>
      <c r="U41" t="str">
        <f t="shared" si="9"/>
        <v>No T+M+I</v>
      </c>
      <c r="V41">
        <v>63.893694292325428</v>
      </c>
      <c r="W41">
        <v>64.988210280133529</v>
      </c>
      <c r="X41">
        <f t="shared" si="10"/>
        <v>-1.0945159878081014</v>
      </c>
      <c r="Y41">
        <v>-0.870760962238458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62.55</v>
      </c>
      <c r="D42">
        <v>65.5</v>
      </c>
      <c r="E42">
        <v>61.9</v>
      </c>
      <c r="F42">
        <v>65</v>
      </c>
      <c r="G42">
        <f>_xll.TA_TYPPRICE(D42,E42,F42)</f>
        <v>64.13333333333334</v>
      </c>
      <c r="H42">
        <v>63.364198605123562</v>
      </c>
      <c r="I42" t="str">
        <f t="shared" si="0"/>
        <v>UP</v>
      </c>
      <c r="J42">
        <v>64.503423440584541</v>
      </c>
      <c r="K42">
        <v>62.526556654429434</v>
      </c>
      <c r="L42" t="str">
        <f t="shared" si="1"/>
        <v>UP</v>
      </c>
      <c r="M42" t="str">
        <f t="shared" si="2"/>
        <v>UP</v>
      </c>
      <c r="N42">
        <v>65.32613407700174</v>
      </c>
      <c r="O42" t="str">
        <f t="shared" si="3"/>
        <v>UP</v>
      </c>
      <c r="P42" t="str">
        <f t="shared" si="4"/>
        <v>UP</v>
      </c>
      <c r="Q42">
        <f t="shared" si="5"/>
        <v>3.1000000000000014</v>
      </c>
      <c r="R42">
        <f t="shared" si="6"/>
        <v>3.6000000000000014</v>
      </c>
      <c r="S42">
        <f t="shared" si="7"/>
        <v>0.86111111111111116</v>
      </c>
      <c r="T42" t="str">
        <f t="shared" si="8"/>
        <v>UP</v>
      </c>
      <c r="U42" t="str">
        <f t="shared" si="9"/>
        <v>UP</v>
      </c>
      <c r="V42">
        <v>64.063895170429205</v>
      </c>
      <c r="W42">
        <v>64.989083592716227</v>
      </c>
      <c r="X42">
        <f t="shared" si="10"/>
        <v>-0.92518842228702169</v>
      </c>
      <c r="Y42">
        <v>-0.88164645424817079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</v>
      </c>
      <c r="D43">
        <v>65.55</v>
      </c>
      <c r="E43">
        <v>64.099999999999994</v>
      </c>
      <c r="F43">
        <v>65</v>
      </c>
      <c r="G43">
        <f>_xll.TA_TYPPRICE(D43,E43,F43)</f>
        <v>64.883333333333326</v>
      </c>
      <c r="H43">
        <v>64.123765969228444</v>
      </c>
      <c r="I43" t="str">
        <f t="shared" si="0"/>
        <v>UP</v>
      </c>
      <c r="J43">
        <v>64.735996009343538</v>
      </c>
      <c r="K43">
        <v>62.876210731222891</v>
      </c>
      <c r="L43" t="str">
        <f t="shared" si="1"/>
        <v>UP</v>
      </c>
      <c r="M43" t="str">
        <f t="shared" si="2"/>
        <v>UP</v>
      </c>
      <c r="N43">
        <v>65.32613407700174</v>
      </c>
      <c r="O43" t="str">
        <f t="shared" si="3"/>
        <v>UP</v>
      </c>
      <c r="P43" t="str">
        <f t="shared" si="4"/>
        <v>UP</v>
      </c>
      <c r="Q43">
        <f t="shared" si="5"/>
        <v>0.90000000000000568</v>
      </c>
      <c r="R43">
        <f t="shared" si="6"/>
        <v>1.4500000000000028</v>
      </c>
      <c r="S43">
        <f t="shared" si="7"/>
        <v>0.62068965517241648</v>
      </c>
      <c r="T43" t="str">
        <f t="shared" si="8"/>
        <v>No Indication</v>
      </c>
      <c r="U43" t="str">
        <f t="shared" si="9"/>
        <v>No T+M+I</v>
      </c>
      <c r="V43">
        <v>64.207911298055478</v>
      </c>
      <c r="W43">
        <v>64.989892215477994</v>
      </c>
      <c r="X43">
        <f t="shared" si="10"/>
        <v>-0.78198091742251563</v>
      </c>
      <c r="Y43">
        <v>-0.8617133468830398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65</v>
      </c>
      <c r="D44">
        <v>66.5</v>
      </c>
      <c r="E44">
        <v>64.5</v>
      </c>
      <c r="F44">
        <v>65</v>
      </c>
      <c r="G44">
        <f>_xll.TA_TYPPRICE(D44,E44,F44)</f>
        <v>65.333333333333329</v>
      </c>
      <c r="H44">
        <v>64.728549651280886</v>
      </c>
      <c r="I44" t="str">
        <f t="shared" si="0"/>
        <v>UP</v>
      </c>
      <c r="J44">
        <v>65.127996896156091</v>
      </c>
      <c r="K44">
        <v>63.23705279095114</v>
      </c>
      <c r="L44" t="str">
        <f t="shared" si="1"/>
        <v>No Confirmation</v>
      </c>
      <c r="M44" t="str">
        <f t="shared" si="2"/>
        <v>No Trend</v>
      </c>
      <c r="N44">
        <v>65.326134077001754</v>
      </c>
      <c r="O44" t="str">
        <f t="shared" si="3"/>
        <v>UP</v>
      </c>
      <c r="P44" t="str">
        <f t="shared" si="4"/>
        <v>No Trend + Momentum</v>
      </c>
      <c r="Q44">
        <f t="shared" si="5"/>
        <v>0.5</v>
      </c>
      <c r="R44">
        <f t="shared" si="6"/>
        <v>2</v>
      </c>
      <c r="S44">
        <f t="shared" si="7"/>
        <v>0.25</v>
      </c>
      <c r="T44" t="str">
        <f t="shared" si="8"/>
        <v>No Indication</v>
      </c>
      <c r="U44" t="str">
        <f t="shared" si="9"/>
        <v>No T+M+I</v>
      </c>
      <c r="V44">
        <v>64.329771098354641</v>
      </c>
      <c r="W44">
        <v>64.990640940257407</v>
      </c>
      <c r="X44">
        <f t="shared" si="10"/>
        <v>-0.6608698419027661</v>
      </c>
      <c r="Y44">
        <v>-0.82154464588698506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64.2</v>
      </c>
      <c r="D45">
        <v>65.650000000000006</v>
      </c>
      <c r="E45">
        <v>64.2</v>
      </c>
      <c r="F45">
        <v>65</v>
      </c>
      <c r="G45">
        <f>_xll.TA_TYPPRICE(D45,E45,F45)</f>
        <v>64.95</v>
      </c>
      <c r="H45">
        <v>64.839274825640445</v>
      </c>
      <c r="I45" t="str">
        <f t="shared" si="0"/>
        <v>UP</v>
      </c>
      <c r="J45">
        <v>65.24399758589918</v>
      </c>
      <c r="K45">
        <v>63.451041059628665</v>
      </c>
      <c r="L45" t="str">
        <f t="shared" si="1"/>
        <v>No Confirmation</v>
      </c>
      <c r="M45" t="str">
        <f t="shared" si="2"/>
        <v>No Trend</v>
      </c>
      <c r="N45">
        <v>65.326134077001754</v>
      </c>
      <c r="O45" t="str">
        <f t="shared" si="3"/>
        <v>UP</v>
      </c>
      <c r="P45" t="str">
        <f t="shared" si="4"/>
        <v>No Trend + Momentum</v>
      </c>
      <c r="Q45">
        <f t="shared" si="5"/>
        <v>0.79999999999999716</v>
      </c>
      <c r="R45">
        <f t="shared" si="6"/>
        <v>1.4500000000000028</v>
      </c>
      <c r="S45">
        <f t="shared" si="7"/>
        <v>0.55172413793103148</v>
      </c>
      <c r="T45" t="str">
        <f t="shared" si="8"/>
        <v>No Indication</v>
      </c>
      <c r="U45" t="str">
        <f t="shared" si="9"/>
        <v>No T+M+I</v>
      </c>
      <c r="V45">
        <v>64.432883237069305</v>
      </c>
      <c r="W45">
        <v>64.991334203942046</v>
      </c>
      <c r="X45">
        <f t="shared" si="10"/>
        <v>-0.55845096687274065</v>
      </c>
      <c r="Y45">
        <v>-0.76892591008413613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64.400000000000006</v>
      </c>
      <c r="D46">
        <v>67.8</v>
      </c>
      <c r="E46">
        <v>64.400000000000006</v>
      </c>
      <c r="F46">
        <v>67</v>
      </c>
      <c r="G46">
        <f>_xll.TA_TYPPRICE(D46,E46,F46)</f>
        <v>66.399999999999991</v>
      </c>
      <c r="H46">
        <v>65.619637412820225</v>
      </c>
      <c r="I46" t="str">
        <f t="shared" si="0"/>
        <v>UP</v>
      </c>
      <c r="J46">
        <v>65.811998122366035</v>
      </c>
      <c r="K46">
        <v>63.661920824155629</v>
      </c>
      <c r="L46" t="str">
        <f t="shared" si="1"/>
        <v>UP</v>
      </c>
      <c r="M46" t="str">
        <f t="shared" si="2"/>
        <v>UP</v>
      </c>
      <c r="N46">
        <v>82.964414663702044</v>
      </c>
      <c r="O46" t="str">
        <f t="shared" si="3"/>
        <v>UP</v>
      </c>
      <c r="P46" t="str">
        <f t="shared" si="4"/>
        <v>UP</v>
      </c>
      <c r="Q46">
        <f t="shared" si="5"/>
        <v>2.5999999999999943</v>
      </c>
      <c r="R46">
        <f t="shared" si="6"/>
        <v>3.3999999999999915</v>
      </c>
      <c r="S46">
        <f t="shared" si="7"/>
        <v>0.76470588235294146</v>
      </c>
      <c r="T46" t="str">
        <f t="shared" si="8"/>
        <v>No Indication</v>
      </c>
      <c r="U46" t="str">
        <f t="shared" si="9"/>
        <v>No T+M+I</v>
      </c>
      <c r="V46">
        <v>64.827824277520179</v>
      </c>
      <c r="W46">
        <v>65.140124262909296</v>
      </c>
      <c r="X46">
        <f t="shared" si="10"/>
        <v>-0.3122999853891173</v>
      </c>
      <c r="Y46">
        <v>-0.67760072514513237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67.75</v>
      </c>
      <c r="D47">
        <v>67.900000000000006</v>
      </c>
      <c r="E47">
        <v>67.099999999999994</v>
      </c>
      <c r="F47">
        <v>67</v>
      </c>
      <c r="G47">
        <f>_xll.TA_TYPPRICE(D47,E47,F47)</f>
        <v>67.333333333333329</v>
      </c>
      <c r="H47">
        <v>66.47648537307677</v>
      </c>
      <c r="I47" t="str">
        <f t="shared" si="0"/>
        <v>UP</v>
      </c>
      <c r="J47">
        <v>66.27599853961803</v>
      </c>
      <c r="K47">
        <v>64.425938418787709</v>
      </c>
      <c r="L47" t="str">
        <f t="shared" si="1"/>
        <v>UP</v>
      </c>
      <c r="M47" t="str">
        <f t="shared" si="2"/>
        <v>UP</v>
      </c>
      <c r="N47">
        <v>82.964414663702044</v>
      </c>
      <c r="O47" t="str">
        <f t="shared" si="3"/>
        <v>UP</v>
      </c>
      <c r="P47" t="str">
        <f t="shared" si="4"/>
        <v>UP</v>
      </c>
      <c r="Q47">
        <f t="shared" si="5"/>
        <v>-9.9999999999994316E-2</v>
      </c>
      <c r="R47">
        <f t="shared" si="6"/>
        <v>0.80000000000001137</v>
      </c>
      <c r="S47">
        <f t="shared" si="7"/>
        <v>-0.12499999999999112</v>
      </c>
      <c r="T47" t="str">
        <f t="shared" si="8"/>
        <v>DOWN</v>
      </c>
      <c r="U47" t="str">
        <f t="shared" si="9"/>
        <v>No T+M+I</v>
      </c>
      <c r="V47">
        <v>65.162005157901689</v>
      </c>
      <c r="W47">
        <v>65.277892836027121</v>
      </c>
      <c r="X47">
        <f t="shared" si="10"/>
        <v>-0.1158876781254321</v>
      </c>
      <c r="Y47">
        <v>-0.56525811574119234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66.3</v>
      </c>
      <c r="D48">
        <v>69.599999999999994</v>
      </c>
      <c r="E48">
        <v>66.3</v>
      </c>
      <c r="F48">
        <v>69</v>
      </c>
      <c r="G48">
        <f>_xll.TA_TYPPRICE(D48,E48,F48)</f>
        <v>68.3</v>
      </c>
      <c r="H48">
        <v>67.388242686538376</v>
      </c>
      <c r="I48" t="str">
        <f t="shared" si="0"/>
        <v>UP</v>
      </c>
      <c r="J48">
        <v>67.014665530814028</v>
      </c>
      <c r="K48">
        <v>64.842396547945995</v>
      </c>
      <c r="L48" t="str">
        <f t="shared" si="1"/>
        <v>UP</v>
      </c>
      <c r="M48" t="str">
        <f t="shared" si="2"/>
        <v>UP</v>
      </c>
      <c r="N48">
        <v>90.508521942818632</v>
      </c>
      <c r="O48" t="str">
        <f t="shared" si="3"/>
        <v>UP</v>
      </c>
      <c r="P48" t="str">
        <f t="shared" si="4"/>
        <v>UP</v>
      </c>
      <c r="Q48">
        <f t="shared" si="5"/>
        <v>2.7000000000000028</v>
      </c>
      <c r="R48">
        <f t="shared" si="6"/>
        <v>3.2999999999999972</v>
      </c>
      <c r="S48">
        <f t="shared" si="7"/>
        <v>0.81818181818181979</v>
      </c>
      <c r="T48" t="str">
        <f t="shared" si="8"/>
        <v>UP</v>
      </c>
      <c r="U48" t="str">
        <f t="shared" si="9"/>
        <v>UP</v>
      </c>
      <c r="V48">
        <v>65.752465902839887</v>
      </c>
      <c r="W48">
        <v>65.553604477802892</v>
      </c>
      <c r="X48">
        <f t="shared" si="10"/>
        <v>0.19886142503699489</v>
      </c>
      <c r="Y48">
        <v>-0.41243420758555488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66.7</v>
      </c>
      <c r="AE48">
        <f t="shared" si="16"/>
        <v>67.55</v>
      </c>
      <c r="AF48">
        <f t="shared" si="17"/>
        <v>67.95</v>
      </c>
      <c r="AG48">
        <f t="shared" si="18"/>
        <v>68.350000000000009</v>
      </c>
      <c r="AH48">
        <f t="shared" si="19"/>
        <v>68.350000000000009</v>
      </c>
    </row>
    <row r="49" spans="1:34" x14ac:dyDescent="0.25">
      <c r="A49" t="s">
        <v>5</v>
      </c>
      <c r="B49" s="1">
        <v>42923</v>
      </c>
      <c r="C49">
        <v>68.8</v>
      </c>
      <c r="D49">
        <v>68.849999999999994</v>
      </c>
      <c r="E49">
        <v>67.3</v>
      </c>
      <c r="F49">
        <v>67</v>
      </c>
      <c r="G49">
        <f>_xll.TA_TYPPRICE(D49,E49,F49)</f>
        <v>67.716666666666654</v>
      </c>
      <c r="H49">
        <v>67.552454676602508</v>
      </c>
      <c r="I49" t="str">
        <f t="shared" si="0"/>
        <v>DOWN</v>
      </c>
      <c r="J49">
        <v>67.422517635077583</v>
      </c>
      <c r="K49">
        <v>65.388530648402437</v>
      </c>
      <c r="L49" t="str">
        <f t="shared" si="1"/>
        <v>No Confirmation</v>
      </c>
      <c r="M49" t="str">
        <f t="shared" si="2"/>
        <v>No Trend</v>
      </c>
      <c r="N49">
        <v>58.258973575029103</v>
      </c>
      <c r="O49" t="str">
        <f t="shared" si="3"/>
        <v>No Momentum</v>
      </c>
      <c r="P49" t="str">
        <f t="shared" si="4"/>
        <v>No Trend + Momentum</v>
      </c>
      <c r="Q49">
        <f t="shared" si="5"/>
        <v>-0.29999999999999716</v>
      </c>
      <c r="R49">
        <f t="shared" si="6"/>
        <v>1.5499999999999972</v>
      </c>
      <c r="S49">
        <f t="shared" si="7"/>
        <v>-0.19354838709677272</v>
      </c>
      <c r="T49" t="str">
        <f t="shared" si="8"/>
        <v>DOWN</v>
      </c>
      <c r="U49" t="str">
        <f t="shared" si="9"/>
        <v>No T+M+I</v>
      </c>
      <c r="V49">
        <v>65.944394225479911</v>
      </c>
      <c r="W49">
        <v>65.66074488685453</v>
      </c>
      <c r="X49">
        <f t="shared" si="10"/>
        <v>0.28364933862538066</v>
      </c>
      <c r="Y49">
        <v>-0.27321749834336773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67.8</v>
      </c>
      <c r="D50">
        <v>68.5</v>
      </c>
      <c r="E50">
        <v>65</v>
      </c>
      <c r="F50">
        <v>68</v>
      </c>
      <c r="G50">
        <f>_xll.TA_TYPPRICE(D50,E50,F50)</f>
        <v>67.166666666666671</v>
      </c>
      <c r="H50">
        <v>67.359560671634597</v>
      </c>
      <c r="I50" t="str">
        <f t="shared" si="0"/>
        <v>UP</v>
      </c>
      <c r="J50">
        <v>67.661958160615896</v>
      </c>
      <c r="K50">
        <v>65.302190504313003</v>
      </c>
      <c r="L50" t="str">
        <f t="shared" si="1"/>
        <v>UP</v>
      </c>
      <c r="M50" t="str">
        <f t="shared" si="2"/>
        <v>UP</v>
      </c>
      <c r="N50">
        <v>65.861509710348642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3.5</v>
      </c>
      <c r="S50">
        <f t="shared" si="7"/>
        <v>0.8571428571428571</v>
      </c>
      <c r="T50" t="str">
        <f t="shared" si="8"/>
        <v>UP</v>
      </c>
      <c r="U50" t="str">
        <f t="shared" si="9"/>
        <v>UP</v>
      </c>
      <c r="V50">
        <v>66.260641267713766</v>
      </c>
      <c r="W50">
        <v>65.834023043383823</v>
      </c>
      <c r="X50">
        <f t="shared" si="10"/>
        <v>0.42661822432994256</v>
      </c>
      <c r="Y50">
        <v>-0.13325035380870567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68.45</v>
      </c>
      <c r="D51">
        <v>68.45</v>
      </c>
      <c r="E51">
        <v>66.650000000000006</v>
      </c>
      <c r="F51">
        <v>67</v>
      </c>
      <c r="G51">
        <f>_xll.TA_TYPPRICE(D51,E51,F51)</f>
        <v>67.366666666666674</v>
      </c>
      <c r="H51">
        <v>67.363113669150636</v>
      </c>
      <c r="I51" t="str">
        <f t="shared" si="0"/>
        <v>DOWN</v>
      </c>
      <c r="J51">
        <v>67.837078569367918</v>
      </c>
      <c r="K51">
        <v>65.601703725576783</v>
      </c>
      <c r="L51" t="str">
        <f t="shared" si="1"/>
        <v>No Confirmation</v>
      </c>
      <c r="M51" t="str">
        <f t="shared" si="2"/>
        <v>No Trend</v>
      </c>
      <c r="N51">
        <v>53.647577675626415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1.7999999999999972</v>
      </c>
      <c r="S51">
        <f t="shared" si="7"/>
        <v>0.19444444444444159</v>
      </c>
      <c r="T51" t="str">
        <f t="shared" si="8"/>
        <v>DOWN</v>
      </c>
      <c r="U51" t="str">
        <f t="shared" si="9"/>
        <v>No T+M+I</v>
      </c>
      <c r="V51">
        <v>66.374388764988566</v>
      </c>
      <c r="W51">
        <v>65.920391706836867</v>
      </c>
      <c r="X51">
        <f t="shared" si="10"/>
        <v>0.45399705815169966</v>
      </c>
      <c r="Y51">
        <v>-1.5800871416624604E-2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67.45</v>
      </c>
      <c r="D52">
        <v>68.400000000000006</v>
      </c>
      <c r="E52">
        <v>66.849999999999994</v>
      </c>
      <c r="F52">
        <v>68</v>
      </c>
      <c r="G52">
        <f>_xll.TA_TYPPRICE(D52,E52,F52)</f>
        <v>67.75</v>
      </c>
      <c r="H52">
        <v>67.556556834575318</v>
      </c>
      <c r="I52" t="str">
        <f t="shared" si="0"/>
        <v>UP</v>
      </c>
      <c r="J52">
        <v>67.962172220619493</v>
      </c>
      <c r="K52">
        <v>65.879102897670833</v>
      </c>
      <c r="L52" t="str">
        <f t="shared" si="1"/>
        <v>UP</v>
      </c>
      <c r="M52" t="str">
        <f t="shared" si="2"/>
        <v>UP</v>
      </c>
      <c r="N52">
        <v>62.370504449786289</v>
      </c>
      <c r="O52" t="str">
        <f t="shared" si="3"/>
        <v>UP</v>
      </c>
      <c r="P52" t="str">
        <f t="shared" si="4"/>
        <v>UP</v>
      </c>
      <c r="Q52">
        <f t="shared" si="5"/>
        <v>1.1500000000000057</v>
      </c>
      <c r="R52">
        <f t="shared" si="6"/>
        <v>1.5500000000000114</v>
      </c>
      <c r="S52">
        <f t="shared" si="7"/>
        <v>0.74193548387096597</v>
      </c>
      <c r="T52" t="str">
        <f t="shared" si="8"/>
        <v>No Indication</v>
      </c>
      <c r="U52" t="str">
        <f t="shared" si="9"/>
        <v>No T+M+I</v>
      </c>
      <c r="V52">
        <v>66.624482801144168</v>
      </c>
      <c r="W52">
        <v>66.074436765589695</v>
      </c>
      <c r="X52">
        <f t="shared" si="10"/>
        <v>0.55004603555447318</v>
      </c>
      <c r="Y52">
        <v>9.7368509977594955E-2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67.900000000000006</v>
      </c>
      <c r="D53">
        <v>74.2</v>
      </c>
      <c r="E53">
        <v>67.75</v>
      </c>
      <c r="F53">
        <v>74</v>
      </c>
      <c r="G53">
        <f>_xll.TA_TYPPRICE(D53,E53,F53)</f>
        <v>71.983333333333334</v>
      </c>
      <c r="H53">
        <v>69.769945083954326</v>
      </c>
      <c r="I53" t="str">
        <f t="shared" si="0"/>
        <v>UP</v>
      </c>
      <c r="J53">
        <v>69.34835617159294</v>
      </c>
      <c r="K53">
        <v>66.294857809299543</v>
      </c>
      <c r="L53" t="str">
        <f t="shared" si="1"/>
        <v>UP</v>
      </c>
      <c r="M53" t="str">
        <f t="shared" si="2"/>
        <v>UP</v>
      </c>
      <c r="N53">
        <v>84.395186295886631</v>
      </c>
      <c r="O53" t="str">
        <f t="shared" si="3"/>
        <v>UP</v>
      </c>
      <c r="P53" t="str">
        <f t="shared" si="4"/>
        <v>UP</v>
      </c>
      <c r="Q53">
        <f t="shared" si="5"/>
        <v>6.25</v>
      </c>
      <c r="R53">
        <f t="shared" si="6"/>
        <v>6.4500000000000028</v>
      </c>
      <c r="S53">
        <f t="shared" si="7"/>
        <v>0.96899224806201512</v>
      </c>
      <c r="T53" t="str">
        <f t="shared" si="8"/>
        <v>UP</v>
      </c>
      <c r="U53" t="str">
        <f t="shared" si="9"/>
        <v>UP</v>
      </c>
      <c r="V53">
        <v>67.759177754814303</v>
      </c>
      <c r="W53">
        <v>66.661515523694163</v>
      </c>
      <c r="X53">
        <f t="shared" si="10"/>
        <v>1.0976622311201396</v>
      </c>
      <c r="Y53">
        <v>0.29742725420610389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68.5</v>
      </c>
      <c r="AE53">
        <f t="shared" si="16"/>
        <v>70.2</v>
      </c>
      <c r="AF53">
        <f t="shared" si="17"/>
        <v>70.95</v>
      </c>
      <c r="AG53">
        <f t="shared" si="18"/>
        <v>71.75</v>
      </c>
      <c r="AH53">
        <f t="shared" si="19"/>
        <v>71.75</v>
      </c>
    </row>
    <row r="54" spans="1:34" x14ac:dyDescent="0.25">
      <c r="A54" t="s">
        <v>5</v>
      </c>
      <c r="B54" s="1">
        <v>42930</v>
      </c>
      <c r="C54">
        <v>74.5</v>
      </c>
      <c r="D54">
        <v>74.7</v>
      </c>
      <c r="E54">
        <v>69.349999999999994</v>
      </c>
      <c r="F54">
        <v>70</v>
      </c>
      <c r="G54">
        <f>_xll.TA_TYPPRICE(D54,E54,F54)</f>
        <v>71.350000000000009</v>
      </c>
      <c r="H54">
        <v>70.559972541977174</v>
      </c>
      <c r="I54" t="str">
        <f t="shared" si="0"/>
        <v>DOWN</v>
      </c>
      <c r="J54">
        <v>70.537610355683398</v>
      </c>
      <c r="K54">
        <v>66.973778296121864</v>
      </c>
      <c r="L54" t="str">
        <f t="shared" si="1"/>
        <v>No Confirmation</v>
      </c>
      <c r="M54" t="str">
        <f t="shared" si="2"/>
        <v>No Trend</v>
      </c>
      <c r="N54">
        <v>56.726609179375195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5.3500000000000085</v>
      </c>
      <c r="S54">
        <f t="shared" si="7"/>
        <v>0.12149532710280461</v>
      </c>
      <c r="T54" t="str">
        <f t="shared" si="8"/>
        <v>DOWN</v>
      </c>
      <c r="U54" t="str">
        <f t="shared" si="9"/>
        <v>No T+M+I</v>
      </c>
      <c r="V54">
        <v>68.103919638689021</v>
      </c>
      <c r="W54">
        <v>66.908810670087192</v>
      </c>
      <c r="X54">
        <f t="shared" si="10"/>
        <v>1.1951089686018292</v>
      </c>
      <c r="Y54">
        <v>0.47696359708524899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70.599999999999994</v>
      </c>
      <c r="D55">
        <v>71.95</v>
      </c>
      <c r="E55">
        <v>69.349999999999994</v>
      </c>
      <c r="F55">
        <v>70</v>
      </c>
      <c r="G55">
        <f>_xll.TA_TYPPRICE(D55,E55,F55)</f>
        <v>70.433333333333337</v>
      </c>
      <c r="H55">
        <v>70.496652937655256</v>
      </c>
      <c r="I55" t="str">
        <f t="shared" si="0"/>
        <v>DOWN</v>
      </c>
      <c r="J55">
        <v>70.851474721087087</v>
      </c>
      <c r="K55">
        <v>67.501827563650338</v>
      </c>
      <c r="L55" t="str">
        <f t="shared" si="1"/>
        <v>No Confirmation</v>
      </c>
      <c r="M55" t="str">
        <f t="shared" si="2"/>
        <v>No Trend</v>
      </c>
      <c r="N55">
        <v>56.726609179375195</v>
      </c>
      <c r="O55" t="str">
        <f t="shared" si="3"/>
        <v>No Momentum</v>
      </c>
      <c r="P55" t="str">
        <f t="shared" si="4"/>
        <v>No Trend + Momentum</v>
      </c>
      <c r="Q55">
        <f t="shared" si="5"/>
        <v>0.65000000000000568</v>
      </c>
      <c r="R55">
        <f t="shared" si="6"/>
        <v>2.6000000000000085</v>
      </c>
      <c r="S55">
        <f t="shared" si="7"/>
        <v>0.25000000000000139</v>
      </c>
      <c r="T55" t="str">
        <f t="shared" si="8"/>
        <v>No Indication</v>
      </c>
      <c r="U55" t="str">
        <f t="shared" si="9"/>
        <v>No T+M+I</v>
      </c>
      <c r="V55">
        <v>68.395624309659937</v>
      </c>
      <c r="W55">
        <v>67.137787657488147</v>
      </c>
      <c r="X55">
        <f t="shared" si="10"/>
        <v>1.2578366521717896</v>
      </c>
      <c r="Y55">
        <v>0.63313820810255717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69.400000000000006</v>
      </c>
      <c r="D56">
        <v>70.55</v>
      </c>
      <c r="E56">
        <v>68.2</v>
      </c>
      <c r="F56">
        <v>69</v>
      </c>
      <c r="G56">
        <f>_xll.TA_TYPPRICE(D56,E56,F56)</f>
        <v>69.25</v>
      </c>
      <c r="H56">
        <v>69.873326468827628</v>
      </c>
      <c r="I56" t="str">
        <f t="shared" si="0"/>
        <v>DOWN</v>
      </c>
      <c r="J56">
        <v>70.784480338623283</v>
      </c>
      <c r="K56">
        <v>67.656976993950266</v>
      </c>
      <c r="L56" t="str">
        <f t="shared" si="1"/>
        <v>No Confirmation</v>
      </c>
      <c r="M56" t="str">
        <f t="shared" si="2"/>
        <v>No Trend</v>
      </c>
      <c r="N56">
        <v>50.286666110799082</v>
      </c>
      <c r="O56" t="str">
        <f t="shared" si="3"/>
        <v>No Momentum</v>
      </c>
      <c r="P56" t="str">
        <f t="shared" si="4"/>
        <v>No Trend + Momentum</v>
      </c>
      <c r="Q56">
        <f t="shared" si="5"/>
        <v>0.79999999999999716</v>
      </c>
      <c r="R56">
        <f t="shared" si="6"/>
        <v>2.3499999999999943</v>
      </c>
      <c r="S56">
        <f t="shared" si="7"/>
        <v>0.34042553191489322</v>
      </c>
      <c r="T56" t="str">
        <f t="shared" si="8"/>
        <v>No Indication</v>
      </c>
      <c r="U56" t="str">
        <f t="shared" si="9"/>
        <v>No T+M+I</v>
      </c>
      <c r="V56">
        <v>68.488605185096873</v>
      </c>
      <c r="W56">
        <v>67.27572931248902</v>
      </c>
      <c r="X56">
        <f t="shared" si="10"/>
        <v>1.212875872607853</v>
      </c>
      <c r="Y56">
        <v>0.74908574100361636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69.05</v>
      </c>
      <c r="D57">
        <v>72</v>
      </c>
      <c r="E57">
        <v>68.95</v>
      </c>
      <c r="F57">
        <v>71</v>
      </c>
      <c r="G57">
        <f>_xll.TA_TYPPRICE(D57,E57,F57)</f>
        <v>70.649999999999991</v>
      </c>
      <c r="H57">
        <v>70.261663234413817</v>
      </c>
      <c r="I57" t="str">
        <f t="shared" si="0"/>
        <v>UP</v>
      </c>
      <c r="J57">
        <v>71.054595818929215</v>
      </c>
      <c r="K57">
        <v>67.9443154397391</v>
      </c>
      <c r="L57" t="str">
        <f t="shared" si="1"/>
        <v>No Confirmation</v>
      </c>
      <c r="M57" t="str">
        <f t="shared" si="2"/>
        <v>No Trend</v>
      </c>
      <c r="N57">
        <v>61.276868362797543</v>
      </c>
      <c r="O57" t="str">
        <f t="shared" si="3"/>
        <v>UP</v>
      </c>
      <c r="P57" t="str">
        <f t="shared" si="4"/>
        <v>No Trend + Momentum</v>
      </c>
      <c r="Q57">
        <f t="shared" si="5"/>
        <v>2.0499999999999972</v>
      </c>
      <c r="R57">
        <f t="shared" si="6"/>
        <v>3.0499999999999972</v>
      </c>
      <c r="S57">
        <f t="shared" si="7"/>
        <v>0.67213114754098335</v>
      </c>
      <c r="T57" t="str">
        <f t="shared" si="8"/>
        <v>No Indication</v>
      </c>
      <c r="U57" t="str">
        <f t="shared" si="9"/>
        <v>No T+M+I</v>
      </c>
      <c r="V57">
        <v>68.87497361815889</v>
      </c>
      <c r="W57">
        <v>67.55160121526761</v>
      </c>
      <c r="X57">
        <f t="shared" si="10"/>
        <v>1.3233724028912803</v>
      </c>
      <c r="Y57">
        <v>0.86394307338114917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71.45</v>
      </c>
      <c r="D58">
        <v>71.45</v>
      </c>
      <c r="E58">
        <v>69.3</v>
      </c>
      <c r="F58">
        <v>70</v>
      </c>
      <c r="G58">
        <f>_xll.TA_TYPPRICE(D58,E58,F58)</f>
        <v>70.25</v>
      </c>
      <c r="H58">
        <v>70.255831617206908</v>
      </c>
      <c r="I58" t="str">
        <f t="shared" si="0"/>
        <v>DOWN</v>
      </c>
      <c r="J58">
        <v>71.142463414722727</v>
      </c>
      <c r="K58">
        <v>68.245578675352633</v>
      </c>
      <c r="L58" t="str">
        <f t="shared" si="1"/>
        <v>No Confirmation</v>
      </c>
      <c r="M58" t="str">
        <f t="shared" si="2"/>
        <v>No Trend</v>
      </c>
      <c r="N58">
        <v>53.838077385641391</v>
      </c>
      <c r="O58" t="str">
        <f t="shared" si="3"/>
        <v>No Momentum</v>
      </c>
      <c r="P58" t="str">
        <f t="shared" si="4"/>
        <v>No Trend + Momentum</v>
      </c>
      <c r="Q58">
        <f t="shared" si="5"/>
        <v>0.70000000000000284</v>
      </c>
      <c r="R58">
        <f t="shared" si="6"/>
        <v>2.1500000000000057</v>
      </c>
      <c r="S58">
        <f t="shared" si="7"/>
        <v>0.32558139534883768</v>
      </c>
      <c r="T58" t="str">
        <f t="shared" si="8"/>
        <v>No Indication</v>
      </c>
      <c r="U58" t="str">
        <f t="shared" si="9"/>
        <v>No T+M+I</v>
      </c>
      <c r="V58">
        <v>69.048054599980603</v>
      </c>
      <c r="W58">
        <v>67.73296408821075</v>
      </c>
      <c r="X58">
        <f t="shared" si="10"/>
        <v>1.3150905117698528</v>
      </c>
      <c r="Y58">
        <v>0.95417256105888992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70</v>
      </c>
      <c r="D59">
        <v>71.25</v>
      </c>
      <c r="E59">
        <v>69.849999999999994</v>
      </c>
      <c r="F59">
        <v>71</v>
      </c>
      <c r="G59">
        <f>_xll.TA_TYPPRICE(D59,E59,F59)</f>
        <v>70.7</v>
      </c>
      <c r="H59">
        <v>70.477915808603456</v>
      </c>
      <c r="I59" t="str">
        <f t="shared" si="0"/>
        <v>UP</v>
      </c>
      <c r="J59">
        <v>71.166360433673233</v>
      </c>
      <c r="K59">
        <v>68.602116747496495</v>
      </c>
      <c r="L59" t="str">
        <f t="shared" si="1"/>
        <v>No Confirmation</v>
      </c>
      <c r="M59" t="str">
        <f t="shared" si="2"/>
        <v>No Trend</v>
      </c>
      <c r="N59">
        <v>59.920031973238864</v>
      </c>
      <c r="O59" t="str">
        <f t="shared" si="3"/>
        <v>No Momentum</v>
      </c>
      <c r="P59" t="str">
        <f t="shared" si="4"/>
        <v>No Trend + Momentum</v>
      </c>
      <c r="Q59">
        <f t="shared" si="5"/>
        <v>1.1500000000000057</v>
      </c>
      <c r="R59">
        <f t="shared" si="6"/>
        <v>1.4000000000000057</v>
      </c>
      <c r="S59">
        <f t="shared" si="7"/>
        <v>0.82142857142857217</v>
      </c>
      <c r="T59" t="str">
        <f t="shared" si="8"/>
        <v>UP</v>
      </c>
      <c r="U59" t="str">
        <f t="shared" si="9"/>
        <v>No T+M+I</v>
      </c>
      <c r="V59">
        <v>69.348353892291286</v>
      </c>
      <c r="W59">
        <v>67.974966748343292</v>
      </c>
      <c r="X59">
        <f t="shared" si="10"/>
        <v>1.3733871439479941</v>
      </c>
      <c r="Y59">
        <v>1.0380154776367108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71</v>
      </c>
      <c r="D60">
        <v>71.45</v>
      </c>
      <c r="E60">
        <v>69.5</v>
      </c>
      <c r="F60">
        <v>70</v>
      </c>
      <c r="G60">
        <f>_xll.TA_TYPPRICE(D60,E60,F60)</f>
        <v>70.316666666666663</v>
      </c>
      <c r="H60">
        <v>70.397291237635059</v>
      </c>
      <c r="I60" t="str">
        <f t="shared" si="0"/>
        <v>DOWN</v>
      </c>
      <c r="J60">
        <v>71.229391448412514</v>
      </c>
      <c r="K60">
        <v>68.801646359163939</v>
      </c>
      <c r="L60" t="str">
        <f t="shared" si="1"/>
        <v>No Confirmation</v>
      </c>
      <c r="M60" t="str">
        <f t="shared" si="2"/>
        <v>No Trend</v>
      </c>
      <c r="N60">
        <v>51.447159011872358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1.9500000000000028</v>
      </c>
      <c r="S60">
        <f t="shared" si="7"/>
        <v>0.25641025641025605</v>
      </c>
      <c r="T60" t="str">
        <f t="shared" si="8"/>
        <v>No Indication</v>
      </c>
      <c r="U60" t="str">
        <f t="shared" si="9"/>
        <v>No T+M+I</v>
      </c>
      <c r="V60">
        <v>69.448607139631093</v>
      </c>
      <c r="W60">
        <v>68.124969211428976</v>
      </c>
      <c r="X60">
        <f t="shared" si="10"/>
        <v>1.3236379282021176</v>
      </c>
      <c r="Y60">
        <v>1.0951399677497922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69.8</v>
      </c>
      <c r="D61">
        <v>71.150000000000006</v>
      </c>
      <c r="E61">
        <v>69.5</v>
      </c>
      <c r="F61">
        <v>70</v>
      </c>
      <c r="G61">
        <f>_xll.TA_TYPPRICE(D61,E61,F61)</f>
        <v>70.216666666666669</v>
      </c>
      <c r="H61">
        <v>70.306978952150871</v>
      </c>
      <c r="I61" t="str">
        <f t="shared" si="0"/>
        <v>DOWN</v>
      </c>
      <c r="J61">
        <v>71.211748904320842</v>
      </c>
      <c r="K61">
        <v>68.956836057127504</v>
      </c>
      <c r="L61" t="str">
        <f t="shared" si="1"/>
        <v>No Confirmation</v>
      </c>
      <c r="M61" t="str">
        <f t="shared" si="2"/>
        <v>No Trend</v>
      </c>
      <c r="N61">
        <v>51.447159011872344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1.6500000000000057</v>
      </c>
      <c r="S61">
        <f t="shared" si="7"/>
        <v>0.30303030303030198</v>
      </c>
      <c r="T61" t="str">
        <f t="shared" si="8"/>
        <v>No Indication</v>
      </c>
      <c r="U61" t="str">
        <f t="shared" si="9"/>
        <v>No T+M+I</v>
      </c>
      <c r="V61">
        <v>69.533436810457076</v>
      </c>
      <c r="W61">
        <v>68.26386038095275</v>
      </c>
      <c r="X61">
        <f t="shared" si="10"/>
        <v>1.2695764295043261</v>
      </c>
      <c r="Y61">
        <v>1.1300272601006989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71</v>
      </c>
      <c r="D62">
        <v>73</v>
      </c>
      <c r="E62">
        <v>70.5</v>
      </c>
      <c r="F62">
        <v>71</v>
      </c>
      <c r="G62">
        <f>_xll.TA_TYPPRICE(D62,E62,F62)</f>
        <v>71.5</v>
      </c>
      <c r="H62">
        <v>70.903489476075436</v>
      </c>
      <c r="I62" t="str">
        <f t="shared" si="0"/>
        <v>UP</v>
      </c>
      <c r="J62">
        <v>71.609138036693992</v>
      </c>
      <c r="K62">
        <v>69.299761377765833</v>
      </c>
      <c r="L62" t="str">
        <f t="shared" si="1"/>
        <v>No Confirmation</v>
      </c>
      <c r="M62" t="str">
        <f t="shared" si="2"/>
        <v>No Trend</v>
      </c>
      <c r="N62">
        <v>60.233301150696903</v>
      </c>
      <c r="O62" t="str">
        <f t="shared" si="3"/>
        <v>UP</v>
      </c>
      <c r="P62" t="str">
        <f t="shared" si="4"/>
        <v>No Trend + Momentum</v>
      </c>
      <c r="Q62">
        <f t="shared" si="5"/>
        <v>0.5</v>
      </c>
      <c r="R62">
        <f t="shared" si="6"/>
        <v>2.5</v>
      </c>
      <c r="S62">
        <f t="shared" si="7"/>
        <v>0.2</v>
      </c>
      <c r="T62" t="str">
        <f t="shared" si="8"/>
        <v>No Indication</v>
      </c>
      <c r="U62" t="str">
        <f t="shared" si="9"/>
        <v>No T+M+I</v>
      </c>
      <c r="V62">
        <v>69.759061916540603</v>
      </c>
      <c r="W62">
        <v>68.466537389771062</v>
      </c>
      <c r="X62">
        <f t="shared" si="10"/>
        <v>1.2925245267695402</v>
      </c>
      <c r="Y62">
        <v>1.1625267134344672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71.3</v>
      </c>
      <c r="D63">
        <v>71.55</v>
      </c>
      <c r="E63">
        <v>69.650000000000006</v>
      </c>
      <c r="F63">
        <v>70</v>
      </c>
      <c r="G63">
        <f>_xll.TA_TYPPRICE(D63,E63,F63)</f>
        <v>70.399999999999991</v>
      </c>
      <c r="H63">
        <v>70.651744738037706</v>
      </c>
      <c r="I63" t="str">
        <f t="shared" si="0"/>
        <v>DOWN</v>
      </c>
      <c r="J63">
        <v>71.595996250761999</v>
      </c>
      <c r="K63">
        <v>69.377592182706763</v>
      </c>
      <c r="L63" t="str">
        <f t="shared" si="1"/>
        <v>No Confirmation</v>
      </c>
      <c r="M63" t="str">
        <f t="shared" si="2"/>
        <v>No Trend</v>
      </c>
      <c r="N63">
        <v>49.121901659743294</v>
      </c>
      <c r="O63" t="str">
        <f t="shared" si="3"/>
        <v>No Momentum</v>
      </c>
      <c r="P63" t="str">
        <f t="shared" si="4"/>
        <v>No Trend + Momentum</v>
      </c>
      <c r="Q63">
        <f t="shared" si="5"/>
        <v>0.34999999999999432</v>
      </c>
      <c r="R63">
        <f t="shared" si="6"/>
        <v>1.8999999999999915</v>
      </c>
      <c r="S63">
        <f t="shared" si="7"/>
        <v>0.1842105263157873</v>
      </c>
      <c r="T63" t="str">
        <f t="shared" si="8"/>
        <v>DOWN</v>
      </c>
      <c r="U63" t="str">
        <f t="shared" si="9"/>
        <v>No T+M+I</v>
      </c>
      <c r="V63">
        <v>69.796129313995891</v>
      </c>
      <c r="W63">
        <v>68.58012721275098</v>
      </c>
      <c r="X63">
        <f t="shared" si="10"/>
        <v>1.2160021012449107</v>
      </c>
      <c r="Y63">
        <v>1.1732217909965559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69.599999999999994</v>
      </c>
      <c r="D64">
        <v>70.349999999999994</v>
      </c>
      <c r="E64">
        <v>69.05</v>
      </c>
      <c r="F64">
        <v>69.45</v>
      </c>
      <c r="G64">
        <f>_xll.TA_TYPPRICE(D64,E64,F64)</f>
        <v>69.61666666666666</v>
      </c>
      <c r="H64">
        <v>70.134205702352176</v>
      </c>
      <c r="I64" t="str">
        <f t="shared" si="0"/>
        <v>DOWN</v>
      </c>
      <c r="J64">
        <v>71.319108195037103</v>
      </c>
      <c r="K64">
        <v>69.304793919883039</v>
      </c>
      <c r="L64" t="str">
        <f t="shared" si="1"/>
        <v>No Confirmation</v>
      </c>
      <c r="M64" t="str">
        <f t="shared" si="2"/>
        <v>No Trend</v>
      </c>
      <c r="N64">
        <v>43.593195551872505</v>
      </c>
      <c r="O64" t="str">
        <f t="shared" si="3"/>
        <v>No Momentum</v>
      </c>
      <c r="P64" t="str">
        <f t="shared" si="4"/>
        <v>No Trend + Momentum</v>
      </c>
      <c r="Q64">
        <f t="shared" si="5"/>
        <v>0.40000000000000568</v>
      </c>
      <c r="R64">
        <f t="shared" si="6"/>
        <v>1.2999999999999972</v>
      </c>
      <c r="S64">
        <f t="shared" si="7"/>
        <v>0.30769230769231276</v>
      </c>
      <c r="T64" t="str">
        <f t="shared" si="8"/>
        <v>No Indication</v>
      </c>
      <c r="U64" t="str">
        <f t="shared" si="9"/>
        <v>No T+M+I</v>
      </c>
      <c r="V64">
        <v>69.74287865030422</v>
      </c>
      <c r="W64">
        <v>68.644562234028683</v>
      </c>
      <c r="X64">
        <f t="shared" si="10"/>
        <v>1.0983164162755372</v>
      </c>
      <c r="Y64">
        <v>1.1582407160523522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69.55</v>
      </c>
      <c r="D65">
        <v>72.75</v>
      </c>
      <c r="E65">
        <v>69.55</v>
      </c>
      <c r="F65">
        <v>70</v>
      </c>
      <c r="G65">
        <f>_xll.TA_TYPPRICE(D65,E65,F65)</f>
        <v>70.766666666666666</v>
      </c>
      <c r="H65">
        <v>70.450436184509414</v>
      </c>
      <c r="I65" t="str">
        <f t="shared" si="0"/>
        <v>DOWN</v>
      </c>
      <c r="J65">
        <v>71.637084151695518</v>
      </c>
      <c r="K65">
        <v>69.359284159909024</v>
      </c>
      <c r="L65" t="str">
        <f t="shared" si="1"/>
        <v>No Confirmation</v>
      </c>
      <c r="M65" t="str">
        <f t="shared" si="2"/>
        <v>No Trend</v>
      </c>
      <c r="N65">
        <v>50.550208490902726</v>
      </c>
      <c r="O65" t="str">
        <f t="shared" si="3"/>
        <v>No Momentum</v>
      </c>
      <c r="P65" t="str">
        <f t="shared" si="4"/>
        <v>No Trend + Momentum</v>
      </c>
      <c r="Q65">
        <f t="shared" si="5"/>
        <v>0.45000000000000284</v>
      </c>
      <c r="R65">
        <f t="shared" si="6"/>
        <v>3.2000000000000028</v>
      </c>
      <c r="S65">
        <f t="shared" si="7"/>
        <v>0.14062500000000078</v>
      </c>
      <c r="T65" t="str">
        <f t="shared" si="8"/>
        <v>DOWN</v>
      </c>
      <c r="U65" t="str">
        <f t="shared" si="9"/>
        <v>No T+M+I</v>
      </c>
      <c r="V65">
        <v>69.782435781026649</v>
      </c>
      <c r="W65">
        <v>68.744965031508045</v>
      </c>
      <c r="X65">
        <f t="shared" si="10"/>
        <v>1.0374707495186044</v>
      </c>
      <c r="Y65">
        <v>1.1340867227456026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70.3</v>
      </c>
      <c r="D66">
        <v>71.150000000000006</v>
      </c>
      <c r="E66">
        <v>69.599999999999994</v>
      </c>
      <c r="F66">
        <v>70</v>
      </c>
      <c r="G66">
        <f>_xll.TA_TYPPRICE(D66,E66,F66)</f>
        <v>70.25</v>
      </c>
      <c r="H66">
        <v>70.350218092254707</v>
      </c>
      <c r="I66" t="str">
        <f t="shared" si="0"/>
        <v>DOWN</v>
      </c>
      <c r="J66">
        <v>71.528843229096509</v>
      </c>
      <c r="K66">
        <v>69.412776568818131</v>
      </c>
      <c r="L66" t="str">
        <f t="shared" si="1"/>
        <v>No Confirmation</v>
      </c>
      <c r="M66" t="str">
        <f t="shared" si="2"/>
        <v>No Trend</v>
      </c>
      <c r="N66">
        <v>50.550208490902726</v>
      </c>
      <c r="O66" t="str">
        <f t="shared" si="3"/>
        <v>No Momentum</v>
      </c>
      <c r="P66" t="str">
        <f t="shared" si="4"/>
        <v>No Trend + Momentum</v>
      </c>
      <c r="Q66">
        <f t="shared" si="5"/>
        <v>0.40000000000000568</v>
      </c>
      <c r="R66">
        <f t="shared" si="6"/>
        <v>1.5500000000000114</v>
      </c>
      <c r="S66">
        <f t="shared" si="7"/>
        <v>0.25806451612903403</v>
      </c>
      <c r="T66" t="str">
        <f t="shared" si="8"/>
        <v>No Indication</v>
      </c>
      <c r="U66" t="str">
        <f t="shared" si="9"/>
        <v>No T+M+I</v>
      </c>
      <c r="V66">
        <v>69.81590719933024</v>
      </c>
      <c r="W66">
        <v>68.837930584729676</v>
      </c>
      <c r="X66">
        <f t="shared" si="10"/>
        <v>0.97797661460056418</v>
      </c>
      <c r="Y66">
        <v>1.1028647011165948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</v>
      </c>
      <c r="D67">
        <v>70.599999999999994</v>
      </c>
      <c r="E67">
        <v>68.849999999999994</v>
      </c>
      <c r="F67">
        <v>69.3</v>
      </c>
      <c r="G67">
        <f>_xll.TA_TYPPRICE(D67,E67,F67)</f>
        <v>69.583333333333329</v>
      </c>
      <c r="H67">
        <v>69.966775712794018</v>
      </c>
      <c r="I67" t="str">
        <f t="shared" ref="I67:I127" si="20">IF(F67&gt;H67,"UP","DOWN")</f>
        <v>DOWN</v>
      </c>
      <c r="J67">
        <v>71.322433622630612</v>
      </c>
      <c r="K67">
        <v>69.287715109080764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40.593732030443348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0.45000000000000284</v>
      </c>
      <c r="R67">
        <f t="shared" ref="R67:R127" si="26">D67-E67</f>
        <v>1.75</v>
      </c>
      <c r="S67">
        <f t="shared" ref="S67:S127" si="27">Q67/R67</f>
        <v>0.25714285714285878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69.736536860971739</v>
      </c>
      <c r="W67">
        <v>68.872157948823769</v>
      </c>
      <c r="X67">
        <f t="shared" ref="X67:X127" si="30">V67-W67</f>
        <v>0.86437891214796991</v>
      </c>
      <c r="Y67">
        <v>1.0551675433228698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69.900000000000006</v>
      </c>
      <c r="D68">
        <v>70.2</v>
      </c>
      <c r="E68">
        <v>66.150000000000006</v>
      </c>
      <c r="F68">
        <v>66.5</v>
      </c>
      <c r="G68">
        <f>_xll.TA_TYPPRICE(D68,E68,F68)</f>
        <v>67.616666666666674</v>
      </c>
      <c r="H68">
        <v>68.791721189730339</v>
      </c>
      <c r="I68" t="str">
        <f t="shared" si="20"/>
        <v>DOWN</v>
      </c>
      <c r="J68">
        <v>71.073003928712694</v>
      </c>
      <c r="K68">
        <v>68.590445084840596</v>
      </c>
      <c r="L68" t="str">
        <f t="shared" si="21"/>
        <v>DOWN</v>
      </c>
      <c r="M68" t="str">
        <f t="shared" si="22"/>
        <v>DOWN</v>
      </c>
      <c r="N68">
        <v>20.452194061172747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4.0499999999999972</v>
      </c>
      <c r="S68">
        <f t="shared" si="27"/>
        <v>8.6419753086418416E-2</v>
      </c>
      <c r="T68" t="str">
        <f t="shared" si="28"/>
        <v>DOWN</v>
      </c>
      <c r="U68" t="str">
        <f t="shared" si="29"/>
        <v>DOWN</v>
      </c>
      <c r="V68">
        <v>69.238608113129928</v>
      </c>
      <c r="W68">
        <v>68.696442545207191</v>
      </c>
      <c r="X68">
        <f t="shared" si="30"/>
        <v>0.54216556792273707</v>
      </c>
      <c r="Y68">
        <v>0.95256714824284328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66.8</v>
      </c>
      <c r="D69">
        <v>69.5</v>
      </c>
      <c r="E69">
        <v>66</v>
      </c>
      <c r="F69">
        <v>69.099999999999994</v>
      </c>
      <c r="G69">
        <f>_xll.TA_TYPPRICE(D69,E69,F69)</f>
        <v>68.2</v>
      </c>
      <c r="H69">
        <v>68.495860594865178</v>
      </c>
      <c r="I69" t="str">
        <f t="shared" si="20"/>
        <v>UP</v>
      </c>
      <c r="J69">
        <v>70.72344750010987</v>
      </c>
      <c r="K69">
        <v>68.014790621542687</v>
      </c>
      <c r="L69" t="str">
        <f t="shared" si="21"/>
        <v>No Confirmation</v>
      </c>
      <c r="M69" t="str">
        <f t="shared" si="22"/>
        <v>No Trend</v>
      </c>
      <c r="N69">
        <v>49.522806400100002</v>
      </c>
      <c r="O69" t="str">
        <f t="shared" si="23"/>
        <v>No Momentum</v>
      </c>
      <c r="P69" t="str">
        <f t="shared" si="24"/>
        <v>No Trend + Momentum</v>
      </c>
      <c r="Q69">
        <f t="shared" si="25"/>
        <v>3.0999999999999943</v>
      </c>
      <c r="R69">
        <f t="shared" si="26"/>
        <v>3.5</v>
      </c>
      <c r="S69">
        <f t="shared" si="27"/>
        <v>0.88571428571428412</v>
      </c>
      <c r="T69" t="str">
        <f t="shared" si="28"/>
        <v>UP</v>
      </c>
      <c r="U69" t="str">
        <f t="shared" si="29"/>
        <v>No T+M+I</v>
      </c>
      <c r="V69">
        <v>69.217283788033015</v>
      </c>
      <c r="W69">
        <v>68.726335690006664</v>
      </c>
      <c r="X69">
        <f t="shared" si="30"/>
        <v>0.49094809802635098</v>
      </c>
      <c r="Y69">
        <v>0.86024333819954479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69.7</v>
      </c>
      <c r="D70">
        <v>69.849999999999994</v>
      </c>
      <c r="E70">
        <v>66.05</v>
      </c>
      <c r="F70">
        <v>69.099999999999994</v>
      </c>
      <c r="G70">
        <f>_xll.TA_TYPPRICE(D70,E70,F70)</f>
        <v>68.333333333333329</v>
      </c>
      <c r="H70">
        <v>68.414596964099246</v>
      </c>
      <c r="I70" t="str">
        <f t="shared" si="20"/>
        <v>UP</v>
      </c>
      <c r="J70">
        <v>70.529348055641009</v>
      </c>
      <c r="K70">
        <v>67.578170483422085</v>
      </c>
      <c r="L70" t="str">
        <f t="shared" si="21"/>
        <v>No Confirmation</v>
      </c>
      <c r="M70" t="str">
        <f t="shared" si="22"/>
        <v>No Trend</v>
      </c>
      <c r="N70">
        <v>49.522806400100002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3.0499999999999972</v>
      </c>
      <c r="R70">
        <f t="shared" si="26"/>
        <v>3.7999999999999972</v>
      </c>
      <c r="S70">
        <f t="shared" si="27"/>
        <v>0.80263157894736825</v>
      </c>
      <c r="T70" t="str">
        <f t="shared" si="28"/>
        <v>UP</v>
      </c>
      <c r="U70" t="str">
        <f t="shared" si="29"/>
        <v>No T+M+I</v>
      </c>
      <c r="V70">
        <v>69.199240128335632</v>
      </c>
      <c r="W70">
        <v>68.754014527783951</v>
      </c>
      <c r="X70">
        <f t="shared" si="30"/>
        <v>0.44522560055168015</v>
      </c>
      <c r="Y70">
        <v>0.77723979066997184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70.5</v>
      </c>
      <c r="D71">
        <v>73.3</v>
      </c>
      <c r="E71">
        <v>69.5</v>
      </c>
      <c r="F71">
        <v>69.849999999999994</v>
      </c>
      <c r="G71">
        <f>_xll.TA_TYPPRICE(D71,E71,F71)</f>
        <v>70.88333333333334</v>
      </c>
      <c r="H71">
        <v>69.648965148716286</v>
      </c>
      <c r="I71" t="str">
        <f t="shared" si="20"/>
        <v>UP</v>
      </c>
      <c r="J71">
        <v>71.145048487720786</v>
      </c>
      <c r="K71">
        <v>68.005243709328283</v>
      </c>
      <c r="L71" t="str">
        <f t="shared" si="21"/>
        <v>No Confirmation</v>
      </c>
      <c r="M71" t="str">
        <f t="shared" si="22"/>
        <v>No Trend</v>
      </c>
      <c r="N71">
        <v>56.661345457928903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0.34999999999999432</v>
      </c>
      <c r="R71">
        <f t="shared" si="26"/>
        <v>3.7999999999999972</v>
      </c>
      <c r="S71">
        <f t="shared" si="27"/>
        <v>9.2105263157893316E-2</v>
      </c>
      <c r="T71" t="str">
        <f t="shared" si="28"/>
        <v>DOWN</v>
      </c>
      <c r="U71" t="str">
        <f t="shared" si="29"/>
        <v>No T+M+I</v>
      </c>
      <c r="V71">
        <v>69.299357031668606</v>
      </c>
      <c r="W71">
        <v>68.835198636836992</v>
      </c>
      <c r="X71">
        <f t="shared" si="30"/>
        <v>0.46415839483161392</v>
      </c>
      <c r="Y71">
        <v>0.7146235115023003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69.95</v>
      </c>
      <c r="D72">
        <v>72.5</v>
      </c>
      <c r="E72">
        <v>69.3</v>
      </c>
      <c r="F72">
        <v>69.7</v>
      </c>
      <c r="G72">
        <f>_xll.TA_TYPPRICE(D72,E72,F72)</f>
        <v>70.5</v>
      </c>
      <c r="H72">
        <v>70.074482574358143</v>
      </c>
      <c r="I72" t="str">
        <f t="shared" si="20"/>
        <v>DOWN</v>
      </c>
      <c r="J72">
        <v>71.446148823782835</v>
      </c>
      <c r="K72">
        <v>68.292967329477548</v>
      </c>
      <c r="L72" t="str">
        <f t="shared" si="21"/>
        <v>No Confirmation</v>
      </c>
      <c r="M72" t="str">
        <f t="shared" si="22"/>
        <v>No Trend</v>
      </c>
      <c r="N72">
        <v>54.7264761647968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0.40000000000000568</v>
      </c>
      <c r="R72">
        <f t="shared" si="26"/>
        <v>3.2000000000000028</v>
      </c>
      <c r="S72">
        <f t="shared" si="27"/>
        <v>0.12500000000000167</v>
      </c>
      <c r="T72" t="str">
        <f t="shared" si="28"/>
        <v>DOWN</v>
      </c>
      <c r="U72" t="str">
        <f t="shared" si="29"/>
        <v>No T+M+I</v>
      </c>
      <c r="V72">
        <v>69.360994411411895</v>
      </c>
      <c r="W72">
        <v>68.899257997071288</v>
      </c>
      <c r="X72">
        <f t="shared" si="30"/>
        <v>0.46173641434060642</v>
      </c>
      <c r="Y72">
        <v>0.66404609206996157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69</v>
      </c>
      <c r="D73">
        <v>69</v>
      </c>
      <c r="E73">
        <v>63.4</v>
      </c>
      <c r="F73">
        <v>65.45</v>
      </c>
      <c r="G73">
        <f>_xll.TA_TYPPRICE(D73,E73,F73)</f>
        <v>65.95</v>
      </c>
      <c r="H73">
        <v>68.01224128717908</v>
      </c>
      <c r="I73" t="str">
        <f t="shared" si="20"/>
        <v>DOWN</v>
      </c>
      <c r="J73">
        <v>70.902560196275545</v>
      </c>
      <c r="K73">
        <v>67.205641256260321</v>
      </c>
      <c r="L73" t="str">
        <f t="shared" si="21"/>
        <v>DOWN</v>
      </c>
      <c r="M73" t="str">
        <f t="shared" si="22"/>
        <v>DOWN</v>
      </c>
      <c r="N73">
        <v>24.769759142173907</v>
      </c>
      <c r="O73" t="str">
        <f t="shared" si="23"/>
        <v>DOWN</v>
      </c>
      <c r="P73" t="str">
        <f t="shared" si="24"/>
        <v>DOWN</v>
      </c>
      <c r="Q73">
        <f t="shared" si="25"/>
        <v>2.0500000000000043</v>
      </c>
      <c r="R73">
        <f t="shared" si="26"/>
        <v>5.6000000000000014</v>
      </c>
      <c r="S73">
        <f t="shared" si="27"/>
        <v>0.36607142857142921</v>
      </c>
      <c r="T73" t="str">
        <f t="shared" si="28"/>
        <v>No Indication</v>
      </c>
      <c r="U73" t="str">
        <f t="shared" si="29"/>
        <v>No T+M+I</v>
      </c>
      <c r="V73">
        <v>68.759302963502378</v>
      </c>
      <c r="W73">
        <v>68.643757404695634</v>
      </c>
      <c r="X73">
        <f t="shared" si="30"/>
        <v>0.115545558806744</v>
      </c>
      <c r="Y73">
        <v>0.55434598541731805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63.55</v>
      </c>
      <c r="D74">
        <v>65.3</v>
      </c>
      <c r="E74">
        <v>62.15</v>
      </c>
      <c r="F74">
        <v>62.6</v>
      </c>
      <c r="G74">
        <f>_xll.TA_TYPPRICE(D74,E74,F74)</f>
        <v>63.349999999999994</v>
      </c>
      <c r="H74">
        <v>65.681120643589537</v>
      </c>
      <c r="I74" t="str">
        <f t="shared" si="20"/>
        <v>DOWN</v>
      </c>
      <c r="J74">
        <v>69.657546819325418</v>
      </c>
      <c r="K74">
        <v>66.082165421535805</v>
      </c>
      <c r="L74" t="str">
        <f t="shared" si="21"/>
        <v>DOWN</v>
      </c>
      <c r="M74" t="str">
        <f t="shared" si="22"/>
        <v>DOWN</v>
      </c>
      <c r="N74">
        <v>16.979061415627932</v>
      </c>
      <c r="O74" t="str">
        <f t="shared" si="23"/>
        <v>DOWN</v>
      </c>
      <c r="P74" t="str">
        <f t="shared" si="24"/>
        <v>DOWN</v>
      </c>
      <c r="Q74">
        <f t="shared" si="25"/>
        <v>0.45000000000000284</v>
      </c>
      <c r="R74">
        <f t="shared" si="26"/>
        <v>3.1499999999999986</v>
      </c>
      <c r="S74">
        <f t="shared" si="27"/>
        <v>0.14285714285714382</v>
      </c>
      <c r="T74" t="str">
        <f t="shared" si="28"/>
        <v>DOWN</v>
      </c>
      <c r="U74" t="str">
        <f t="shared" si="29"/>
        <v>DOWN</v>
      </c>
      <c r="V74">
        <v>67.811717892194324</v>
      </c>
      <c r="W74">
        <v>68.196071671014479</v>
      </c>
      <c r="X74">
        <f t="shared" si="30"/>
        <v>-0.38435377882015587</v>
      </c>
      <c r="Y74">
        <v>0.36660603256982327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64.95</v>
      </c>
      <c r="AE74">
        <f t="shared" si="36"/>
        <v>64.100000000000009</v>
      </c>
      <c r="AF74">
        <f t="shared" si="37"/>
        <v>63.7</v>
      </c>
      <c r="AG74">
        <f t="shared" si="38"/>
        <v>63.35</v>
      </c>
    </row>
    <row r="75" spans="1:33" x14ac:dyDescent="0.25">
      <c r="A75" t="s">
        <v>5</v>
      </c>
      <c r="B75" s="1">
        <v>42961</v>
      </c>
      <c r="C75">
        <v>63.15</v>
      </c>
      <c r="D75">
        <v>66.5</v>
      </c>
      <c r="E75">
        <v>63.15</v>
      </c>
      <c r="F75">
        <v>65.900000000000006</v>
      </c>
      <c r="G75">
        <f>_xll.TA_TYPPRICE(D75,E75,F75)</f>
        <v>65.183333333333337</v>
      </c>
      <c r="H75">
        <v>65.432226988461437</v>
      </c>
      <c r="I75" t="str">
        <f t="shared" si="20"/>
        <v>UP</v>
      </c>
      <c r="J75">
        <v>68.955869748364208</v>
      </c>
      <c r="K75">
        <v>65.430573105638956</v>
      </c>
      <c r="L75" t="str">
        <f t="shared" si="21"/>
        <v>No Confirmation</v>
      </c>
      <c r="M75" t="str">
        <f t="shared" si="22"/>
        <v>No Trend</v>
      </c>
      <c r="N75">
        <v>42.950068510185602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2.7500000000000071</v>
      </c>
      <c r="R75">
        <f t="shared" si="26"/>
        <v>3.3500000000000014</v>
      </c>
      <c r="S75">
        <f t="shared" si="27"/>
        <v>0.82089552238806152</v>
      </c>
      <c r="T75" t="str">
        <f t="shared" si="28"/>
        <v>UP</v>
      </c>
      <c r="U75" t="str">
        <f t="shared" si="29"/>
        <v>No T+M+I</v>
      </c>
      <c r="V75">
        <v>67.517607447241346</v>
      </c>
      <c r="W75">
        <v>68.025992287976365</v>
      </c>
      <c r="X75">
        <f t="shared" si="30"/>
        <v>-0.50838484073501888</v>
      </c>
      <c r="Y75">
        <v>0.19160785790885482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66.55</v>
      </c>
      <c r="D76">
        <v>70.75</v>
      </c>
      <c r="E76">
        <v>65.849999999999994</v>
      </c>
      <c r="F76">
        <v>68.849999999999994</v>
      </c>
      <c r="G76">
        <f>_xll.TA_TYPPRICE(D76,E76,F76)</f>
        <v>68.483333333333334</v>
      </c>
      <c r="H76">
        <v>66.957780160897386</v>
      </c>
      <c r="I76" t="str">
        <f t="shared" si="20"/>
        <v>UP</v>
      </c>
      <c r="J76">
        <v>69.35456535983883</v>
      </c>
      <c r="K76">
        <v>65.523779082163628</v>
      </c>
      <c r="L76" t="str">
        <f t="shared" si="21"/>
        <v>No Confirmation</v>
      </c>
      <c r="M76" t="str">
        <f t="shared" si="22"/>
        <v>No Trend</v>
      </c>
      <c r="N76">
        <v>57.726950858136384</v>
      </c>
      <c r="O76" t="str">
        <f t="shared" si="23"/>
        <v>No Momentum</v>
      </c>
      <c r="P76" t="str">
        <f t="shared" si="24"/>
        <v>No Trend + Momentum</v>
      </c>
      <c r="Q76">
        <f t="shared" si="25"/>
        <v>3</v>
      </c>
      <c r="R76">
        <f t="shared" si="26"/>
        <v>4.9000000000000057</v>
      </c>
      <c r="S76">
        <f t="shared" si="27"/>
        <v>0.61224489795918291</v>
      </c>
      <c r="T76" t="str">
        <f t="shared" si="28"/>
        <v>No Indication</v>
      </c>
      <c r="U76" t="str">
        <f t="shared" si="29"/>
        <v>No T+M+I</v>
      </c>
      <c r="V76">
        <v>67.722590916896522</v>
      </c>
      <c r="W76">
        <v>68.087029896274416</v>
      </c>
      <c r="X76">
        <f t="shared" si="30"/>
        <v>-0.36443897937789416</v>
      </c>
      <c r="Y76">
        <v>8.0398490451505017E-2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69.8</v>
      </c>
      <c r="D77">
        <v>71.7</v>
      </c>
      <c r="E77">
        <v>69.5</v>
      </c>
      <c r="F77">
        <v>70</v>
      </c>
      <c r="G77">
        <f>_xll.TA_TYPPRICE(D77,E77,F77)</f>
        <v>70.399999999999991</v>
      </c>
      <c r="H77">
        <v>68.678890080448696</v>
      </c>
      <c r="I77" t="str">
        <f t="shared" si="20"/>
        <v>UP</v>
      </c>
      <c r="J77">
        <v>69.875773057652424</v>
      </c>
      <c r="K77">
        <v>66.407383730571709</v>
      </c>
      <c r="L77" t="str">
        <f t="shared" si="21"/>
        <v>UP</v>
      </c>
      <c r="M77" t="str">
        <f t="shared" si="22"/>
        <v>UP</v>
      </c>
      <c r="N77">
        <v>62.464519402999187</v>
      </c>
      <c r="O77" t="str">
        <f t="shared" si="23"/>
        <v>UP</v>
      </c>
      <c r="P77" t="str">
        <f t="shared" si="24"/>
        <v>UP</v>
      </c>
      <c r="Q77">
        <f t="shared" si="25"/>
        <v>0.5</v>
      </c>
      <c r="R77">
        <f t="shared" si="26"/>
        <v>2.2000000000000028</v>
      </c>
      <c r="S77">
        <f t="shared" si="27"/>
        <v>0.22727272727272699</v>
      </c>
      <c r="T77" t="str">
        <f t="shared" si="28"/>
        <v>No Indication</v>
      </c>
      <c r="U77" t="str">
        <f t="shared" si="29"/>
        <v>No T+M+I</v>
      </c>
      <c r="V77">
        <v>68.072961545066292</v>
      </c>
      <c r="W77">
        <v>68.228731385439275</v>
      </c>
      <c r="X77">
        <f t="shared" si="30"/>
        <v>-0.15576984037298303</v>
      </c>
      <c r="Y77">
        <v>3.3164824286607407E-2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69.75</v>
      </c>
      <c r="D78">
        <v>70.099999999999994</v>
      </c>
      <c r="E78">
        <v>68.400000000000006</v>
      </c>
      <c r="F78">
        <v>70</v>
      </c>
      <c r="G78">
        <f>_xll.TA_TYPPRICE(D78,E78,F78)</f>
        <v>69.5</v>
      </c>
      <c r="H78">
        <v>69.089445040224348</v>
      </c>
      <c r="I78" t="str">
        <f t="shared" si="20"/>
        <v>UP</v>
      </c>
      <c r="J78">
        <v>69.925601267063001</v>
      </c>
      <c r="K78">
        <v>66.850187346000226</v>
      </c>
      <c r="L78" t="str">
        <f t="shared" si="21"/>
        <v>UP</v>
      </c>
      <c r="M78" t="str">
        <f t="shared" si="22"/>
        <v>UP</v>
      </c>
      <c r="N78">
        <v>62.464519402999187</v>
      </c>
      <c r="O78" t="str">
        <f t="shared" si="23"/>
        <v>UP</v>
      </c>
      <c r="P78" t="str">
        <f t="shared" si="24"/>
        <v>UP</v>
      </c>
      <c r="Q78">
        <f t="shared" si="25"/>
        <v>1.5999999999999943</v>
      </c>
      <c r="R78">
        <f t="shared" si="26"/>
        <v>1.6999999999999886</v>
      </c>
      <c r="S78">
        <f t="shared" si="27"/>
        <v>0.94117647058823828</v>
      </c>
      <c r="T78" t="str">
        <f t="shared" si="28"/>
        <v>UP</v>
      </c>
      <c r="U78" t="str">
        <f t="shared" si="29"/>
        <v>UP</v>
      </c>
      <c r="V78">
        <v>68.369428999671484</v>
      </c>
      <c r="W78">
        <v>68.359936467999333</v>
      </c>
      <c r="X78">
        <f t="shared" si="30"/>
        <v>9.4925316721514719E-3</v>
      </c>
      <c r="Y78">
        <v>2.8430365763716221E-2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70.599999999999994</v>
      </c>
      <c r="D79">
        <v>71.45</v>
      </c>
      <c r="E79">
        <v>68.75</v>
      </c>
      <c r="F79">
        <v>68.900000000000006</v>
      </c>
      <c r="G79">
        <f>_xll.TA_TYPPRICE(D79,E79,F79)</f>
        <v>69.7</v>
      </c>
      <c r="H79">
        <v>69.394722520112168</v>
      </c>
      <c r="I79" t="str">
        <f t="shared" si="20"/>
        <v>DOWN</v>
      </c>
      <c r="J79">
        <v>70.264356541048997</v>
      </c>
      <c r="K79">
        <v>67.27236793577795</v>
      </c>
      <c r="L79" t="str">
        <f t="shared" si="21"/>
        <v>No Confirmation</v>
      </c>
      <c r="M79" t="str">
        <f t="shared" si="22"/>
        <v>No Trend</v>
      </c>
      <c r="N79">
        <v>53.502941891187476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0.15000000000000568</v>
      </c>
      <c r="R79">
        <f t="shared" si="26"/>
        <v>2.7000000000000028</v>
      </c>
      <c r="S79">
        <f t="shared" si="27"/>
        <v>5.5555555555557599E-2</v>
      </c>
      <c r="T79" t="str">
        <f t="shared" si="28"/>
        <v>DOWN</v>
      </c>
      <c r="U79" t="str">
        <f t="shared" si="29"/>
        <v>No T+M+I</v>
      </c>
      <c r="V79">
        <v>68.451055307414336</v>
      </c>
      <c r="W79">
        <v>68.399941174073462</v>
      </c>
      <c r="X79">
        <f t="shared" si="30"/>
        <v>5.1114133340874446E-2</v>
      </c>
      <c r="Y79">
        <v>3.2967119279147868E-2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69.5</v>
      </c>
      <c r="D80">
        <v>70.599999999999994</v>
      </c>
      <c r="E80">
        <v>68.55</v>
      </c>
      <c r="F80">
        <v>69.599999999999994</v>
      </c>
      <c r="G80">
        <f>_xll.TA_TYPPRICE(D80,E80,F80)</f>
        <v>69.583333333333329</v>
      </c>
      <c r="H80">
        <v>69.489027926722741</v>
      </c>
      <c r="I80" t="str">
        <f t="shared" si="20"/>
        <v>UP</v>
      </c>
      <c r="J80">
        <v>70.338943976371439</v>
      </c>
      <c r="K80">
        <v>67.55628617227174</v>
      </c>
      <c r="L80" t="str">
        <f t="shared" si="21"/>
        <v>No Confirmation</v>
      </c>
      <c r="M80" t="str">
        <f t="shared" si="22"/>
        <v>No Trend</v>
      </c>
      <c r="N80">
        <v>58.265710226695845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1.0499999999999972</v>
      </c>
      <c r="R80">
        <f t="shared" si="26"/>
        <v>2.0499999999999972</v>
      </c>
      <c r="S80">
        <f t="shared" si="27"/>
        <v>0.51219512195121886</v>
      </c>
      <c r="T80" t="str">
        <f t="shared" si="28"/>
        <v>No Indication</v>
      </c>
      <c r="U80" t="str">
        <f t="shared" si="29"/>
        <v>No T+M+I</v>
      </c>
      <c r="V80">
        <v>68.627816029350598</v>
      </c>
      <c r="W80">
        <v>68.488834420438394</v>
      </c>
      <c r="X80">
        <f t="shared" si="30"/>
        <v>0.13898160891220357</v>
      </c>
      <c r="Y80">
        <v>5.4170017205759008E-2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70.05</v>
      </c>
      <c r="D81">
        <v>70.7</v>
      </c>
      <c r="E81">
        <v>69.05</v>
      </c>
      <c r="F81">
        <v>69.8</v>
      </c>
      <c r="G81">
        <f>_xll.TA_TYPPRICE(D81,E81,F81)</f>
        <v>69.850000000000009</v>
      </c>
      <c r="H81">
        <v>69.669513963361368</v>
      </c>
      <c r="I81" t="str">
        <f t="shared" si="20"/>
        <v>UP</v>
      </c>
      <c r="J81">
        <v>70.419178648288892</v>
      </c>
      <c r="K81">
        <v>67.88822257843357</v>
      </c>
      <c r="L81" t="str">
        <f t="shared" si="21"/>
        <v>No Confirmation</v>
      </c>
      <c r="M81" t="str">
        <f t="shared" si="22"/>
        <v>No Trend</v>
      </c>
      <c r="N81">
        <v>59.738582254816521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0.75</v>
      </c>
      <c r="R81">
        <f t="shared" si="26"/>
        <v>1.6500000000000057</v>
      </c>
      <c r="S81">
        <f t="shared" si="27"/>
        <v>0.45454545454545298</v>
      </c>
      <c r="T81" t="str">
        <f t="shared" si="28"/>
        <v>No Indication</v>
      </c>
      <c r="U81" t="str">
        <f t="shared" si="29"/>
        <v>No T+M+I</v>
      </c>
      <c r="V81">
        <v>68.808152024835124</v>
      </c>
      <c r="W81">
        <v>68.585957796702218</v>
      </c>
      <c r="X81">
        <f t="shared" si="30"/>
        <v>0.22219422813290635</v>
      </c>
      <c r="Y81">
        <v>8.7774859391188481E-2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69.8</v>
      </c>
      <c r="D82">
        <v>70.849999999999994</v>
      </c>
      <c r="E82">
        <v>69.2</v>
      </c>
      <c r="F82">
        <v>69.900000000000006</v>
      </c>
      <c r="G82">
        <f>_xll.TA_TYPPRICE(D82,E82,F82)</f>
        <v>69.983333333333334</v>
      </c>
      <c r="H82">
        <v>69.826423648347344</v>
      </c>
      <c r="I82" t="str">
        <f t="shared" si="20"/>
        <v>UP</v>
      </c>
      <c r="J82">
        <v>70.514916726446913</v>
      </c>
      <c r="K82">
        <v>68.179728672115004</v>
      </c>
      <c r="L82" t="str">
        <f t="shared" si="21"/>
        <v>No Confirmation</v>
      </c>
      <c r="M82" t="str">
        <f t="shared" si="22"/>
        <v>No Trend</v>
      </c>
      <c r="N82">
        <v>60.607474320336344</v>
      </c>
      <c r="O82" t="str">
        <f t="shared" si="23"/>
        <v>UP</v>
      </c>
      <c r="P82" t="str">
        <f t="shared" si="24"/>
        <v>No Trend + Momentum</v>
      </c>
      <c r="Q82">
        <f t="shared" si="25"/>
        <v>0.70000000000000284</v>
      </c>
      <c r="R82">
        <f t="shared" si="26"/>
        <v>1.6499999999999915</v>
      </c>
      <c r="S82">
        <f t="shared" si="27"/>
        <v>0.42424242424242814</v>
      </c>
      <c r="T82" t="str">
        <f t="shared" si="28"/>
        <v>No Indication</v>
      </c>
      <c r="U82" t="str">
        <f t="shared" si="29"/>
        <v>No T+M+I</v>
      </c>
      <c r="V82">
        <v>68.976128636398954</v>
      </c>
      <c r="W82">
        <v>68.683294256205755</v>
      </c>
      <c r="X82">
        <f t="shared" si="30"/>
        <v>0.29283438019319874</v>
      </c>
      <c r="Y82">
        <v>0.12878676355159052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69.650000000000006</v>
      </c>
      <c r="D83">
        <v>70.5</v>
      </c>
      <c r="E83">
        <v>69.349999999999994</v>
      </c>
      <c r="F83">
        <v>69.5</v>
      </c>
      <c r="G83">
        <f>_xll.TA_TYPPRICE(D83,E83,F83)</f>
        <v>69.783333333333331</v>
      </c>
      <c r="H83">
        <v>69.804878490840338</v>
      </c>
      <c r="I83" t="str">
        <f t="shared" si="20"/>
        <v>DOWN</v>
      </c>
      <c r="J83">
        <v>70.511601898347593</v>
      </c>
      <c r="K83">
        <v>68.439788967200556</v>
      </c>
      <c r="L83" t="str">
        <f t="shared" si="21"/>
        <v>No Confirmation</v>
      </c>
      <c r="M83" t="str">
        <f t="shared" si="22"/>
        <v>No Trend</v>
      </c>
      <c r="N83">
        <v>54.704513116186703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0.15000000000000568</v>
      </c>
      <c r="R83">
        <f t="shared" si="26"/>
        <v>1.1500000000000057</v>
      </c>
      <c r="S83">
        <f t="shared" si="27"/>
        <v>0.13043478260869995</v>
      </c>
      <c r="T83" t="str">
        <f t="shared" si="28"/>
        <v>DOWN</v>
      </c>
      <c r="U83" t="str">
        <f t="shared" si="29"/>
        <v>No T+M+I</v>
      </c>
      <c r="V83">
        <v>69.056724230799119</v>
      </c>
      <c r="W83">
        <v>68.743790977968288</v>
      </c>
      <c r="X83">
        <f t="shared" si="30"/>
        <v>0.31293325283083107</v>
      </c>
      <c r="Y83">
        <v>0.16561606140743862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69.5</v>
      </c>
      <c r="D84">
        <v>69.75</v>
      </c>
      <c r="E84">
        <v>67.7</v>
      </c>
      <c r="F84">
        <v>67.7</v>
      </c>
      <c r="G84">
        <f>_xll.TA_TYPPRICE(D84,E84,F84)</f>
        <v>68.383333333333326</v>
      </c>
      <c r="H84">
        <v>69.094105912086832</v>
      </c>
      <c r="I84" t="str">
        <f t="shared" si="20"/>
        <v>DOWN</v>
      </c>
      <c r="J84">
        <v>70.342357032048128</v>
      </c>
      <c r="K84">
        <v>68.275391418933765</v>
      </c>
      <c r="L84" t="str">
        <f t="shared" si="21"/>
        <v>DOWN</v>
      </c>
      <c r="M84" t="str">
        <f t="shared" si="22"/>
        <v>DOWN</v>
      </c>
      <c r="N84">
        <v>35.3421248009751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2.0499999999999972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68.8479974260608</v>
      </c>
      <c r="W84">
        <v>68.666473127748418</v>
      </c>
      <c r="X84">
        <f t="shared" si="30"/>
        <v>0.18152429831238237</v>
      </c>
      <c r="Y84">
        <v>0.16879770878842737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68.25</v>
      </c>
      <c r="D85">
        <v>69.95</v>
      </c>
      <c r="E85">
        <v>68.25</v>
      </c>
      <c r="F85">
        <v>69.400000000000006</v>
      </c>
      <c r="G85">
        <f>_xll.TA_TYPPRICE(D85,E85,F85)</f>
        <v>69.2</v>
      </c>
      <c r="H85">
        <v>69.14705295604341</v>
      </c>
      <c r="I85" t="str">
        <f t="shared" si="20"/>
        <v>UP</v>
      </c>
      <c r="J85">
        <v>70.255166580481884</v>
      </c>
      <c r="K85">
        <v>68.269748881392928</v>
      </c>
      <c r="L85" t="str">
        <f t="shared" si="21"/>
        <v>No Confirmation</v>
      </c>
      <c r="M85" t="str">
        <f t="shared" si="22"/>
        <v>No Trend</v>
      </c>
      <c r="N85">
        <v>54.397294073308501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1.1500000000000057</v>
      </c>
      <c r="R85">
        <f t="shared" si="26"/>
        <v>1.7000000000000028</v>
      </c>
      <c r="S85">
        <f t="shared" si="27"/>
        <v>0.67647058823529638</v>
      </c>
      <c r="T85" t="str">
        <f t="shared" si="28"/>
        <v>No Indication</v>
      </c>
      <c r="U85" t="str">
        <f t="shared" si="29"/>
        <v>No T+M+I</v>
      </c>
      <c r="V85">
        <v>68.93292089897453</v>
      </c>
      <c r="W85">
        <v>68.720808451618907</v>
      </c>
      <c r="X85">
        <f t="shared" si="30"/>
        <v>0.21211244735562218</v>
      </c>
      <c r="Y85">
        <v>0.17746065650186632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69.8</v>
      </c>
      <c r="D86">
        <v>72.900000000000006</v>
      </c>
      <c r="E86">
        <v>69.5</v>
      </c>
      <c r="F86">
        <v>72.55</v>
      </c>
      <c r="G86">
        <f>_xll.TA_TYPPRICE(D86,E86,F86)</f>
        <v>71.649999999999991</v>
      </c>
      <c r="H86">
        <v>70.398526478021694</v>
      </c>
      <c r="I86" t="str">
        <f t="shared" si="20"/>
        <v>UP</v>
      </c>
      <c r="J86">
        <v>70.842907340374794</v>
      </c>
      <c r="K86">
        <v>68.543138018861171</v>
      </c>
      <c r="L86" t="str">
        <f t="shared" si="21"/>
        <v>UP</v>
      </c>
      <c r="M86" t="str">
        <f t="shared" si="22"/>
        <v>UP</v>
      </c>
      <c r="N86">
        <v>72.897394134359573</v>
      </c>
      <c r="O86" t="str">
        <f t="shared" si="23"/>
        <v>UP</v>
      </c>
      <c r="P86" t="str">
        <f t="shared" si="24"/>
        <v>UP</v>
      </c>
      <c r="Q86">
        <f t="shared" si="25"/>
        <v>3.0499999999999972</v>
      </c>
      <c r="R86">
        <f t="shared" si="26"/>
        <v>3.4000000000000057</v>
      </c>
      <c r="S86">
        <f t="shared" si="27"/>
        <v>0.89705882352940947</v>
      </c>
      <c r="T86" t="str">
        <f t="shared" si="28"/>
        <v>UP</v>
      </c>
      <c r="U86" t="str">
        <f t="shared" si="29"/>
        <v>UP</v>
      </c>
      <c r="V86">
        <v>69.489394606824604</v>
      </c>
      <c r="W86">
        <v>69.004452270017509</v>
      </c>
      <c r="X86">
        <f t="shared" si="30"/>
        <v>0.48494233680709442</v>
      </c>
      <c r="Y86">
        <v>0.23895699256291195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73.45</v>
      </c>
      <c r="D87">
        <v>75.2</v>
      </c>
      <c r="E87">
        <v>72.3</v>
      </c>
      <c r="F87">
        <v>75.05</v>
      </c>
      <c r="G87">
        <f>_xll.TA_TYPPRICE(D87,E87,F87)</f>
        <v>74.183333333333337</v>
      </c>
      <c r="H87">
        <v>72.290929905677515</v>
      </c>
      <c r="I87" t="str">
        <f t="shared" si="20"/>
        <v>UP</v>
      </c>
      <c r="J87">
        <v>71.811150153624837</v>
      </c>
      <c r="K87">
        <v>69.377996236892017</v>
      </c>
      <c r="L87" t="str">
        <f t="shared" si="21"/>
        <v>UP</v>
      </c>
      <c r="M87" t="str">
        <f t="shared" si="22"/>
        <v>UP</v>
      </c>
      <c r="N87">
        <v>80.674955351086425</v>
      </c>
      <c r="O87" t="str">
        <f t="shared" si="23"/>
        <v>UP</v>
      </c>
      <c r="P87" t="str">
        <f t="shared" si="24"/>
        <v>UP</v>
      </c>
      <c r="Q87">
        <f t="shared" si="25"/>
        <v>2.75</v>
      </c>
      <c r="R87">
        <f t="shared" si="26"/>
        <v>2.9000000000000057</v>
      </c>
      <c r="S87">
        <f t="shared" si="27"/>
        <v>0.94827586206896364</v>
      </c>
      <c r="T87" t="str">
        <f t="shared" si="28"/>
        <v>UP</v>
      </c>
      <c r="U87" t="str">
        <f t="shared" si="29"/>
        <v>UP</v>
      </c>
      <c r="V87">
        <v>70.344872359620823</v>
      </c>
      <c r="W87">
        <v>69.452270620386585</v>
      </c>
      <c r="X87">
        <f t="shared" si="30"/>
        <v>0.89260173923423736</v>
      </c>
      <c r="Y87">
        <v>0.36968594189717707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72.650000000000006</v>
      </c>
      <c r="AE87">
        <f t="shared" si="36"/>
        <v>73.400000000000006</v>
      </c>
      <c r="AF87">
        <f t="shared" si="37"/>
        <v>73.75</v>
      </c>
      <c r="AG87">
        <f t="shared" si="38"/>
        <v>74.100000000000009</v>
      </c>
    </row>
    <row r="88" spans="1:33" x14ac:dyDescent="0.25">
      <c r="A88" t="s">
        <v>5</v>
      </c>
      <c r="B88" s="1">
        <v>42982</v>
      </c>
      <c r="C88">
        <v>74.5</v>
      </c>
      <c r="D88">
        <v>75.849999999999994</v>
      </c>
      <c r="E88">
        <v>71.05</v>
      </c>
      <c r="F88">
        <v>73.45</v>
      </c>
      <c r="G88">
        <f>_xll.TA_TYPPRICE(D88,E88,F88)</f>
        <v>73.449999999999989</v>
      </c>
      <c r="H88">
        <v>72.870464952838745</v>
      </c>
      <c r="I88" t="str">
        <f t="shared" si="20"/>
        <v>UP</v>
      </c>
      <c r="J88">
        <v>72.708672341708208</v>
      </c>
      <c r="K88">
        <v>69.749552628693792</v>
      </c>
      <c r="L88" t="str">
        <f t="shared" si="21"/>
        <v>UP</v>
      </c>
      <c r="M88" t="str">
        <f t="shared" si="22"/>
        <v>UP</v>
      </c>
      <c r="N88">
        <v>65.612127977641507</v>
      </c>
      <c r="O88" t="str">
        <f t="shared" si="23"/>
        <v>UP</v>
      </c>
      <c r="P88" t="str">
        <f t="shared" si="24"/>
        <v>UP</v>
      </c>
      <c r="Q88">
        <f t="shared" si="25"/>
        <v>2.4000000000000057</v>
      </c>
      <c r="R88">
        <f t="shared" si="26"/>
        <v>4.7999999999999972</v>
      </c>
      <c r="S88">
        <f t="shared" si="27"/>
        <v>0.50000000000000144</v>
      </c>
      <c r="T88" t="str">
        <f t="shared" si="28"/>
        <v>No Indication</v>
      </c>
      <c r="U88" t="str">
        <f t="shared" si="29"/>
        <v>No T+M+I</v>
      </c>
      <c r="V88">
        <v>70.822584304294537</v>
      </c>
      <c r="W88">
        <v>69.748398722580177</v>
      </c>
      <c r="X88">
        <f t="shared" si="30"/>
        <v>1.0741855817143602</v>
      </c>
      <c r="Y88">
        <v>0.51058586986061372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74.25</v>
      </c>
      <c r="D89">
        <v>74.95</v>
      </c>
      <c r="E89">
        <v>73</v>
      </c>
      <c r="F89">
        <v>73.8</v>
      </c>
      <c r="G89">
        <f>_xll.TA_TYPPRICE(D89,E89,F89)</f>
        <v>73.916666666666671</v>
      </c>
      <c r="H89">
        <v>73.393565809752715</v>
      </c>
      <c r="I89" t="str">
        <f t="shared" si="20"/>
        <v>UP</v>
      </c>
      <c r="J89">
        <v>73.206745154661945</v>
      </c>
      <c r="K89">
        <v>70.471874266761844</v>
      </c>
      <c r="L89" t="str">
        <f t="shared" si="21"/>
        <v>UP</v>
      </c>
      <c r="M89" t="str">
        <f t="shared" si="22"/>
        <v>UP</v>
      </c>
      <c r="N89">
        <v>67.282473447067289</v>
      </c>
      <c r="O89" t="str">
        <f t="shared" si="23"/>
        <v>UP</v>
      </c>
      <c r="P89" t="str">
        <f t="shared" si="24"/>
        <v>UP</v>
      </c>
      <c r="Q89">
        <f t="shared" si="25"/>
        <v>0.79999999999999716</v>
      </c>
      <c r="R89">
        <f t="shared" si="26"/>
        <v>1.9500000000000028</v>
      </c>
      <c r="S89">
        <f t="shared" si="27"/>
        <v>0.41025641025640819</v>
      </c>
      <c r="T89" t="str">
        <f t="shared" si="28"/>
        <v>No Indication</v>
      </c>
      <c r="U89" t="str">
        <f t="shared" si="29"/>
        <v>No T+M+I</v>
      </c>
      <c r="V89">
        <v>71.280648257479996</v>
      </c>
      <c r="W89">
        <v>70.04851733572238</v>
      </c>
      <c r="X89">
        <f t="shared" si="30"/>
        <v>1.2321309217576157</v>
      </c>
      <c r="Y89">
        <v>0.65489488024001408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72.900000000000006</v>
      </c>
      <c r="D90">
        <v>74.599999999999994</v>
      </c>
      <c r="E90">
        <v>72.75</v>
      </c>
      <c r="F90">
        <v>74.2</v>
      </c>
      <c r="G90">
        <f>_xll.TA_TYPPRICE(D90,E90,F90)</f>
        <v>73.850000000000009</v>
      </c>
      <c r="H90">
        <v>73.621782904876369</v>
      </c>
      <c r="I90" t="str">
        <f t="shared" si="20"/>
        <v>UP</v>
      </c>
      <c r="J90">
        <v>73.516357342514851</v>
      </c>
      <c r="K90">
        <v>70.978124429703655</v>
      </c>
      <c r="L90" t="str">
        <f t="shared" si="21"/>
        <v>UP</v>
      </c>
      <c r="M90" t="str">
        <f t="shared" si="22"/>
        <v>UP</v>
      </c>
      <c r="N90">
        <v>69.405458382282944</v>
      </c>
      <c r="O90" t="str">
        <f t="shared" si="23"/>
        <v>UP</v>
      </c>
      <c r="P90" t="str">
        <f t="shared" si="24"/>
        <v>UP</v>
      </c>
      <c r="Q90">
        <f t="shared" si="25"/>
        <v>1.4500000000000028</v>
      </c>
      <c r="R90">
        <f t="shared" si="26"/>
        <v>1.8499999999999943</v>
      </c>
      <c r="S90">
        <f t="shared" si="27"/>
        <v>0.78378378378378777</v>
      </c>
      <c r="T90" t="str">
        <f t="shared" si="28"/>
        <v>No Indication</v>
      </c>
      <c r="U90" t="str">
        <f t="shared" si="29"/>
        <v>No T+M+I</v>
      </c>
      <c r="V90">
        <v>71.72977929479076</v>
      </c>
      <c r="W90">
        <v>70.356034570113309</v>
      </c>
      <c r="X90">
        <f t="shared" si="30"/>
        <v>1.3737447246774508</v>
      </c>
      <c r="Y90">
        <v>0.79866484912750146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74.150000000000006</v>
      </c>
      <c r="D91">
        <v>84.15</v>
      </c>
      <c r="E91">
        <v>74.150000000000006</v>
      </c>
      <c r="F91">
        <v>83.05</v>
      </c>
      <c r="G91">
        <f>_xll.TA_TYPPRICE(D91,E91,F91)</f>
        <v>80.45</v>
      </c>
      <c r="H91">
        <v>77.035891452438193</v>
      </c>
      <c r="I91" t="str">
        <f t="shared" si="20"/>
        <v>UP</v>
      </c>
      <c r="J91">
        <v>75.879389044178225</v>
      </c>
      <c r="K91">
        <v>71.682985667547285</v>
      </c>
      <c r="L91" t="str">
        <f t="shared" si="21"/>
        <v>UP</v>
      </c>
      <c r="M91" t="str">
        <f t="shared" si="22"/>
        <v>UP</v>
      </c>
      <c r="N91">
        <v>89.052136260725902</v>
      </c>
      <c r="O91" t="str">
        <f t="shared" si="23"/>
        <v>UP</v>
      </c>
      <c r="P91" t="str">
        <f t="shared" si="24"/>
        <v>UP</v>
      </c>
      <c r="Q91">
        <f t="shared" si="25"/>
        <v>8.8999999999999915</v>
      </c>
      <c r="R91">
        <f t="shared" si="26"/>
        <v>10</v>
      </c>
      <c r="S91">
        <f t="shared" si="27"/>
        <v>0.88999999999999913</v>
      </c>
      <c r="T91" t="str">
        <f t="shared" si="28"/>
        <v>UP</v>
      </c>
      <c r="U91" t="str">
        <f t="shared" si="29"/>
        <v>UP</v>
      </c>
      <c r="V91">
        <v>73.471351710976791</v>
      </c>
      <c r="W91">
        <v>71.296328305660467</v>
      </c>
      <c r="X91">
        <f t="shared" si="30"/>
        <v>2.175023405316324</v>
      </c>
      <c r="Y91">
        <v>1.073936560365266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75.3</v>
      </c>
      <c r="AE91">
        <f t="shared" si="36"/>
        <v>77.95</v>
      </c>
      <c r="AF91">
        <f t="shared" si="37"/>
        <v>79.150000000000006</v>
      </c>
      <c r="AG91">
        <f t="shared" si="38"/>
        <v>80.350000000000009</v>
      </c>
    </row>
    <row r="92" spans="1:33" x14ac:dyDescent="0.25">
      <c r="A92" t="s">
        <v>5</v>
      </c>
      <c r="B92" s="1">
        <v>42986</v>
      </c>
      <c r="C92">
        <v>83.95</v>
      </c>
      <c r="D92">
        <v>84</v>
      </c>
      <c r="E92">
        <v>79.2</v>
      </c>
      <c r="F92">
        <v>81.45</v>
      </c>
      <c r="G92">
        <f>_xll.TA_TYPPRICE(D92,E92,F92)</f>
        <v>81.55</v>
      </c>
      <c r="H92">
        <v>79.292945726219102</v>
      </c>
      <c r="I92" t="str">
        <f t="shared" si="20"/>
        <v>UP</v>
      </c>
      <c r="J92">
        <v>77.683969256583069</v>
      </c>
      <c r="K92">
        <v>73.353433296981223</v>
      </c>
      <c r="L92" t="str">
        <f t="shared" si="21"/>
        <v>UP</v>
      </c>
      <c r="M92" t="str">
        <f t="shared" si="22"/>
        <v>UP</v>
      </c>
      <c r="N92">
        <v>77.766536231126537</v>
      </c>
      <c r="O92" t="str">
        <f t="shared" si="23"/>
        <v>UP</v>
      </c>
      <c r="P92" t="str">
        <f t="shared" si="24"/>
        <v>UP</v>
      </c>
      <c r="Q92">
        <f t="shared" si="25"/>
        <v>2.25</v>
      </c>
      <c r="R92">
        <f t="shared" si="26"/>
        <v>4.7999999999999972</v>
      </c>
      <c r="S92">
        <f t="shared" si="27"/>
        <v>0.46875000000000028</v>
      </c>
      <c r="T92" t="str">
        <f t="shared" si="28"/>
        <v>No Indication</v>
      </c>
      <c r="U92" t="str">
        <f t="shared" si="29"/>
        <v>No T+M+I</v>
      </c>
      <c r="V92">
        <v>74.698836063134209</v>
      </c>
      <c r="W92">
        <v>72.0484521348708</v>
      </c>
      <c r="X92">
        <f t="shared" si="30"/>
        <v>2.650383928263409</v>
      </c>
      <c r="Y92">
        <v>1.3892260339448945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82</v>
      </c>
      <c r="D93">
        <v>84.45</v>
      </c>
      <c r="E93">
        <v>80.099999999999994</v>
      </c>
      <c r="F93">
        <v>83</v>
      </c>
      <c r="G93">
        <f>_xll.TA_TYPPRICE(D93,E93,F93)</f>
        <v>82.516666666666666</v>
      </c>
      <c r="H93">
        <v>80.904806196442877</v>
      </c>
      <c r="I93" t="str">
        <f t="shared" si="20"/>
        <v>UP</v>
      </c>
      <c r="J93">
        <v>79.187531644009056</v>
      </c>
      <c r="K93">
        <v>74.852670342096502</v>
      </c>
      <c r="L93" t="str">
        <f t="shared" si="21"/>
        <v>UP</v>
      </c>
      <c r="M93" t="str">
        <f t="shared" si="22"/>
        <v>UP</v>
      </c>
      <c r="N93">
        <v>80.724587646392223</v>
      </c>
      <c r="O93" t="str">
        <f t="shared" si="23"/>
        <v>UP</v>
      </c>
      <c r="P93" t="str">
        <f t="shared" si="24"/>
        <v>UP</v>
      </c>
      <c r="Q93">
        <f t="shared" si="25"/>
        <v>2.9000000000000057</v>
      </c>
      <c r="R93">
        <f t="shared" si="26"/>
        <v>4.3500000000000085</v>
      </c>
      <c r="S93">
        <f t="shared" si="27"/>
        <v>0.66666666666666663</v>
      </c>
      <c r="T93" t="str">
        <f t="shared" si="28"/>
        <v>No Indication</v>
      </c>
      <c r="U93" t="str">
        <f t="shared" si="29"/>
        <v>No T+M+I</v>
      </c>
      <c r="V93">
        <v>75.975938207267404</v>
      </c>
      <c r="W93">
        <v>72.859677902658149</v>
      </c>
      <c r="X93">
        <f t="shared" si="30"/>
        <v>3.1162603046092556</v>
      </c>
      <c r="Y93">
        <v>1.7346328880777668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83</v>
      </c>
      <c r="D94">
        <v>83.9</v>
      </c>
      <c r="E94">
        <v>81.3</v>
      </c>
      <c r="F94">
        <v>81.75</v>
      </c>
      <c r="G94">
        <f>_xll.TA_TYPPRICE(D94,E94,F94)</f>
        <v>82.316666666666663</v>
      </c>
      <c r="H94">
        <v>81.61073643155477</v>
      </c>
      <c r="I94" t="str">
        <f t="shared" si="20"/>
        <v>UP</v>
      </c>
      <c r="J94">
        <v>80.23474683422927</v>
      </c>
      <c r="K94">
        <v>76.285410266075061</v>
      </c>
      <c r="L94" t="str">
        <f t="shared" si="21"/>
        <v>UP</v>
      </c>
      <c r="M94" t="str">
        <f t="shared" si="22"/>
        <v>UP</v>
      </c>
      <c r="N94">
        <v>71.178299725669504</v>
      </c>
      <c r="O94" t="str">
        <f t="shared" si="23"/>
        <v>UP</v>
      </c>
      <c r="P94" t="str">
        <f t="shared" si="24"/>
        <v>UP</v>
      </c>
      <c r="Q94">
        <f t="shared" si="25"/>
        <v>0.45000000000000284</v>
      </c>
      <c r="R94">
        <f t="shared" si="26"/>
        <v>2.6000000000000085</v>
      </c>
      <c r="S94">
        <f t="shared" si="27"/>
        <v>0.1730769230769236</v>
      </c>
      <c r="T94" t="str">
        <f t="shared" si="28"/>
        <v>DOWN</v>
      </c>
      <c r="U94" t="str">
        <f t="shared" si="29"/>
        <v>No T+M+I</v>
      </c>
      <c r="V94">
        <v>76.86425540614934</v>
      </c>
      <c r="W94">
        <v>73.518220280239021</v>
      </c>
      <c r="X94">
        <f t="shared" si="30"/>
        <v>3.3460351259103192</v>
      </c>
      <c r="Y94">
        <v>2.0569133356442775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81.8</v>
      </c>
      <c r="D95">
        <v>85.4</v>
      </c>
      <c r="E95">
        <v>81.400000000000006</v>
      </c>
      <c r="F95">
        <v>82.5</v>
      </c>
      <c r="G95">
        <f>_xll.TA_TYPPRICE(D95,E95,F95)</f>
        <v>83.100000000000009</v>
      </c>
      <c r="H95">
        <v>82.355368215777389</v>
      </c>
      <c r="I95" t="str">
        <f t="shared" si="20"/>
        <v>UP</v>
      </c>
      <c r="J95">
        <v>81.382580871067205</v>
      </c>
      <c r="K95">
        <v>77.421985762502828</v>
      </c>
      <c r="L95" t="str">
        <f t="shared" si="21"/>
        <v>UP</v>
      </c>
      <c r="M95" t="str">
        <f t="shared" si="22"/>
        <v>UP</v>
      </c>
      <c r="N95">
        <v>73.526332064385429</v>
      </c>
      <c r="O95" t="str">
        <f t="shared" si="23"/>
        <v>UP</v>
      </c>
      <c r="P95" t="str">
        <f t="shared" si="24"/>
        <v>UP</v>
      </c>
      <c r="Q95">
        <f t="shared" si="25"/>
        <v>1.0999999999999943</v>
      </c>
      <c r="R95">
        <f t="shared" si="26"/>
        <v>4</v>
      </c>
      <c r="S95">
        <f t="shared" si="27"/>
        <v>0.27499999999999858</v>
      </c>
      <c r="T95" t="str">
        <f t="shared" si="28"/>
        <v>No Indication</v>
      </c>
      <c r="U95" t="str">
        <f t="shared" si="29"/>
        <v>No T+M+I</v>
      </c>
      <c r="V95">
        <v>77.731293035972513</v>
      </c>
      <c r="W95">
        <v>74.183537296517613</v>
      </c>
      <c r="X95">
        <f t="shared" si="30"/>
        <v>3.5477557394548995</v>
      </c>
      <c r="Y95">
        <v>2.3550818164064018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82.4</v>
      </c>
      <c r="D96">
        <v>83.15</v>
      </c>
      <c r="E96">
        <v>80.650000000000006</v>
      </c>
      <c r="F96">
        <v>80.849999999999994</v>
      </c>
      <c r="G96">
        <f>_xll.TA_TYPPRICE(D96,E96,F96)</f>
        <v>81.55</v>
      </c>
      <c r="H96">
        <v>81.9526841078887</v>
      </c>
      <c r="I96" t="str">
        <f t="shared" si="20"/>
        <v>DOWN</v>
      </c>
      <c r="J96">
        <v>81.775340677496715</v>
      </c>
      <c r="K96">
        <v>78.139322259724423</v>
      </c>
      <c r="L96" t="str">
        <f t="shared" si="21"/>
        <v>No Confirmation</v>
      </c>
      <c r="M96" t="str">
        <f t="shared" si="22"/>
        <v>No Trend</v>
      </c>
      <c r="N96">
        <v>60.068782198518768</v>
      </c>
      <c r="O96" t="str">
        <f t="shared" si="23"/>
        <v>UP</v>
      </c>
      <c r="P96" t="str">
        <f t="shared" si="24"/>
        <v>No Trend + Momentum</v>
      </c>
      <c r="Q96">
        <f t="shared" si="25"/>
        <v>0.19999999999998863</v>
      </c>
      <c r="R96">
        <f t="shared" si="26"/>
        <v>2.5</v>
      </c>
      <c r="S96">
        <f t="shared" si="27"/>
        <v>7.999999999999545E-2</v>
      </c>
      <c r="T96" t="str">
        <f t="shared" si="28"/>
        <v>DOWN</v>
      </c>
      <c r="U96" t="str">
        <f t="shared" si="29"/>
        <v>No T+M+I</v>
      </c>
      <c r="V96">
        <v>78.211094107361362</v>
      </c>
      <c r="W96">
        <v>74.677349348627416</v>
      </c>
      <c r="X96">
        <f t="shared" si="30"/>
        <v>3.5337447587339454</v>
      </c>
      <c r="Y96">
        <v>2.5908144048719106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</v>
      </c>
      <c r="D97">
        <v>81.650000000000006</v>
      </c>
      <c r="E97">
        <v>79</v>
      </c>
      <c r="F97">
        <v>80.3</v>
      </c>
      <c r="G97">
        <f>_xll.TA_TYPPRICE(D97,E97,F97)</f>
        <v>80.316666666666663</v>
      </c>
      <c r="H97">
        <v>81.134675387277682</v>
      </c>
      <c r="I97" t="str">
        <f t="shared" si="20"/>
        <v>DOWN</v>
      </c>
      <c r="J97">
        <v>81.747487193608563</v>
      </c>
      <c r="K97">
        <v>78.330583979785658</v>
      </c>
      <c r="L97" t="str">
        <f t="shared" si="21"/>
        <v>No Confirmation</v>
      </c>
      <c r="M97" t="str">
        <f t="shared" si="22"/>
        <v>No Trend</v>
      </c>
      <c r="N97">
        <v>55.812382382531688</v>
      </c>
      <c r="O97" t="str">
        <f t="shared" si="23"/>
        <v>No Momentum</v>
      </c>
      <c r="P97" t="str">
        <f t="shared" si="24"/>
        <v>No Trend + Momentum</v>
      </c>
      <c r="Q97">
        <f t="shared" si="25"/>
        <v>1.2999999999999972</v>
      </c>
      <c r="R97">
        <f t="shared" si="26"/>
        <v>2.6500000000000057</v>
      </c>
      <c r="S97">
        <f t="shared" si="27"/>
        <v>0.49056603773584695</v>
      </c>
      <c r="T97" t="str">
        <f t="shared" si="28"/>
        <v>No Indication</v>
      </c>
      <c r="U97" t="str">
        <f t="shared" si="29"/>
        <v>No T+M+I</v>
      </c>
      <c r="V97">
        <v>78.532464244690388</v>
      </c>
      <c r="W97">
        <v>75.093841989469823</v>
      </c>
      <c r="X97">
        <f t="shared" si="30"/>
        <v>3.4386222552205652</v>
      </c>
      <c r="Y97">
        <v>2.7603759749416414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80.25</v>
      </c>
      <c r="D98">
        <v>84.2</v>
      </c>
      <c r="E98">
        <v>80.25</v>
      </c>
      <c r="F98">
        <v>81.95</v>
      </c>
      <c r="G98">
        <f>_xll.TA_TYPPRICE(D98,E98,F98)</f>
        <v>82.133333333333326</v>
      </c>
      <c r="H98">
        <v>81.634004360305511</v>
      </c>
      <c r="I98" t="str">
        <f t="shared" si="20"/>
        <v>UP</v>
      </c>
      <c r="J98">
        <v>82.292490039473321</v>
      </c>
      <c r="K98">
        <v>78.757120873166627</v>
      </c>
      <c r="L98" t="str">
        <f t="shared" si="21"/>
        <v>No Confirmation</v>
      </c>
      <c r="M98" t="str">
        <f t="shared" si="22"/>
        <v>No Trend</v>
      </c>
      <c r="N98">
        <v>65.088957638024496</v>
      </c>
      <c r="O98" t="str">
        <f t="shared" si="23"/>
        <v>UP</v>
      </c>
      <c r="P98" t="str">
        <f t="shared" si="24"/>
        <v>No Trend + Momentum</v>
      </c>
      <c r="Q98">
        <f t="shared" si="25"/>
        <v>1.7000000000000028</v>
      </c>
      <c r="R98">
        <f t="shared" si="26"/>
        <v>3.9500000000000028</v>
      </c>
      <c r="S98">
        <f t="shared" si="27"/>
        <v>0.43037974683544344</v>
      </c>
      <c r="T98" t="str">
        <f t="shared" si="28"/>
        <v>No Indication</v>
      </c>
      <c r="U98" t="str">
        <f t="shared" si="29"/>
        <v>No T+M+I</v>
      </c>
      <c r="V98">
        <v>79.058238976276485</v>
      </c>
      <c r="W98">
        <v>75.601705545805387</v>
      </c>
      <c r="X98">
        <f t="shared" si="30"/>
        <v>3.4565334304710973</v>
      </c>
      <c r="Y98">
        <v>2.8996074660475326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82.8</v>
      </c>
      <c r="D99">
        <v>83.3</v>
      </c>
      <c r="E99">
        <v>80.25</v>
      </c>
      <c r="F99">
        <v>80.400000000000006</v>
      </c>
      <c r="G99">
        <f>_xll.TA_TYPPRICE(D99,E99,F99)</f>
        <v>81.316666666666677</v>
      </c>
      <c r="H99">
        <v>81.475335513486101</v>
      </c>
      <c r="I99" t="str">
        <f t="shared" si="20"/>
        <v>DOWN</v>
      </c>
      <c r="J99">
        <v>82.516381141812587</v>
      </c>
      <c r="K99">
        <v>79.088871790240717</v>
      </c>
      <c r="L99" t="str">
        <f t="shared" si="21"/>
        <v>No Confirmation</v>
      </c>
      <c r="M99" t="str">
        <f t="shared" si="22"/>
        <v>No Trend</v>
      </c>
      <c r="N99">
        <v>52.216710697725958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0.15000000000000568</v>
      </c>
      <c r="R99">
        <f t="shared" si="26"/>
        <v>3.0499999999999972</v>
      </c>
      <c r="S99">
        <f t="shared" si="27"/>
        <v>4.9180327868854366E-2</v>
      </c>
      <c r="T99" t="str">
        <f t="shared" si="28"/>
        <v>DOWN</v>
      </c>
      <c r="U99" t="str">
        <f t="shared" si="29"/>
        <v>No T+M+I</v>
      </c>
      <c r="V99">
        <v>79.264663749157023</v>
      </c>
      <c r="W99">
        <v>75.957134764634617</v>
      </c>
      <c r="X99">
        <f t="shared" si="30"/>
        <v>3.3075289845224063</v>
      </c>
      <c r="Y99">
        <v>2.9811917697425074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80.900000000000006</v>
      </c>
      <c r="D100">
        <v>84.5</v>
      </c>
      <c r="E100">
        <v>80.3</v>
      </c>
      <c r="F100">
        <v>82.3</v>
      </c>
      <c r="G100">
        <f>_xll.TA_TYPPRICE(D100,E100,F100)</f>
        <v>82.366666666666674</v>
      </c>
      <c r="H100">
        <v>81.921001090076388</v>
      </c>
      <c r="I100" t="str">
        <f t="shared" si="20"/>
        <v>UP</v>
      </c>
      <c r="J100">
        <v>82.957185332520908</v>
      </c>
      <c r="K100">
        <v>79.358011392409452</v>
      </c>
      <c r="L100" t="str">
        <f t="shared" si="21"/>
        <v>No Confirmation</v>
      </c>
      <c r="M100" t="str">
        <f t="shared" si="22"/>
        <v>No Trend</v>
      </c>
      <c r="N100">
        <v>63.328964171901369</v>
      </c>
      <c r="O100" t="str">
        <f t="shared" si="23"/>
        <v>UP</v>
      </c>
      <c r="P100" t="str">
        <f t="shared" si="24"/>
        <v>No Trend + Momentum</v>
      </c>
      <c r="Q100">
        <f t="shared" si="25"/>
        <v>2</v>
      </c>
      <c r="R100">
        <f t="shared" si="26"/>
        <v>4.2000000000000028</v>
      </c>
      <c r="S100">
        <f t="shared" si="27"/>
        <v>0.47619047619047589</v>
      </c>
      <c r="T100" t="str">
        <f t="shared" si="28"/>
        <v>No Indication</v>
      </c>
      <c r="U100" t="str">
        <f t="shared" si="29"/>
        <v>No T+M+I</v>
      </c>
      <c r="V100">
        <v>79.731638556979021</v>
      </c>
      <c r="W100">
        <v>76.426976633920944</v>
      </c>
      <c r="X100">
        <f t="shared" si="30"/>
        <v>3.3046619230580774</v>
      </c>
      <c r="Y100">
        <v>3.0458858004056215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82.7</v>
      </c>
      <c r="D101">
        <v>83.8</v>
      </c>
      <c r="E101">
        <v>79.849999999999994</v>
      </c>
      <c r="F101">
        <v>82</v>
      </c>
      <c r="G101">
        <f>_xll.TA_TYPPRICE(D101,E101,F101)</f>
        <v>81.883333333333326</v>
      </c>
      <c r="H101">
        <v>81.902167211704864</v>
      </c>
      <c r="I101" t="str">
        <f t="shared" si="20"/>
        <v>UP</v>
      </c>
      <c r="J101">
        <v>83.144477480849588</v>
      </c>
      <c r="K101">
        <v>79.467342194096233</v>
      </c>
      <c r="L101" t="str">
        <f t="shared" si="21"/>
        <v>No Confirmation</v>
      </c>
      <c r="M101" t="str">
        <f t="shared" si="22"/>
        <v>No Trend</v>
      </c>
      <c r="N101">
        <v>60.549786084991005</v>
      </c>
      <c r="O101" t="str">
        <f t="shared" si="23"/>
        <v>UP</v>
      </c>
      <c r="P101" t="str">
        <f t="shared" si="24"/>
        <v>No Trend + Momentum</v>
      </c>
      <c r="Q101">
        <f t="shared" si="25"/>
        <v>2.1500000000000057</v>
      </c>
      <c r="R101">
        <f t="shared" si="26"/>
        <v>3.9500000000000028</v>
      </c>
      <c r="S101">
        <f t="shared" si="27"/>
        <v>0.54430379746835544</v>
      </c>
      <c r="T101" t="str">
        <f t="shared" si="28"/>
        <v>No Indication</v>
      </c>
      <c r="U101" t="str">
        <f t="shared" si="29"/>
        <v>No T+M+I</v>
      </c>
      <c r="V101">
        <v>80.080617240520709</v>
      </c>
      <c r="W101">
        <v>76.839793179556423</v>
      </c>
      <c r="X101">
        <f t="shared" si="30"/>
        <v>3.240824060964286</v>
      </c>
      <c r="Y101">
        <v>3.0848734525173542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81.650000000000006</v>
      </c>
      <c r="D102">
        <v>81.650000000000006</v>
      </c>
      <c r="E102">
        <v>75.25</v>
      </c>
      <c r="F102">
        <v>75.8</v>
      </c>
      <c r="G102">
        <f>_xll.TA_TYPPRICE(D102,E102,F102)</f>
        <v>77.566666666666663</v>
      </c>
      <c r="H102">
        <v>79.734416939185763</v>
      </c>
      <c r="I102" t="str">
        <f t="shared" si="20"/>
        <v>DOWN</v>
      </c>
      <c r="J102">
        <v>82.812371373994125</v>
      </c>
      <c r="K102">
        <v>78.53015503985263</v>
      </c>
      <c r="L102" t="str">
        <f t="shared" si="21"/>
        <v>DOWN</v>
      </c>
      <c r="M102" t="str">
        <f t="shared" si="22"/>
        <v>DOWN</v>
      </c>
      <c r="N102">
        <v>28.377963476410432</v>
      </c>
      <c r="O102" t="str">
        <f t="shared" si="23"/>
        <v>DOWN</v>
      </c>
      <c r="P102" t="str">
        <f t="shared" si="24"/>
        <v>DOWN</v>
      </c>
      <c r="Q102">
        <f t="shared" si="25"/>
        <v>0.54999999999999716</v>
      </c>
      <c r="R102">
        <f t="shared" si="26"/>
        <v>6.4000000000000057</v>
      </c>
      <c r="S102">
        <f t="shared" si="27"/>
        <v>8.5937499999999473E-2</v>
      </c>
      <c r="T102" t="str">
        <f t="shared" si="28"/>
        <v>DOWN</v>
      </c>
      <c r="U102" t="str">
        <f t="shared" si="29"/>
        <v>DOWN</v>
      </c>
      <c r="V102">
        <v>79.422060741979067</v>
      </c>
      <c r="W102">
        <v>76.762771462552237</v>
      </c>
      <c r="X102">
        <f t="shared" si="30"/>
        <v>2.6592892794268295</v>
      </c>
      <c r="Y102">
        <v>2.9997566178992492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75.55</v>
      </c>
      <c r="D103">
        <v>75.7</v>
      </c>
      <c r="E103">
        <v>71.2</v>
      </c>
      <c r="F103">
        <v>74.349999999999994</v>
      </c>
      <c r="G103">
        <f>_xll.TA_TYPPRICE(D103,E103,F103)</f>
        <v>73.75</v>
      </c>
      <c r="H103">
        <v>76.742208469592882</v>
      </c>
      <c r="I103" t="str">
        <f t="shared" si="20"/>
        <v>DOWN</v>
      </c>
      <c r="J103">
        <v>81.231844401995431</v>
      </c>
      <c r="K103">
        <v>76.901231697663164</v>
      </c>
      <c r="L103" t="str">
        <f t="shared" si="21"/>
        <v>DOWN</v>
      </c>
      <c r="M103" t="str">
        <f t="shared" si="22"/>
        <v>DOWN</v>
      </c>
      <c r="N103">
        <v>24.562692800242026</v>
      </c>
      <c r="O103" t="str">
        <f t="shared" si="23"/>
        <v>DOWN</v>
      </c>
      <c r="P103" t="str">
        <f t="shared" si="24"/>
        <v>DOWN</v>
      </c>
      <c r="Q103">
        <f t="shared" si="25"/>
        <v>3.1499999999999915</v>
      </c>
      <c r="R103">
        <f t="shared" si="26"/>
        <v>4.5</v>
      </c>
      <c r="S103">
        <f t="shared" si="27"/>
        <v>0.69999999999999807</v>
      </c>
      <c r="T103" t="str">
        <f t="shared" si="28"/>
        <v>No Indication</v>
      </c>
      <c r="U103" t="str">
        <f t="shared" si="29"/>
        <v>No T+M+I</v>
      </c>
      <c r="V103">
        <v>78.641743704751519</v>
      </c>
      <c r="W103">
        <v>76.584047650511337</v>
      </c>
      <c r="X103">
        <f t="shared" si="30"/>
        <v>2.0576960542401821</v>
      </c>
      <c r="Y103">
        <v>2.8113445051674359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74.400000000000006</v>
      </c>
      <c r="D104">
        <v>77.3</v>
      </c>
      <c r="E104">
        <v>74.25</v>
      </c>
      <c r="F104">
        <v>76.650000000000006</v>
      </c>
      <c r="G104">
        <f>_xll.TA_TYPPRICE(D104,E104,F104)</f>
        <v>76.066666666666677</v>
      </c>
      <c r="H104">
        <v>76.404437568129779</v>
      </c>
      <c r="I104" t="str">
        <f t="shared" si="20"/>
        <v>UP</v>
      </c>
      <c r="J104">
        <v>80.358101201552003</v>
      </c>
      <c r="K104">
        <v>76.312069098182462</v>
      </c>
      <c r="L104" t="str">
        <f t="shared" si="21"/>
        <v>No Confirmation</v>
      </c>
      <c r="M104" t="str">
        <f t="shared" si="22"/>
        <v>No Trend</v>
      </c>
      <c r="N104">
        <v>40.439763813825614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2.4000000000000057</v>
      </c>
      <c r="R104">
        <f t="shared" si="26"/>
        <v>3.0499999999999972</v>
      </c>
      <c r="S104">
        <f t="shared" si="27"/>
        <v>0.78688524590164199</v>
      </c>
      <c r="T104" t="str">
        <f t="shared" si="28"/>
        <v>No Indication</v>
      </c>
      <c r="U104" t="str">
        <f t="shared" si="29"/>
        <v>No T+M+I</v>
      </c>
      <c r="V104">
        <v>78.335321596328214</v>
      </c>
      <c r="W104">
        <v>76.588933009732713</v>
      </c>
      <c r="X104">
        <f t="shared" si="30"/>
        <v>1.7463885865955007</v>
      </c>
      <c r="Y104">
        <v>2.598353321453049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77.55</v>
      </c>
      <c r="D105">
        <v>78.150000000000006</v>
      </c>
      <c r="E105">
        <v>74</v>
      </c>
      <c r="F105">
        <v>74.900000000000006</v>
      </c>
      <c r="G105">
        <f>_xll.TA_TYPPRICE(D105,E105,F105)</f>
        <v>75.683333333333337</v>
      </c>
      <c r="H105">
        <v>76.043885450731551</v>
      </c>
      <c r="I105" t="str">
        <f t="shared" si="20"/>
        <v>DOWN</v>
      </c>
      <c r="J105">
        <v>79.867412045651562</v>
      </c>
      <c r="K105">
        <v>75.798275965253026</v>
      </c>
      <c r="L105" t="str">
        <f t="shared" si="21"/>
        <v>DOWN</v>
      </c>
      <c r="M105" t="str">
        <f t="shared" si="22"/>
        <v>DOWN</v>
      </c>
      <c r="N105">
        <v>33.694959239944211</v>
      </c>
      <c r="O105" t="str">
        <f t="shared" si="23"/>
        <v>DOWN</v>
      </c>
      <c r="P105" t="str">
        <f t="shared" si="24"/>
        <v>DOWN</v>
      </c>
      <c r="Q105">
        <f t="shared" si="25"/>
        <v>0.90000000000000568</v>
      </c>
      <c r="R105">
        <f t="shared" si="26"/>
        <v>4.1500000000000057</v>
      </c>
      <c r="S105">
        <f t="shared" si="27"/>
        <v>0.21686746987951913</v>
      </c>
      <c r="T105" t="str">
        <f t="shared" si="28"/>
        <v>No Indication</v>
      </c>
      <c r="U105" t="str">
        <f t="shared" si="29"/>
        <v>No T+M+I</v>
      </c>
      <c r="V105">
        <v>77.806810581508486</v>
      </c>
      <c r="W105">
        <v>76.46382686086362</v>
      </c>
      <c r="X105">
        <f t="shared" si="30"/>
        <v>1.3429837206448667</v>
      </c>
      <c r="Y105">
        <v>2.3472794012914124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74.75</v>
      </c>
      <c r="D106">
        <v>78.099999999999994</v>
      </c>
      <c r="E106">
        <v>73.849999999999994</v>
      </c>
      <c r="F106">
        <v>76.400000000000006</v>
      </c>
      <c r="G106">
        <f>_xll.TA_TYPPRICE(D106,E106,F106)</f>
        <v>76.11666666666666</v>
      </c>
      <c r="H106">
        <v>76.080276058699098</v>
      </c>
      <c r="I106" t="str">
        <f t="shared" si="20"/>
        <v>UP</v>
      </c>
      <c r="J106">
        <v>79.474653813284547</v>
      </c>
      <c r="K106">
        <v>75.365325750752348</v>
      </c>
      <c r="L106" t="str">
        <f t="shared" si="21"/>
        <v>No Confirmation</v>
      </c>
      <c r="M106" t="str">
        <f t="shared" si="22"/>
        <v>No Trend</v>
      </c>
      <c r="N106">
        <v>43.747303024325213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2.5500000000000114</v>
      </c>
      <c r="R106">
        <f t="shared" si="26"/>
        <v>4.25</v>
      </c>
      <c r="S106">
        <f t="shared" si="27"/>
        <v>0.60000000000000264</v>
      </c>
      <c r="T106" t="str">
        <f t="shared" si="28"/>
        <v>No Indication</v>
      </c>
      <c r="U106" t="str">
        <f t="shared" si="29"/>
        <v>No T+M+I</v>
      </c>
      <c r="V106">
        <v>77.590378184353341</v>
      </c>
      <c r="W106">
        <v>76.459098945244094</v>
      </c>
      <c r="X106">
        <f t="shared" si="30"/>
        <v>1.1312792391092472</v>
      </c>
      <c r="Y106">
        <v>2.1040793688549795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77.349999999999994</v>
      </c>
      <c r="D107">
        <v>80.3</v>
      </c>
      <c r="E107">
        <v>77.099999999999994</v>
      </c>
      <c r="F107">
        <v>78.3</v>
      </c>
      <c r="G107">
        <f>_xll.TA_TYPPRICE(D107,E107,F107)</f>
        <v>78.566666666666663</v>
      </c>
      <c r="H107">
        <v>77.323471362682881</v>
      </c>
      <c r="I107" t="str">
        <f t="shared" si="20"/>
        <v>UP</v>
      </c>
      <c r="J107">
        <v>79.658064076999096</v>
      </c>
      <c r="K107">
        <v>75.750808917251831</v>
      </c>
      <c r="L107" t="str">
        <f t="shared" si="21"/>
        <v>No Confirmation</v>
      </c>
      <c r="M107" t="str">
        <f t="shared" si="22"/>
        <v>No Trend</v>
      </c>
      <c r="N107">
        <v>54.636577693007382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1.2000000000000028</v>
      </c>
      <c r="R107">
        <f t="shared" si="26"/>
        <v>3.2000000000000028</v>
      </c>
      <c r="S107">
        <f t="shared" si="27"/>
        <v>0.37500000000000056</v>
      </c>
      <c r="T107" t="str">
        <f t="shared" si="28"/>
        <v>No Indication</v>
      </c>
      <c r="U107" t="str">
        <f t="shared" si="29"/>
        <v>No T+M+I</v>
      </c>
      <c r="V107">
        <v>77.699550771375897</v>
      </c>
      <c r="W107">
        <v>76.595461986337128</v>
      </c>
      <c r="X107">
        <f t="shared" si="30"/>
        <v>1.1040887850387691</v>
      </c>
      <c r="Y107">
        <v>1.9040812520917374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80</v>
      </c>
      <c r="D108">
        <v>81.75</v>
      </c>
      <c r="E108">
        <v>78.849999999999994</v>
      </c>
      <c r="F108">
        <v>79.45</v>
      </c>
      <c r="G108">
        <f>_xll.TA_TYPPRICE(D108,E108,F108)</f>
        <v>80.016666666666666</v>
      </c>
      <c r="H108">
        <v>78.670069014674766</v>
      </c>
      <c r="I108" t="str">
        <f t="shared" si="20"/>
        <v>UP</v>
      </c>
      <c r="J108">
        <v>80.12293872655485</v>
      </c>
      <c r="K108">
        <v>76.439518046751417</v>
      </c>
      <c r="L108" t="str">
        <f t="shared" si="21"/>
        <v>No Confirmation</v>
      </c>
      <c r="M108" t="str">
        <f t="shared" si="22"/>
        <v>No Trend</v>
      </c>
      <c r="N108">
        <v>60.43163763044177</v>
      </c>
      <c r="O108" t="str">
        <f t="shared" si="23"/>
        <v>UP</v>
      </c>
      <c r="P108" t="str">
        <f t="shared" si="24"/>
        <v>No Trend + Momentum</v>
      </c>
      <c r="Q108">
        <f t="shared" si="25"/>
        <v>0.60000000000000853</v>
      </c>
      <c r="R108">
        <f t="shared" si="26"/>
        <v>2.9000000000000057</v>
      </c>
      <c r="S108">
        <f t="shared" si="27"/>
        <v>0.20689655172414045</v>
      </c>
      <c r="T108" t="str">
        <f t="shared" si="28"/>
        <v>No Indication</v>
      </c>
      <c r="U108" t="str">
        <f t="shared" si="29"/>
        <v>No T+M+I</v>
      </c>
      <c r="V108">
        <v>77.968850652702685</v>
      </c>
      <c r="W108">
        <v>76.806909246608456</v>
      </c>
      <c r="X108">
        <f t="shared" si="30"/>
        <v>1.161941406094229</v>
      </c>
      <c r="Y108">
        <v>1.7556532828922358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80.349999999999994</v>
      </c>
      <c r="D109">
        <v>80.7</v>
      </c>
      <c r="E109">
        <v>78.150000000000006</v>
      </c>
      <c r="F109">
        <v>78.8</v>
      </c>
      <c r="G109">
        <f>_xll.TA_TYPPRICE(D109,E109,F109)</f>
        <v>79.216666666666683</v>
      </c>
      <c r="H109">
        <v>78.943367840670732</v>
      </c>
      <c r="I109" t="str">
        <f t="shared" si="20"/>
        <v>DOWN</v>
      </c>
      <c r="J109">
        <v>80.251174565098211</v>
      </c>
      <c r="K109">
        <v>76.819625147473332</v>
      </c>
      <c r="L109" t="str">
        <f t="shared" si="21"/>
        <v>No Confirmation</v>
      </c>
      <c r="M109" t="str">
        <f t="shared" si="22"/>
        <v>No Trend</v>
      </c>
      <c r="N109">
        <v>55.428834667286274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0.64999999999999147</v>
      </c>
      <c r="R109">
        <f t="shared" si="26"/>
        <v>2.5499999999999972</v>
      </c>
      <c r="S109">
        <f t="shared" si="27"/>
        <v>0.25490196078431065</v>
      </c>
      <c r="T109" t="str">
        <f t="shared" si="28"/>
        <v>No Indication</v>
      </c>
      <c r="U109" t="str">
        <f t="shared" si="29"/>
        <v>No T+M+I</v>
      </c>
      <c r="V109">
        <v>78.096719783056116</v>
      </c>
      <c r="W109">
        <v>76.954545598711533</v>
      </c>
      <c r="X109">
        <f t="shared" si="30"/>
        <v>1.142174184344583</v>
      </c>
      <c r="Y109">
        <v>1.6329574631827053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78.8</v>
      </c>
      <c r="D110">
        <v>80.45</v>
      </c>
      <c r="E110">
        <v>78.599999999999994</v>
      </c>
      <c r="F110">
        <v>79.400000000000006</v>
      </c>
      <c r="G110">
        <f>_xll.TA_TYPPRICE(D110,E110,F110)</f>
        <v>79.483333333333334</v>
      </c>
      <c r="H110">
        <v>79.213350587002026</v>
      </c>
      <c r="I110" t="str">
        <f t="shared" si="20"/>
        <v>UP</v>
      </c>
      <c r="J110">
        <v>80.295357995076387</v>
      </c>
      <c r="K110">
        <v>77.215264003590363</v>
      </c>
      <c r="L110" t="str">
        <f t="shared" si="21"/>
        <v>No Confirmation</v>
      </c>
      <c r="M110" t="str">
        <f t="shared" si="22"/>
        <v>No Trend</v>
      </c>
      <c r="N110">
        <v>59.315081590666018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0.80000000000001137</v>
      </c>
      <c r="R110">
        <f t="shared" si="26"/>
        <v>1.8500000000000085</v>
      </c>
      <c r="S110">
        <f t="shared" si="27"/>
        <v>0.43243243243243656</v>
      </c>
      <c r="T110" t="str">
        <f t="shared" si="28"/>
        <v>No Indication</v>
      </c>
      <c r="U110" t="str">
        <f t="shared" si="29"/>
        <v>No T+M+I</v>
      </c>
      <c r="V110">
        <v>78.297224431816716</v>
      </c>
      <c r="W110">
        <v>77.13569036917734</v>
      </c>
      <c r="X110">
        <f t="shared" si="30"/>
        <v>1.161534062639376</v>
      </c>
      <c r="Y110">
        <v>1.5386727830740394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79.5</v>
      </c>
      <c r="D111">
        <v>82.7</v>
      </c>
      <c r="E111">
        <v>79.5</v>
      </c>
      <c r="F111">
        <v>81.75</v>
      </c>
      <c r="G111">
        <f>_xll.TA_TYPPRICE(D111,E111,F111)</f>
        <v>81.316666666666663</v>
      </c>
      <c r="H111">
        <v>80.265008626834344</v>
      </c>
      <c r="I111" t="str">
        <f t="shared" si="20"/>
        <v>UP</v>
      </c>
      <c r="J111">
        <v>80.829722885059411</v>
      </c>
      <c r="K111">
        <v>77.722983113903609</v>
      </c>
      <c r="L111" t="str">
        <f t="shared" si="21"/>
        <v>UP</v>
      </c>
      <c r="M111" t="str">
        <f t="shared" si="22"/>
        <v>UP</v>
      </c>
      <c r="N111">
        <v>71.486742861500872</v>
      </c>
      <c r="O111" t="str">
        <f t="shared" si="23"/>
        <v>UP</v>
      </c>
      <c r="P111" t="str">
        <f t="shared" si="24"/>
        <v>UP</v>
      </c>
      <c r="Q111">
        <f t="shared" si="25"/>
        <v>2.25</v>
      </c>
      <c r="R111">
        <f t="shared" si="26"/>
        <v>3.2000000000000028</v>
      </c>
      <c r="S111">
        <f t="shared" si="27"/>
        <v>0.70312499999999933</v>
      </c>
      <c r="T111" t="str">
        <f t="shared" si="28"/>
        <v>No Indication</v>
      </c>
      <c r="U111" t="str">
        <f t="shared" si="29"/>
        <v>No T+M+I</v>
      </c>
      <c r="V111">
        <v>78.828420673075684</v>
      </c>
      <c r="W111">
        <v>77.477491082571618</v>
      </c>
      <c r="X111">
        <f t="shared" si="30"/>
        <v>1.3509295905040659</v>
      </c>
      <c r="Y111">
        <v>1.5011241445600447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81.95</v>
      </c>
      <c r="D112">
        <v>82.8</v>
      </c>
      <c r="E112">
        <v>79.8</v>
      </c>
      <c r="F112">
        <v>80</v>
      </c>
      <c r="G112">
        <f>_xll.TA_TYPPRICE(D112,E112,F112)</f>
        <v>80.86666666666666</v>
      </c>
      <c r="H112">
        <v>80.565837646750509</v>
      </c>
      <c r="I112" t="str">
        <f t="shared" si="20"/>
        <v>DOWN</v>
      </c>
      <c r="J112">
        <v>81.267562243935103</v>
      </c>
      <c r="K112">
        <v>78.18454242192503</v>
      </c>
      <c r="L112" t="str">
        <f t="shared" si="21"/>
        <v>No Confirmation</v>
      </c>
      <c r="M112" t="str">
        <f t="shared" si="22"/>
        <v>No Trend</v>
      </c>
      <c r="N112">
        <v>55.915344573351511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0.20000000000000284</v>
      </c>
      <c r="R112">
        <f t="shared" si="26"/>
        <v>3</v>
      </c>
      <c r="S112">
        <f t="shared" si="27"/>
        <v>6.6666666666667609E-2</v>
      </c>
      <c r="T112" t="str">
        <f t="shared" si="28"/>
        <v>DOWN</v>
      </c>
      <c r="U112" t="str">
        <f t="shared" si="29"/>
        <v>No T+M+I</v>
      </c>
      <c r="V112">
        <v>79.008663646448653</v>
      </c>
      <c r="W112">
        <v>77.664343594973715</v>
      </c>
      <c r="X112">
        <f t="shared" si="30"/>
        <v>1.3443200514749378</v>
      </c>
      <c r="Y112">
        <v>1.4697633259430234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80.45</v>
      </c>
      <c r="D113">
        <v>81.5</v>
      </c>
      <c r="E113">
        <v>79.099999999999994</v>
      </c>
      <c r="F113">
        <v>81</v>
      </c>
      <c r="G113">
        <f>_xll.TA_TYPPRICE(D113,E113,F113)</f>
        <v>80.533333333333331</v>
      </c>
      <c r="H113">
        <v>80.54958549004192</v>
      </c>
      <c r="I113" t="str">
        <f t="shared" si="20"/>
        <v>UP</v>
      </c>
      <c r="J113">
        <v>81.319215078616196</v>
      </c>
      <c r="K113">
        <v>78.387977439275019</v>
      </c>
      <c r="L113" t="str">
        <f t="shared" si="21"/>
        <v>No Confirmation</v>
      </c>
      <c r="M113" t="str">
        <f t="shared" si="22"/>
        <v>No Trend</v>
      </c>
      <c r="N113">
        <v>61.850864515349294</v>
      </c>
      <c r="O113" t="str">
        <f t="shared" si="23"/>
        <v>UP</v>
      </c>
      <c r="P113" t="str">
        <f t="shared" si="24"/>
        <v>No Trend + Momentum</v>
      </c>
      <c r="Q113">
        <f t="shared" si="25"/>
        <v>1.9000000000000057</v>
      </c>
      <c r="R113">
        <f t="shared" si="26"/>
        <v>2.4000000000000057</v>
      </c>
      <c r="S113">
        <f t="shared" si="27"/>
        <v>0.79166666666666718</v>
      </c>
      <c r="T113" t="str">
        <f t="shared" si="28"/>
        <v>No Indication</v>
      </c>
      <c r="U113" t="str">
        <f t="shared" si="29"/>
        <v>No T+M+I</v>
      </c>
      <c r="V113">
        <v>79.315023085456559</v>
      </c>
      <c r="W113">
        <v>77.911429254605295</v>
      </c>
      <c r="X113">
        <f t="shared" si="30"/>
        <v>1.4035938308512641</v>
      </c>
      <c r="Y113">
        <v>1.4565294269246716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81.45</v>
      </c>
      <c r="D114">
        <v>83.4</v>
      </c>
      <c r="E114">
        <v>80.25</v>
      </c>
      <c r="F114">
        <v>81.849999999999994</v>
      </c>
      <c r="G114">
        <f>_xll.TA_TYPPRICE(D114,E114,F114)</f>
        <v>81.833333333333329</v>
      </c>
      <c r="H114">
        <v>81.191459411687617</v>
      </c>
      <c r="I114" t="str">
        <f t="shared" si="20"/>
        <v>UP</v>
      </c>
      <c r="J114">
        <v>81.781611727812603</v>
      </c>
      <c r="K114">
        <v>78.801760230547231</v>
      </c>
      <c r="L114" t="str">
        <f t="shared" si="21"/>
        <v>UP</v>
      </c>
      <c r="M114" t="str">
        <f t="shared" si="22"/>
        <v>UP</v>
      </c>
      <c r="N114">
        <v>66.625257662177134</v>
      </c>
      <c r="O114" t="str">
        <f t="shared" si="23"/>
        <v>UP</v>
      </c>
      <c r="P114" t="str">
        <f t="shared" si="24"/>
        <v>UP</v>
      </c>
      <c r="Q114">
        <f t="shared" si="25"/>
        <v>1.5999999999999943</v>
      </c>
      <c r="R114">
        <f t="shared" si="26"/>
        <v>3.1500000000000057</v>
      </c>
      <c r="S114">
        <f t="shared" si="27"/>
        <v>0.50793650793650524</v>
      </c>
      <c r="T114" t="str">
        <f t="shared" si="28"/>
        <v>No Indication</v>
      </c>
      <c r="U114" t="str">
        <f t="shared" si="29"/>
        <v>No T+M+I</v>
      </c>
      <c r="V114">
        <v>79.70501953384786</v>
      </c>
      <c r="W114">
        <v>78.203175235745647</v>
      </c>
      <c r="X114">
        <f t="shared" si="30"/>
        <v>1.5018442981022133</v>
      </c>
      <c r="Y114">
        <v>1.46559240116018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82.4</v>
      </c>
      <c r="D115">
        <v>86.6</v>
      </c>
      <c r="E115">
        <v>81.55</v>
      </c>
      <c r="F115">
        <v>86.5</v>
      </c>
      <c r="G115">
        <f>_xll.TA_TYPPRICE(D115,E115,F115)</f>
        <v>84.883333333333326</v>
      </c>
      <c r="H115">
        <v>83.037396372510472</v>
      </c>
      <c r="I115" t="str">
        <f t="shared" si="20"/>
        <v>UP</v>
      </c>
      <c r="J115">
        <v>82.85236467718758</v>
      </c>
      <c r="K115">
        <v>79.412480179314514</v>
      </c>
      <c r="L115" t="str">
        <f t="shared" si="21"/>
        <v>UP</v>
      </c>
      <c r="M115" t="str">
        <f t="shared" si="22"/>
        <v>UP</v>
      </c>
      <c r="N115">
        <v>82.016081042466581</v>
      </c>
      <c r="O115" t="str">
        <f t="shared" si="23"/>
        <v>UP</v>
      </c>
      <c r="P115" t="str">
        <f t="shared" si="24"/>
        <v>UP</v>
      </c>
      <c r="Q115">
        <f t="shared" si="25"/>
        <v>4.9500000000000028</v>
      </c>
      <c r="R115">
        <f t="shared" si="26"/>
        <v>5.0499999999999972</v>
      </c>
      <c r="S115">
        <f t="shared" si="27"/>
        <v>0.98019801980198129</v>
      </c>
      <c r="T115" t="str">
        <f t="shared" si="28"/>
        <v>UP</v>
      </c>
      <c r="U115" t="str">
        <f t="shared" si="29"/>
        <v>UP</v>
      </c>
      <c r="V115">
        <v>80.750401144025119</v>
      </c>
      <c r="W115">
        <v>78.817754847912639</v>
      </c>
      <c r="X115">
        <f t="shared" si="30"/>
        <v>1.9326462961124804</v>
      </c>
      <c r="Y115">
        <v>1.5590031801506401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82.15</v>
      </c>
      <c r="AE115">
        <f t="shared" si="36"/>
        <v>83.5</v>
      </c>
      <c r="AF115">
        <f t="shared" si="37"/>
        <v>84.050000000000011</v>
      </c>
      <c r="AG115">
        <f t="shared" si="38"/>
        <v>84.65</v>
      </c>
    </row>
    <row r="116" spans="1:33" x14ac:dyDescent="0.25">
      <c r="A116" t="s">
        <v>5</v>
      </c>
      <c r="B116" s="1">
        <v>43021</v>
      </c>
      <c r="C116">
        <v>87.1</v>
      </c>
      <c r="D116">
        <v>87.7</v>
      </c>
      <c r="E116">
        <v>84.8</v>
      </c>
      <c r="F116">
        <v>85</v>
      </c>
      <c r="G116">
        <f>_xll.TA_TYPPRICE(D116,E116,F116)</f>
        <v>85.833333333333329</v>
      </c>
      <c r="H116">
        <v>84.435364852921907</v>
      </c>
      <c r="I116" t="str">
        <f t="shared" si="20"/>
        <v>UP</v>
      </c>
      <c r="J116">
        <v>83.92961697114589</v>
      </c>
      <c r="K116">
        <v>80.609706806133516</v>
      </c>
      <c r="L116" t="str">
        <f t="shared" si="21"/>
        <v>UP</v>
      </c>
      <c r="M116" t="str">
        <f t="shared" si="22"/>
        <v>UP</v>
      </c>
      <c r="N116">
        <v>69.156539002426783</v>
      </c>
      <c r="O116" t="str">
        <f t="shared" si="23"/>
        <v>UP</v>
      </c>
      <c r="P116" t="str">
        <f t="shared" si="24"/>
        <v>UP</v>
      </c>
      <c r="Q116">
        <f t="shared" si="25"/>
        <v>0.20000000000000284</v>
      </c>
      <c r="R116">
        <f t="shared" si="26"/>
        <v>2.9000000000000057</v>
      </c>
      <c r="S116">
        <f t="shared" si="27"/>
        <v>6.8965517241380156E-2</v>
      </c>
      <c r="T116" t="str">
        <f t="shared" si="28"/>
        <v>DOWN</v>
      </c>
      <c r="U116" t="str">
        <f t="shared" si="29"/>
        <v>No T+M+I</v>
      </c>
      <c r="V116">
        <v>81.404185583405877</v>
      </c>
      <c r="W116">
        <v>79.275698933252443</v>
      </c>
      <c r="X116">
        <f t="shared" si="30"/>
        <v>2.1284866501534339</v>
      </c>
      <c r="Y116">
        <v>1.6728998741511989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85.7</v>
      </c>
      <c r="D117">
        <v>87.05</v>
      </c>
      <c r="E117">
        <v>85.35</v>
      </c>
      <c r="F117">
        <v>86.05</v>
      </c>
      <c r="G117">
        <f>_xll.TA_TYPPRICE(D117,E117,F117)</f>
        <v>86.149999999999991</v>
      </c>
      <c r="H117">
        <v>85.292682426460942</v>
      </c>
      <c r="I117" t="str">
        <f t="shared" si="20"/>
        <v>UP</v>
      </c>
      <c r="J117">
        <v>84.62303542200236</v>
      </c>
      <c r="K117">
        <v>81.663105293659399</v>
      </c>
      <c r="L117" t="str">
        <f t="shared" si="21"/>
        <v>UP</v>
      </c>
      <c r="M117" t="str">
        <f t="shared" si="22"/>
        <v>UP</v>
      </c>
      <c r="N117">
        <v>72.877568877997959</v>
      </c>
      <c r="O117" t="str">
        <f t="shared" si="23"/>
        <v>UP</v>
      </c>
      <c r="P117" t="str">
        <f t="shared" si="24"/>
        <v>UP</v>
      </c>
      <c r="Q117">
        <f t="shared" si="25"/>
        <v>0.70000000000000284</v>
      </c>
      <c r="R117">
        <f t="shared" si="26"/>
        <v>1.7000000000000028</v>
      </c>
      <c r="S117">
        <f t="shared" si="27"/>
        <v>0.41176470588235392</v>
      </c>
      <c r="T117" t="str">
        <f t="shared" si="28"/>
        <v>No Indication</v>
      </c>
      <c r="U117" t="str">
        <f t="shared" si="29"/>
        <v>No T+M+I</v>
      </c>
      <c r="V117">
        <v>82.118926262881899</v>
      </c>
      <c r="W117">
        <v>79.777499012270781</v>
      </c>
      <c r="X117">
        <f t="shared" si="30"/>
        <v>2.3414272506111189</v>
      </c>
      <c r="Y117">
        <v>1.8066053494431829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86.5</v>
      </c>
      <c r="D118">
        <v>89.55</v>
      </c>
      <c r="E118">
        <v>85.35</v>
      </c>
      <c r="F118">
        <v>88.8</v>
      </c>
      <c r="G118">
        <f>_xll.TA_TYPPRICE(D118,E118,F118)</f>
        <v>87.899999999999991</v>
      </c>
      <c r="H118">
        <v>86.59634121323046</v>
      </c>
      <c r="I118" t="str">
        <f t="shared" si="20"/>
        <v>UP</v>
      </c>
      <c r="J118">
        <v>85.71791643933517</v>
      </c>
      <c r="K118">
        <v>82.482415228401749</v>
      </c>
      <c r="L118" t="str">
        <f t="shared" si="21"/>
        <v>UP</v>
      </c>
      <c r="M118" t="str">
        <f t="shared" si="22"/>
        <v>UP</v>
      </c>
      <c r="N118">
        <v>80.556843913828246</v>
      </c>
      <c r="O118" t="str">
        <f t="shared" si="23"/>
        <v>UP</v>
      </c>
      <c r="P118" t="str">
        <f t="shared" si="24"/>
        <v>UP</v>
      </c>
      <c r="Q118">
        <f t="shared" si="25"/>
        <v>3.4500000000000028</v>
      </c>
      <c r="R118">
        <f t="shared" si="26"/>
        <v>4.2000000000000028</v>
      </c>
      <c r="S118">
        <f t="shared" si="27"/>
        <v>0.82142857142857151</v>
      </c>
      <c r="T118" t="str">
        <f t="shared" si="28"/>
        <v>UP</v>
      </c>
      <c r="U118" t="str">
        <f t="shared" si="29"/>
        <v>UP</v>
      </c>
      <c r="V118">
        <v>83.146783760900064</v>
      </c>
      <c r="W118">
        <v>80.445832418769243</v>
      </c>
      <c r="X118">
        <f t="shared" si="30"/>
        <v>2.7009513421308213</v>
      </c>
      <c r="Y118">
        <v>1.9854745479807105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85.850000000000009</v>
      </c>
      <c r="AE118">
        <f t="shared" si="36"/>
        <v>86.95</v>
      </c>
      <c r="AF118">
        <f t="shared" si="37"/>
        <v>87.45</v>
      </c>
      <c r="AG118">
        <f t="shared" si="38"/>
        <v>87.95</v>
      </c>
    </row>
    <row r="119" spans="1:33" x14ac:dyDescent="0.25">
      <c r="A119" t="s">
        <v>5</v>
      </c>
      <c r="B119" s="1">
        <v>43026</v>
      </c>
      <c r="C119">
        <v>88.8</v>
      </c>
      <c r="D119">
        <v>89</v>
      </c>
      <c r="E119">
        <v>86</v>
      </c>
      <c r="F119">
        <v>87.4</v>
      </c>
      <c r="G119">
        <f>_xll.TA_TYPPRICE(D119,E119,F119)</f>
        <v>87.466666666666654</v>
      </c>
      <c r="H119">
        <v>87.03150393994855</v>
      </c>
      <c r="I119" t="str">
        <f t="shared" si="20"/>
        <v>UP</v>
      </c>
      <c r="J119">
        <v>86.447268341705126</v>
      </c>
      <c r="K119">
        <v>83.26410073320136</v>
      </c>
      <c r="L119" t="str">
        <f t="shared" si="21"/>
        <v>UP</v>
      </c>
      <c r="M119" t="str">
        <f t="shared" si="22"/>
        <v>UP</v>
      </c>
      <c r="N119">
        <v>68.258330383251405</v>
      </c>
      <c r="O119" t="str">
        <f t="shared" si="23"/>
        <v>UP</v>
      </c>
      <c r="P119" t="str">
        <f t="shared" si="24"/>
        <v>UP</v>
      </c>
      <c r="Q119">
        <f t="shared" si="25"/>
        <v>1.4000000000000057</v>
      </c>
      <c r="R119">
        <f t="shared" si="26"/>
        <v>3</v>
      </c>
      <c r="S119">
        <f t="shared" si="27"/>
        <v>0.46666666666666856</v>
      </c>
      <c r="T119" t="str">
        <f t="shared" si="28"/>
        <v>No Indication</v>
      </c>
      <c r="U119" t="str">
        <f t="shared" si="29"/>
        <v>No T+M+I</v>
      </c>
      <c r="V119">
        <v>83.801124720761592</v>
      </c>
      <c r="W119">
        <v>80.960955943304853</v>
      </c>
      <c r="X119">
        <f t="shared" si="30"/>
        <v>2.8401687774567392</v>
      </c>
      <c r="Y119">
        <v>2.1564133938759165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87.5</v>
      </c>
      <c r="D120">
        <v>87.5</v>
      </c>
      <c r="E120">
        <v>84.55</v>
      </c>
      <c r="F120">
        <v>85</v>
      </c>
      <c r="G120">
        <f>_xll.TA_TYPPRICE(D120,E120,F120)</f>
        <v>85.683333333333337</v>
      </c>
      <c r="H120">
        <v>86.357418636640944</v>
      </c>
      <c r="I120" t="str">
        <f t="shared" si="20"/>
        <v>DOWN</v>
      </c>
      <c r="J120">
        <v>86.681208710215103</v>
      </c>
      <c r="K120">
        <v>83.549856125823283</v>
      </c>
      <c r="L120" t="str">
        <f t="shared" si="21"/>
        <v>No Confirmation</v>
      </c>
      <c r="M120" t="str">
        <f t="shared" si="22"/>
        <v>No Trend</v>
      </c>
      <c r="N120">
        <v>51.432367828279403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0.45000000000000284</v>
      </c>
      <c r="R120">
        <f t="shared" si="26"/>
        <v>2.9500000000000028</v>
      </c>
      <c r="S120">
        <f t="shared" si="27"/>
        <v>0.15254237288135675</v>
      </c>
      <c r="T120" t="str">
        <f t="shared" si="28"/>
        <v>DOWN</v>
      </c>
      <c r="U120" t="str">
        <f t="shared" si="29"/>
        <v>No T+M+I</v>
      </c>
      <c r="V120">
        <v>83.985567071413655</v>
      </c>
      <c r="W120">
        <v>81.260144391948941</v>
      </c>
      <c r="X120">
        <f t="shared" si="30"/>
        <v>2.7254226794647138</v>
      </c>
      <c r="Y120">
        <v>2.2702152509936759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85.8</v>
      </c>
      <c r="D121">
        <v>87.2</v>
      </c>
      <c r="E121">
        <v>84.65</v>
      </c>
      <c r="F121">
        <v>85.15</v>
      </c>
      <c r="G121">
        <f>_xll.TA_TYPPRICE(D121,E121,F121)</f>
        <v>85.666666666666671</v>
      </c>
      <c r="H121">
        <v>86.012042651653815</v>
      </c>
      <c r="I121" t="str">
        <f t="shared" si="20"/>
        <v>DOWN</v>
      </c>
      <c r="J121">
        <v>86.796495663500636</v>
      </c>
      <c r="K121">
        <v>83.794332542307004</v>
      </c>
      <c r="L121" t="str">
        <f t="shared" si="21"/>
        <v>No Confirmation</v>
      </c>
      <c r="M121" t="str">
        <f t="shared" si="22"/>
        <v>No Trend</v>
      </c>
      <c r="N121">
        <v>52.350017747149579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0.5</v>
      </c>
      <c r="R121">
        <f t="shared" si="26"/>
        <v>2.5499999999999972</v>
      </c>
      <c r="S121">
        <f t="shared" si="27"/>
        <v>0.19607843137254924</v>
      </c>
      <c r="T121" t="str">
        <f t="shared" si="28"/>
        <v>DOWN</v>
      </c>
      <c r="U121" t="str">
        <f t="shared" si="29"/>
        <v>No T+M+I</v>
      </c>
      <c r="V121">
        <v>84.164710598888476</v>
      </c>
      <c r="W121">
        <v>81.548281844397167</v>
      </c>
      <c r="X121">
        <f t="shared" si="30"/>
        <v>2.6164287544913094</v>
      </c>
      <c r="Y121">
        <v>2.3394579516932028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84.75</v>
      </c>
      <c r="D122">
        <v>87.4</v>
      </c>
      <c r="E122">
        <v>83.7</v>
      </c>
      <c r="F122">
        <v>85.15</v>
      </c>
      <c r="G122">
        <f>_xll.TA_TYPPRICE(D122,E122,F122)</f>
        <v>85.416666666666671</v>
      </c>
      <c r="H122">
        <v>85.71435465916025</v>
      </c>
      <c r="I122" t="str">
        <f t="shared" si="20"/>
        <v>DOWN</v>
      </c>
      <c r="J122">
        <v>86.930607738278269</v>
      </c>
      <c r="K122">
        <v>83.773369755127675</v>
      </c>
      <c r="L122" t="str">
        <f t="shared" si="21"/>
        <v>No Confirmation</v>
      </c>
      <c r="M122" t="str">
        <f t="shared" si="22"/>
        <v>No Trend</v>
      </c>
      <c r="N122">
        <v>52.350017747149572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1.4500000000000028</v>
      </c>
      <c r="R122">
        <f t="shared" si="26"/>
        <v>3.7000000000000028</v>
      </c>
      <c r="S122">
        <f t="shared" si="27"/>
        <v>0.39189189189189239</v>
      </c>
      <c r="T122" t="str">
        <f t="shared" si="28"/>
        <v>No Indication</v>
      </c>
      <c r="U122" t="str">
        <f t="shared" si="29"/>
        <v>No T+M+I</v>
      </c>
      <c r="V122">
        <v>84.316293583674863</v>
      </c>
      <c r="W122">
        <v>81.815075781849231</v>
      </c>
      <c r="X122">
        <f t="shared" si="30"/>
        <v>2.5012178018256321</v>
      </c>
      <c r="Y122">
        <v>2.3718099217196889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85.8</v>
      </c>
      <c r="D123">
        <v>89.9</v>
      </c>
      <c r="E123">
        <v>84.8</v>
      </c>
      <c r="F123">
        <v>89.3</v>
      </c>
      <c r="G123">
        <f>_xll.TA_TYPPRICE(D123,E123,F123)</f>
        <v>88</v>
      </c>
      <c r="H123">
        <v>86.857177329580125</v>
      </c>
      <c r="I123" t="str">
        <f t="shared" si="20"/>
        <v>UP</v>
      </c>
      <c r="J123">
        <v>87.590472685327541</v>
      </c>
      <c r="K123">
        <v>84.001509809543748</v>
      </c>
      <c r="L123" t="str">
        <f t="shared" si="21"/>
        <v>UP</v>
      </c>
      <c r="M123" t="str">
        <f t="shared" si="22"/>
        <v>UP</v>
      </c>
      <c r="N123">
        <v>73.772338928192596</v>
      </c>
      <c r="O123" t="str">
        <f t="shared" si="23"/>
        <v>UP</v>
      </c>
      <c r="P123" t="str">
        <f t="shared" si="24"/>
        <v>UP</v>
      </c>
      <c r="Q123">
        <f t="shared" si="25"/>
        <v>4.5</v>
      </c>
      <c r="R123">
        <f t="shared" si="26"/>
        <v>5.1000000000000085</v>
      </c>
      <c r="S123">
        <f t="shared" si="27"/>
        <v>0.88235294117646912</v>
      </c>
      <c r="T123" t="str">
        <f t="shared" si="28"/>
        <v>UP</v>
      </c>
      <c r="U123" t="str">
        <f t="shared" si="29"/>
        <v>UP</v>
      </c>
      <c r="V123">
        <v>85.083017647724887</v>
      </c>
      <c r="W123">
        <v>82.369514612823366</v>
      </c>
      <c r="X123">
        <f t="shared" si="30"/>
        <v>2.713503034901521</v>
      </c>
      <c r="Y123">
        <v>2.4401485443560551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89.7</v>
      </c>
      <c r="D124">
        <v>92.5</v>
      </c>
      <c r="E124">
        <v>89.35</v>
      </c>
      <c r="F124">
        <v>91.9</v>
      </c>
      <c r="G124">
        <f>_xll.TA_TYPPRICE(D124,E124,F124)</f>
        <v>91.25</v>
      </c>
      <c r="H124">
        <v>89.053588664790055</v>
      </c>
      <c r="I124" t="str">
        <f t="shared" si="20"/>
        <v>UP</v>
      </c>
      <c r="J124">
        <v>88.681478755254759</v>
      </c>
      <c r="K124">
        <v>85.190063185200685</v>
      </c>
      <c r="L124" t="str">
        <f t="shared" si="21"/>
        <v>UP</v>
      </c>
      <c r="M124" t="str">
        <f t="shared" si="22"/>
        <v>UP</v>
      </c>
      <c r="N124">
        <v>80.601963367572594</v>
      </c>
      <c r="O124" t="str">
        <f t="shared" si="23"/>
        <v>UP</v>
      </c>
      <c r="P124" t="str">
        <f t="shared" si="24"/>
        <v>UP</v>
      </c>
      <c r="Q124">
        <f t="shared" si="25"/>
        <v>2.5500000000000114</v>
      </c>
      <c r="R124">
        <f t="shared" si="26"/>
        <v>3.1500000000000057</v>
      </c>
      <c r="S124">
        <f t="shared" si="27"/>
        <v>0.80952380952381164</v>
      </c>
      <c r="T124" t="str">
        <f t="shared" si="28"/>
        <v>UP</v>
      </c>
      <c r="U124" t="str">
        <f t="shared" si="29"/>
        <v>UP</v>
      </c>
      <c r="V124">
        <v>86.131784163459514</v>
      </c>
      <c r="W124">
        <v>83.075476493354969</v>
      </c>
      <c r="X124">
        <f t="shared" si="30"/>
        <v>3.0563076701045446</v>
      </c>
      <c r="Y124">
        <v>2.5633803695057531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89.7</v>
      </c>
      <c r="AE124">
        <f t="shared" si="36"/>
        <v>90.550000000000011</v>
      </c>
      <c r="AF124">
        <f t="shared" si="37"/>
        <v>90.9</v>
      </c>
      <c r="AG124">
        <f t="shared" si="38"/>
        <v>91.300000000000011</v>
      </c>
    </row>
    <row r="125" spans="1:33" x14ac:dyDescent="0.25">
      <c r="A125" t="s">
        <v>5</v>
      </c>
      <c r="B125" s="1">
        <v>43035</v>
      </c>
      <c r="C125">
        <v>92.5</v>
      </c>
      <c r="D125">
        <v>94</v>
      </c>
      <c r="E125">
        <v>91</v>
      </c>
      <c r="F125">
        <v>92.45</v>
      </c>
      <c r="G125">
        <f>_xll.TA_TYPPRICE(D125,E125,F125)</f>
        <v>92.483333333333334</v>
      </c>
      <c r="H125">
        <v>90.768460999061688</v>
      </c>
      <c r="I125" t="str">
        <f t="shared" si="20"/>
        <v>UP</v>
      </c>
      <c r="J125">
        <v>89.863372365198146</v>
      </c>
      <c r="K125">
        <v>86.481160255156084</v>
      </c>
      <c r="L125" t="str">
        <f t="shared" si="21"/>
        <v>UP</v>
      </c>
      <c r="M125" t="str">
        <f t="shared" si="22"/>
        <v>UP</v>
      </c>
      <c r="N125">
        <v>81.851576334958764</v>
      </c>
      <c r="O125" t="str">
        <f t="shared" si="23"/>
        <v>UP</v>
      </c>
      <c r="P125" t="str">
        <f t="shared" si="24"/>
        <v>UP</v>
      </c>
      <c r="Q125">
        <f t="shared" si="25"/>
        <v>1.4500000000000028</v>
      </c>
      <c r="R125">
        <f t="shared" si="26"/>
        <v>3</v>
      </c>
      <c r="S125">
        <f t="shared" si="27"/>
        <v>0.48333333333333428</v>
      </c>
      <c r="T125" t="str">
        <f t="shared" si="28"/>
        <v>No Indication</v>
      </c>
      <c r="U125" t="str">
        <f t="shared" si="29"/>
        <v>No T+M+I</v>
      </c>
      <c r="V125">
        <v>87.103817369081128</v>
      </c>
      <c r="W125">
        <v>83.769885641995344</v>
      </c>
      <c r="X125">
        <f t="shared" si="30"/>
        <v>3.3339317270857833</v>
      </c>
      <c r="Y125">
        <v>2.717490641021759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92.1</v>
      </c>
      <c r="D126">
        <v>94</v>
      </c>
      <c r="E126">
        <v>91.15</v>
      </c>
      <c r="F126">
        <v>92</v>
      </c>
      <c r="G126">
        <f>_xll.TA_TYPPRICE(D126,E126,F126)</f>
        <v>92.383333333333326</v>
      </c>
      <c r="H126">
        <v>91.575897166197507</v>
      </c>
      <c r="I126" t="str">
        <f t="shared" si="20"/>
        <v>UP</v>
      </c>
      <c r="J126">
        <v>90.782622950709666</v>
      </c>
      <c r="K126">
        <v>87.518680198454732</v>
      </c>
      <c r="L126" t="str">
        <f t="shared" si="21"/>
        <v>UP</v>
      </c>
      <c r="M126" t="str">
        <f t="shared" si="22"/>
        <v>UP</v>
      </c>
      <c r="N126">
        <v>76.792225026877546</v>
      </c>
      <c r="O126" t="str">
        <f t="shared" si="23"/>
        <v>UP</v>
      </c>
      <c r="P126" t="str">
        <f t="shared" si="24"/>
        <v>UP</v>
      </c>
      <c r="Q126">
        <f t="shared" si="25"/>
        <v>0.84999999999999432</v>
      </c>
      <c r="R126">
        <f t="shared" si="26"/>
        <v>2.8499999999999943</v>
      </c>
      <c r="S126">
        <f t="shared" si="27"/>
        <v>0.29824561403508631</v>
      </c>
      <c r="T126" t="str">
        <f t="shared" si="28"/>
        <v>No Indication</v>
      </c>
      <c r="U126" t="str">
        <f t="shared" si="29"/>
        <v>No T+M+I</v>
      </c>
      <c r="V126">
        <v>87.85707623537634</v>
      </c>
      <c r="W126">
        <v>84.379523742588276</v>
      </c>
      <c r="X126">
        <f t="shared" si="30"/>
        <v>3.4775524927880639</v>
      </c>
      <c r="Y126">
        <v>2.86950301137502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92.15</v>
      </c>
      <c r="D127">
        <v>96.7</v>
      </c>
      <c r="E127">
        <v>91.55</v>
      </c>
      <c r="F127">
        <v>95.5</v>
      </c>
      <c r="G127">
        <f>_xll.TA_TYPPRICE(D127,E127,F127)</f>
        <v>94.583333333333329</v>
      </c>
      <c r="H127">
        <v>93.079615249765425</v>
      </c>
      <c r="I127" t="str">
        <f t="shared" si="20"/>
        <v>UP</v>
      </c>
      <c r="J127">
        <v>92.097595628329742</v>
      </c>
      <c r="K127">
        <v>88.414529043242567</v>
      </c>
      <c r="L127" t="str">
        <f t="shared" si="21"/>
        <v>UP</v>
      </c>
      <c r="M127" t="str">
        <f t="shared" si="22"/>
        <v>UP</v>
      </c>
      <c r="N127">
        <v>85.503685058277384</v>
      </c>
      <c r="O127" t="str">
        <f t="shared" si="23"/>
        <v>UP</v>
      </c>
      <c r="P127" t="str">
        <f t="shared" si="24"/>
        <v>UP</v>
      </c>
      <c r="Q127">
        <f t="shared" si="25"/>
        <v>3.9500000000000028</v>
      </c>
      <c r="R127">
        <f t="shared" si="26"/>
        <v>5.1500000000000057</v>
      </c>
      <c r="S127">
        <f t="shared" si="27"/>
        <v>0.76699029126213558</v>
      </c>
      <c r="T127" t="str">
        <f t="shared" si="28"/>
        <v>No Indication</v>
      </c>
      <c r="U127" t="str">
        <f t="shared" si="29"/>
        <v>No T+M+I</v>
      </c>
      <c r="V127">
        <v>89.032910660703052</v>
      </c>
      <c r="W127">
        <v>85.203262724618767</v>
      </c>
      <c r="X127">
        <f t="shared" si="30"/>
        <v>3.8296479360842852</v>
      </c>
      <c r="Y127">
        <v>3.061531996316873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2017-07-05T06:10:50Z</dcterms:created>
  <dcterms:modified xsi:type="dcterms:W3CDTF">2017-11-01T04:19:03Z</dcterms:modified>
</cp:coreProperties>
</file>