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8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1" i="1"/>
  <c r="K7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14" i="1"/>
  <c r="K122" i="1"/>
  <c r="K126" i="1"/>
  <c r="K11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3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9" i="1"/>
  <c r="J97" i="1"/>
  <c r="J101" i="1"/>
  <c r="J105" i="1"/>
  <c r="J109" i="1"/>
  <c r="J113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19" i="1"/>
  <c r="G8" i="1"/>
  <c r="G28" i="1"/>
  <c r="G40" i="1"/>
  <c r="G52" i="1"/>
  <c r="G68" i="1"/>
  <c r="G80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99" i="1"/>
  <c r="G107" i="1"/>
  <c r="G111" i="1"/>
  <c r="G115" i="1"/>
  <c r="G123" i="1"/>
  <c r="G127" i="1"/>
  <c r="G4" i="1"/>
  <c r="G12" i="1"/>
  <c r="G16" i="1"/>
  <c r="G20" i="1"/>
  <c r="G24" i="1"/>
  <c r="G32" i="1"/>
  <c r="G36" i="1"/>
  <c r="G44" i="1"/>
  <c r="G48" i="1"/>
  <c r="G56" i="1"/>
  <c r="G60" i="1"/>
  <c r="G64" i="1"/>
  <c r="G72" i="1"/>
  <c r="G76" i="1"/>
  <c r="G84" i="1"/>
  <c r="G88" i="1"/>
  <c r="G92" i="1"/>
  <c r="G100" i="1"/>
  <c r="G104" i="1"/>
  <c r="G112" i="1"/>
  <c r="G116" i="1"/>
  <c r="G124" i="1"/>
  <c r="G2" i="1"/>
  <c r="H5" i="1" l="1"/>
  <c r="H9" i="1"/>
  <c r="H2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0" i="1"/>
  <c r="H94" i="1"/>
  <c r="H98" i="1"/>
  <c r="H102" i="1"/>
  <c r="H106" i="1"/>
  <c r="H114" i="1"/>
  <c r="H118" i="1"/>
  <c r="H122" i="1"/>
  <c r="H126" i="1"/>
  <c r="H79" i="1"/>
  <c r="H83" i="1"/>
  <c r="H87" i="1"/>
  <c r="H95" i="1"/>
  <c r="H99" i="1"/>
  <c r="H103" i="1"/>
  <c r="H107" i="1"/>
  <c r="H111" i="1"/>
  <c r="H115" i="1"/>
  <c r="H119" i="1"/>
  <c r="H123" i="1"/>
  <c r="H127" i="1"/>
  <c r="AH20" i="1" l="1"/>
  <c r="AH48" i="1"/>
  <c r="AH52" i="1"/>
  <c r="AH39" i="1"/>
  <c r="AH23" i="1" l="1"/>
  <c r="AH55" i="1"/>
  <c r="AH7" i="1"/>
  <c r="AH49" i="1"/>
  <c r="AH50" i="1"/>
  <c r="AH16" i="1"/>
  <c r="AH36" i="1"/>
  <c r="AH30" i="1"/>
  <c r="AH37" i="1"/>
  <c r="AH40" i="1"/>
  <c r="AH47" i="1"/>
  <c r="AH34" i="1"/>
  <c r="AH12" i="1"/>
  <c r="AH28" i="1"/>
  <c r="AH44" i="1"/>
  <c r="AH35" i="1"/>
  <c r="AH18" i="1"/>
  <c r="AH41" i="1"/>
  <c r="AH27" i="1"/>
  <c r="AH53" i="1"/>
  <c r="AH21" i="1"/>
  <c r="AH43" i="1"/>
  <c r="AH2" i="1"/>
  <c r="AH33" i="1"/>
  <c r="AH46" i="1"/>
  <c r="AH32" i="1"/>
  <c r="AH9" i="1"/>
  <c r="AH45" i="1"/>
  <c r="AH15" i="1"/>
  <c r="AH5" i="1"/>
  <c r="AH22" i="1"/>
  <c r="AH14" i="1"/>
  <c r="AH6" i="1"/>
  <c r="AH29" i="1"/>
  <c r="AH19" i="1"/>
  <c r="AH11" i="1"/>
  <c r="AH42" i="1"/>
  <c r="AH10" i="1"/>
  <c r="AH4" i="1"/>
  <c r="AH54" i="1" l="1"/>
  <c r="AH13" i="1"/>
  <c r="AH38" i="1"/>
  <c r="AH26" i="1"/>
  <c r="AH3" i="1"/>
  <c r="AH24" i="1"/>
  <c r="AH25" i="1"/>
  <c r="AH31" i="1"/>
  <c r="AH8" i="1"/>
  <c r="AH51" i="1"/>
  <c r="AH17" i="1"/>
  <c r="AH5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<sst xmlns="http://schemas.openxmlformats.org/spreadsheetml/2006/main" count="160" uniqueCount="35">
  <si>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</si>
  <si>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</si>
  <si>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</si>
  <si>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</si>
  <si>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</si>
  <si>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NBCC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</si>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</sst>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201</v>
      </c>
      <c r="D2">
        <v>201.6</v>
      </c>
      <c r="E2">
        <v>194.2</v>
      </c>
      <c r="F2">
        <v>197</v>
      </c>
      <c r="G2">
        <f>_xll.TA_TYPPRICE(D2,E2,F2)</f>
        <v>197.6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7.4000000000000057</v>
      </c>
      <c r="S2">
        <f>Q2/R2</f>
        <v>0.37837837837837962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195.55</v>
      </c>
      <c r="D3">
        <v>203.85</v>
      </c>
      <c r="E3">
        <v>195.35</v>
      </c>
      <c r="F3">
        <v>201</v>
      </c>
      <c r="G3">
        <f>_xll.TA_TYPPRICE(D3,E3,F3)</f>
        <v>200.06666666666669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5.6500000000000057</v>
      </c>
      <c r="R3">
        <f t="shared" ref="R3:R66" si="6">D3-E3</f>
        <v>8.5</v>
      </c>
      <c r="S3">
        <f t="shared" ref="S3:S66" si="7">Q3/R3</f>
        <v>0.66470588235294181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201.3</v>
      </c>
      <c r="D4">
        <v>202.35</v>
      </c>
      <c r="E4">
        <v>198</v>
      </c>
      <c r="F4">
        <v>200</v>
      </c>
      <c r="G4">
        <f>_xll.TA_TYPPRICE(D4,E4,F4)</f>
        <v>200.11666666666667</v>
      </c>
      <c r="H4">
        <v>199.26111111111109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4.3499999999999943</v>
      </c>
      <c r="S4">
        <f t="shared" si="7"/>
        <v>0.45977011494252934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199.35</v>
      </c>
      <c r="D5">
        <v>201.95</v>
      </c>
      <c r="E5">
        <v>196.5</v>
      </c>
      <c r="F5">
        <v>197</v>
      </c>
      <c r="G5">
        <f>_xll.TA_TYPPRICE(D5,E5,F5)</f>
        <v>198.48333333333335</v>
      </c>
      <c r="H5">
        <v>198.87222222222221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5.4499999999999886</v>
      </c>
      <c r="S5">
        <f t="shared" si="7"/>
        <v>9.1743119266055231E-2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198.3</v>
      </c>
      <c r="D6">
        <v>200.25</v>
      </c>
      <c r="E6">
        <v>198</v>
      </c>
      <c r="F6">
        <v>200</v>
      </c>
      <c r="G6">
        <f>_xll.TA_TYPPRICE(D6,E6,F6)</f>
        <v>199.41666666666666</v>
      </c>
      <c r="H6">
        <v>199.14444444444445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2.25</v>
      </c>
      <c r="S6">
        <f t="shared" si="7"/>
        <v>0.88888888888888884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199.5</v>
      </c>
      <c r="D7">
        <v>200.8</v>
      </c>
      <c r="E7">
        <v>197.45</v>
      </c>
      <c r="F7">
        <v>198</v>
      </c>
      <c r="G7">
        <f>_xll.TA_TYPPRICE(D7,E7,F7)</f>
        <v>198.75</v>
      </c>
      <c r="H7">
        <v>198.94722222222222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0.55000000000001137</v>
      </c>
      <c r="R7">
        <f t="shared" si="6"/>
        <v>3.3500000000000227</v>
      </c>
      <c r="S7">
        <f t="shared" si="7"/>
        <v>0.16417910447761422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199.05</v>
      </c>
      <c r="D8">
        <v>201.3</v>
      </c>
      <c r="E8">
        <v>197.5</v>
      </c>
      <c r="F8">
        <v>198</v>
      </c>
      <c r="G8">
        <f>_xll.TA_TYPPRICE(D8,E8,F8)</f>
        <v>198.93333333333331</v>
      </c>
      <c r="H8">
        <v>198.94027777777777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53.846153846153847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3.8000000000000114</v>
      </c>
      <c r="S8">
        <f t="shared" si="7"/>
        <v>0.13157894736842066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198.95</v>
      </c>
      <c r="D9">
        <v>199.75</v>
      </c>
      <c r="E9">
        <v>195</v>
      </c>
      <c r="F9">
        <v>197</v>
      </c>
      <c r="G9">
        <f>_xll.TA_TYPPRICE(D9,E9,F9)</f>
        <v>197.25</v>
      </c>
      <c r="H9">
        <v>198.09513888888887</v>
      </c>
      <c r="I9" t="str">
        <f t="shared" si="0"/>
        <v>DOWN</v>
      </c>
      <c r="J9">
        <v>201.48124999999999</v>
      </c>
      <c r="K9">
        <v>196.5</v>
      </c>
      <c r="L9" t="str">
        <f t="shared" si="1"/>
        <v>No Confirmation</v>
      </c>
      <c r="M9" t="str">
        <f t="shared" si="2"/>
        <v>No Trend</v>
      </c>
      <c r="N9">
        <v>48.068669527896994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4.75</v>
      </c>
      <c r="S9">
        <f t="shared" si="7"/>
        <v>0.42105263157894735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</v>
      </c>
      <c r="D10">
        <v>196.7</v>
      </c>
      <c r="E10">
        <v>192.6</v>
      </c>
      <c r="F10">
        <v>194</v>
      </c>
      <c r="G10">
        <f>_xll.TA_TYPPRICE(D10,E10,F10)</f>
        <v>194.43333333333331</v>
      </c>
      <c r="H10">
        <v>196.26423611111107</v>
      </c>
      <c r="I10" t="str">
        <f t="shared" si="0"/>
        <v>DOWN</v>
      </c>
      <c r="J10">
        <v>200.41874999999999</v>
      </c>
      <c r="K10">
        <v>195.63333333333333</v>
      </c>
      <c r="L10" t="str">
        <f t="shared" si="1"/>
        <v>DOWN</v>
      </c>
      <c r="M10" t="str">
        <f t="shared" si="2"/>
        <v>DOWN</v>
      </c>
      <c r="N10">
        <v>34.276970160673301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4.0999999999999943</v>
      </c>
      <c r="S10">
        <f t="shared" si="7"/>
        <v>0.3414634146341482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194.5</v>
      </c>
      <c r="D11">
        <v>198.65</v>
      </c>
      <c r="E11">
        <v>194.5</v>
      </c>
      <c r="F11">
        <v>198</v>
      </c>
      <c r="G11">
        <f>_xll.TA_TYPPRICE(D11,E11,F11)</f>
        <v>197.04999999999998</v>
      </c>
      <c r="H11">
        <v>196.65711805555554</v>
      </c>
      <c r="I11" t="str">
        <f t="shared" si="0"/>
        <v>UP</v>
      </c>
      <c r="J11">
        <v>200.02569444444444</v>
      </c>
      <c r="K11">
        <v>195.38148148148147</v>
      </c>
      <c r="L11" t="str">
        <f t="shared" si="1"/>
        <v>No Confirmation</v>
      </c>
      <c r="M11" t="str">
        <f t="shared" si="2"/>
        <v>No Trend</v>
      </c>
      <c r="N11">
        <v>55.538302277432713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4.1500000000000057</v>
      </c>
      <c r="S11">
        <f t="shared" si="7"/>
        <v>0.84337349397590244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</v>
      </c>
      <c r="D12">
        <v>199.95</v>
      </c>
      <c r="E12">
        <v>196.2</v>
      </c>
      <c r="F12">
        <v>199</v>
      </c>
      <c r="G12">
        <f>_xll.TA_TYPPRICE(D12,E12,F12)</f>
        <v>198.38333333333333</v>
      </c>
      <c r="H12">
        <v>197.52022569444443</v>
      </c>
      <c r="I12" t="str">
        <f t="shared" si="0"/>
        <v>UP</v>
      </c>
      <c r="J12">
        <v>200.00887345679013</v>
      </c>
      <c r="K12">
        <v>195.56337448559671</v>
      </c>
      <c r="L12" t="str">
        <f t="shared" si="1"/>
        <v>No Confirmation</v>
      </c>
      <c r="M12" t="str">
        <f t="shared" si="2"/>
        <v>No Trend</v>
      </c>
      <c r="N12">
        <v>59.620413079883662</v>
      </c>
      <c r="O12" t="str">
        <f t="shared" si="3"/>
        <v>No Momentum</v>
      </c>
      <c r="P12" t="str">
        <f t="shared" si="4"/>
        <v>No Trend + Momentum</v>
      </c>
      <c r="Q12">
        <f t="shared" si="5"/>
        <v>2.8000000000000114</v>
      </c>
      <c r="R12">
        <f t="shared" si="6"/>
        <v>3.75</v>
      </c>
      <c r="S12">
        <f t="shared" si="7"/>
        <v>0.7466666666666697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198.6</v>
      </c>
      <c r="D13">
        <v>202.95</v>
      </c>
      <c r="E13">
        <v>197</v>
      </c>
      <c r="F13">
        <v>201</v>
      </c>
      <c r="G13">
        <f>_xll.TA_TYPPRICE(D13,E13,F13)</f>
        <v>200.31666666666669</v>
      </c>
      <c r="H13">
        <v>198.91844618055558</v>
      </c>
      <c r="I13" t="str">
        <f t="shared" si="0"/>
        <v>UP</v>
      </c>
      <c r="J13">
        <v>200.66245713305898</v>
      </c>
      <c r="K13">
        <v>195.88262459990855</v>
      </c>
      <c r="L13" t="str">
        <f t="shared" si="1"/>
        <v>UP</v>
      </c>
      <c r="M13" t="str">
        <f t="shared" si="2"/>
        <v>UP</v>
      </c>
      <c r="N13">
        <v>67.158508464856197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5.9499999999999886</v>
      </c>
      <c r="S13">
        <f t="shared" si="7"/>
        <v>0.67226890756302649</v>
      </c>
      <c r="T13" t="str">
        <f t="shared" si="8"/>
        <v>No Indication</v>
      </c>
      <c r="U13" t="str">
        <f t="shared" si="9"/>
        <v>No T+M+I</v>
      </c>
      <c r="V13">
        <v>198.33333333333334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197</v>
      </c>
      <c r="D14">
        <v>199.25</v>
      </c>
      <c r="E14">
        <v>193.5</v>
      </c>
      <c r="F14">
        <v>194</v>
      </c>
      <c r="G14">
        <f>_xll.TA_TYPPRICE(D14,E14,F14)</f>
        <v>195.58333333333334</v>
      </c>
      <c r="H14">
        <v>197.25088975694445</v>
      </c>
      <c r="I14" t="str">
        <f t="shared" si="0"/>
        <v>DOWN</v>
      </c>
      <c r="J14">
        <v>200.34857777015699</v>
      </c>
      <c r="K14">
        <v>195.35315246659553</v>
      </c>
      <c r="L14" t="str">
        <f t="shared" si="1"/>
        <v>DOWN</v>
      </c>
      <c r="M14" t="str">
        <f t="shared" si="2"/>
        <v>DOWN</v>
      </c>
      <c r="N14">
        <v>36.966724128151448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5.75</v>
      </c>
      <c r="S14">
        <f t="shared" si="7"/>
        <v>8.6956521739130432E-2</v>
      </c>
      <c r="T14" t="str">
        <f t="shared" si="8"/>
        <v>DOWN</v>
      </c>
      <c r="U14" t="str">
        <f t="shared" si="9"/>
        <v>DOWN</v>
      </c>
      <c r="V14">
        <v>197.66666666666669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196</v>
      </c>
      <c r="D15">
        <v>197.75</v>
      </c>
      <c r="E15">
        <v>192.5</v>
      </c>
      <c r="F15">
        <v>194</v>
      </c>
      <c r="G15">
        <f>_xll.TA_TYPPRICE(D15,E15,F15)</f>
        <v>194.75</v>
      </c>
      <c r="H15">
        <v>196.00044487847222</v>
      </c>
      <c r="I15" t="str">
        <f t="shared" si="0"/>
        <v>DOWN</v>
      </c>
      <c r="J15">
        <v>199.77111604345544</v>
      </c>
      <c r="K15">
        <v>194.71911858512985</v>
      </c>
      <c r="L15" t="str">
        <f t="shared" si="1"/>
        <v>DOWN</v>
      </c>
      <c r="M15" t="str">
        <f t="shared" si="2"/>
        <v>DOWN</v>
      </c>
      <c r="N15">
        <v>36.966724128151448</v>
      </c>
      <c r="O15" t="str">
        <f t="shared" si="3"/>
        <v>DOWN</v>
      </c>
      <c r="P15" t="str">
        <f t="shared" si="4"/>
        <v>DOWN</v>
      </c>
      <c r="Q15">
        <f t="shared" si="5"/>
        <v>1.5</v>
      </c>
      <c r="R15">
        <f t="shared" si="6"/>
        <v>5.25</v>
      </c>
      <c r="S15">
        <f t="shared" si="7"/>
        <v>0.2857142857142857</v>
      </c>
      <c r="T15" t="str">
        <f t="shared" si="8"/>
        <v>No Indication</v>
      </c>
      <c r="U15" t="str">
        <f t="shared" si="9"/>
        <v>No T+M+I</v>
      </c>
      <c r="V15">
        <v>197.10256410256412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195.2</v>
      </c>
      <c r="D16">
        <v>196</v>
      </c>
      <c r="E16">
        <v>188.1</v>
      </c>
      <c r="F16">
        <v>189</v>
      </c>
      <c r="G16">
        <f>_xll.TA_TYPPRICE(D16,E16,F16)</f>
        <v>191.03333333333333</v>
      </c>
      <c r="H16">
        <v>193.51688910590278</v>
      </c>
      <c r="I16" t="str">
        <f t="shared" si="0"/>
        <v>DOWN</v>
      </c>
      <c r="J16">
        <v>198.9330902560209</v>
      </c>
      <c r="K16">
        <v>193.24820334398987</v>
      </c>
      <c r="L16" t="str">
        <f t="shared" si="1"/>
        <v>DOWN</v>
      </c>
      <c r="M16" t="str">
        <f t="shared" si="2"/>
        <v>DOWN</v>
      </c>
      <c r="N16">
        <v>24.61590927697835</v>
      </c>
      <c r="O16" t="str">
        <f t="shared" si="3"/>
        <v>DOWN</v>
      </c>
      <c r="P16" t="str">
        <f t="shared" si="4"/>
        <v>DOWN</v>
      </c>
      <c r="Q16">
        <f t="shared" si="5"/>
        <v>0.90000000000000568</v>
      </c>
      <c r="R16">
        <f t="shared" si="6"/>
        <v>7.9000000000000057</v>
      </c>
      <c r="S16">
        <f t="shared" si="7"/>
        <v>0.11392405063291203</v>
      </c>
      <c r="T16" t="str">
        <f t="shared" si="8"/>
        <v>DOWN</v>
      </c>
      <c r="U16" t="str">
        <f t="shared" si="9"/>
        <v>DOWN</v>
      </c>
      <c r="V16">
        <v>195.8560157790927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187.2</v>
      </c>
      <c r="D17">
        <v>188.25</v>
      </c>
      <c r="E17">
        <v>178.2</v>
      </c>
      <c r="F17">
        <v>181</v>
      </c>
      <c r="G17">
        <f>_xll.TA_TYPPRICE(D17,E17,F17)</f>
        <v>182.48333333333335</v>
      </c>
      <c r="H17">
        <v>188.00011121961808</v>
      </c>
      <c r="I17" t="str">
        <f t="shared" si="0"/>
        <v>DOWN</v>
      </c>
      <c r="J17">
        <v>196.55907019912738</v>
      </c>
      <c r="K17">
        <v>189.90415815643655</v>
      </c>
      <c r="L17" t="str">
        <f t="shared" si="1"/>
        <v>DOWN</v>
      </c>
      <c r="M17" t="str">
        <f t="shared" si="2"/>
        <v>DOWN</v>
      </c>
      <c r="N17">
        <v>14.755858894933624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10.050000000000011</v>
      </c>
      <c r="S17">
        <f t="shared" si="7"/>
        <v>0.27860696517413019</v>
      </c>
      <c r="T17" t="str">
        <f t="shared" si="8"/>
        <v>No Indication</v>
      </c>
      <c r="U17" t="str">
        <f t="shared" si="9"/>
        <v>No T+M+I</v>
      </c>
      <c r="V17">
        <v>193.57047489000152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181.8</v>
      </c>
      <c r="D18">
        <v>185</v>
      </c>
      <c r="E18">
        <v>178.7</v>
      </c>
      <c r="F18">
        <v>182</v>
      </c>
      <c r="G18">
        <f>_xll.TA_TYPPRICE(D18,E18,F18)</f>
        <v>181.9</v>
      </c>
      <c r="H18">
        <v>184.95005560980906</v>
      </c>
      <c r="I18" t="str">
        <f t="shared" si="0"/>
        <v>DOWN</v>
      </c>
      <c r="J18">
        <v>193.99038793265461</v>
      </c>
      <c r="K18">
        <v>187.41434523278397</v>
      </c>
      <c r="L18" t="str">
        <f t="shared" si="1"/>
        <v>DOWN</v>
      </c>
      <c r="M18" t="str">
        <f t="shared" si="2"/>
        <v>DOWN</v>
      </c>
      <c r="N18">
        <v>19.776779672590916</v>
      </c>
      <c r="O18" t="str">
        <f t="shared" si="3"/>
        <v>DOWN</v>
      </c>
      <c r="P18" t="str">
        <f t="shared" si="4"/>
        <v>DOWN</v>
      </c>
      <c r="Q18">
        <f t="shared" si="5"/>
        <v>3.3000000000000114</v>
      </c>
      <c r="R18">
        <f t="shared" si="6"/>
        <v>6.3000000000000114</v>
      </c>
      <c r="S18">
        <f t="shared" si="7"/>
        <v>0.52380952380952472</v>
      </c>
      <c r="T18" t="str">
        <f t="shared" si="8"/>
        <v>No Indication</v>
      </c>
      <c r="U18" t="str">
        <f t="shared" si="9"/>
        <v>No T+M+I</v>
      </c>
      <c r="V18">
        <v>191.79040183000129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</v>
      </c>
      <c r="D19">
        <v>188.7</v>
      </c>
      <c r="E19">
        <v>181.75</v>
      </c>
      <c r="F19">
        <v>187</v>
      </c>
      <c r="G19">
        <f>_xll.TA_TYPPRICE(D19,E19,F19)</f>
        <v>185.81666666666669</v>
      </c>
      <c r="H19">
        <v>185.38336113823789</v>
      </c>
      <c r="I19" t="str">
        <f t="shared" si="0"/>
        <v>UP</v>
      </c>
      <c r="J19">
        <v>192.81474616984246</v>
      </c>
      <c r="K19">
        <v>186.15560184772087</v>
      </c>
      <c r="L19" t="str">
        <f t="shared" si="1"/>
        <v>No Confirmation</v>
      </c>
      <c r="M19" t="str">
        <f t="shared" si="2"/>
        <v>No Trend</v>
      </c>
      <c r="N19">
        <v>41.362781446596934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6.9499999999999886</v>
      </c>
      <c r="S19">
        <f t="shared" si="7"/>
        <v>0.7553956834532386</v>
      </c>
      <c r="T19" t="str">
        <f t="shared" si="8"/>
        <v>No Indication</v>
      </c>
      <c r="U19" t="str">
        <f t="shared" si="9"/>
        <v>No T+M+I</v>
      </c>
      <c r="V19">
        <v>191.05341693307801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189</v>
      </c>
      <c r="D20">
        <v>196.2</v>
      </c>
      <c r="E20">
        <v>188.45</v>
      </c>
      <c r="F20">
        <v>196</v>
      </c>
      <c r="G20">
        <f>_xll.TA_TYPPRICE(D20,E20,F20)</f>
        <v>193.54999999999998</v>
      </c>
      <c r="H20">
        <v>189.46668056911892</v>
      </c>
      <c r="I20" t="str">
        <f t="shared" si="0"/>
        <v>UP</v>
      </c>
      <c r="J20">
        <v>193.56702479876637</v>
      </c>
      <c r="K20">
        <v>186.6654681037829</v>
      </c>
      <c r="L20" t="str">
        <f t="shared" si="1"/>
        <v>UP</v>
      </c>
      <c r="M20" t="str">
        <f t="shared" si="2"/>
        <v>UP</v>
      </c>
      <c r="N20">
        <v>63.475397753449037</v>
      </c>
      <c r="O20" t="str">
        <f t="shared" si="3"/>
        <v>UP</v>
      </c>
      <c r="P20" t="str">
        <f t="shared" si="4"/>
        <v>UP</v>
      </c>
      <c r="Q20">
        <f t="shared" si="5"/>
        <v>7.5500000000000114</v>
      </c>
      <c r="R20">
        <f t="shared" si="6"/>
        <v>7.75</v>
      </c>
      <c r="S20">
        <f t="shared" si="7"/>
        <v>0.97419354838709826</v>
      </c>
      <c r="T20" t="str">
        <f t="shared" si="8"/>
        <v>UP</v>
      </c>
      <c r="U20" t="str">
        <f t="shared" si="9"/>
        <v>UP</v>
      </c>
      <c r="V20">
        <v>191.81442971260446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199.5</v>
      </c>
      <c r="E21">
        <v>193.5</v>
      </c>
      <c r="F21">
        <v>195</v>
      </c>
      <c r="G21">
        <f>_xll.TA_TYPPRICE(D21,E21,F21)</f>
        <v>196</v>
      </c>
      <c r="H21">
        <v>192.73334028455946</v>
      </c>
      <c r="I21" t="str">
        <f t="shared" si="0"/>
        <v>UP</v>
      </c>
      <c r="J21">
        <v>194.88546373237384</v>
      </c>
      <c r="K21">
        <v>188.18425296960893</v>
      </c>
      <c r="L21" t="str">
        <f t="shared" si="1"/>
        <v>UP</v>
      </c>
      <c r="M21" t="str">
        <f t="shared" si="2"/>
        <v>UP</v>
      </c>
      <c r="N21">
        <v>60.316259216653322</v>
      </c>
      <c r="O21" t="str">
        <f t="shared" si="3"/>
        <v>UP</v>
      </c>
      <c r="P21" t="str">
        <f t="shared" si="4"/>
        <v>UP</v>
      </c>
      <c r="Q21">
        <f t="shared" si="5"/>
        <v>1.5</v>
      </c>
      <c r="R21">
        <f t="shared" si="6"/>
        <v>6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192.30451744912685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193.2</v>
      </c>
      <c r="D22">
        <v>196.7</v>
      </c>
      <c r="E22">
        <v>189.65</v>
      </c>
      <c r="F22">
        <v>196</v>
      </c>
      <c r="G22">
        <f>_xll.TA_TYPPRICE(D22,E22,F22)</f>
        <v>194.11666666666667</v>
      </c>
      <c r="H22">
        <v>193.42500347561307</v>
      </c>
      <c r="I22" t="str">
        <f t="shared" si="0"/>
        <v>UP</v>
      </c>
      <c r="J22">
        <v>195.28869401406854</v>
      </c>
      <c r="K22">
        <v>188.50997453191806</v>
      </c>
      <c r="L22" t="str">
        <f t="shared" si="1"/>
        <v>UP</v>
      </c>
      <c r="M22" t="str">
        <f t="shared" si="2"/>
        <v>UP</v>
      </c>
      <c r="N22">
        <v>62.640465695005723</v>
      </c>
      <c r="O22" t="str">
        <f t="shared" si="3"/>
        <v>UP</v>
      </c>
      <c r="P22" t="str">
        <f t="shared" si="4"/>
        <v>UP</v>
      </c>
      <c r="Q22">
        <f t="shared" si="5"/>
        <v>6.3499999999999943</v>
      </c>
      <c r="R22">
        <f t="shared" si="6"/>
        <v>7.0499999999999829</v>
      </c>
      <c r="S22">
        <f t="shared" si="7"/>
        <v>0.90070921985815744</v>
      </c>
      <c r="T22" t="str">
        <f t="shared" si="8"/>
        <v>UP</v>
      </c>
      <c r="U22" t="str">
        <f t="shared" si="9"/>
        <v>UP</v>
      </c>
      <c r="V22">
        <v>192.87305322618425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195.9</v>
      </c>
      <c r="D23">
        <v>197.4</v>
      </c>
      <c r="E23">
        <v>192.7</v>
      </c>
      <c r="F23">
        <v>195</v>
      </c>
      <c r="G23">
        <f>_xll.TA_TYPPRICE(D23,E23,F23)</f>
        <v>195.03333333333333</v>
      </c>
      <c r="H23">
        <v>194.2291684044732</v>
      </c>
      <c r="I23" t="str">
        <f t="shared" si="0"/>
        <v>UP</v>
      </c>
      <c r="J23">
        <v>195.7578731220533</v>
      </c>
      <c r="K23">
        <v>189.44109130260293</v>
      </c>
      <c r="L23" t="str">
        <f t="shared" si="1"/>
        <v>No Confirmation</v>
      </c>
      <c r="M23" t="str">
        <f t="shared" si="2"/>
        <v>No Trend</v>
      </c>
      <c r="N23">
        <v>58.367373464628358</v>
      </c>
      <c r="O23" t="str">
        <f t="shared" si="3"/>
        <v>No Momentum</v>
      </c>
      <c r="P23" t="str">
        <f t="shared" si="4"/>
        <v>No Trend + Momentum</v>
      </c>
      <c r="Q23">
        <f t="shared" si="5"/>
        <v>2.3000000000000114</v>
      </c>
      <c r="R23">
        <f t="shared" si="6"/>
        <v>4.7000000000000171</v>
      </c>
      <c r="S23">
        <f t="shared" si="7"/>
        <v>0.48936170212766023</v>
      </c>
      <c r="T23" t="str">
        <f t="shared" si="8"/>
        <v>No Indication</v>
      </c>
      <c r="U23" t="str">
        <f t="shared" si="9"/>
        <v>No T+M+I</v>
      </c>
      <c r="V23">
        <v>193.20027580677129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</v>
      </c>
      <c r="D24">
        <v>194.9</v>
      </c>
      <c r="E24">
        <v>190.5</v>
      </c>
      <c r="F24">
        <v>193</v>
      </c>
      <c r="G24">
        <f>_xll.TA_TYPPRICE(D24,E24,F24)</f>
        <v>192.79999999999998</v>
      </c>
      <c r="H24">
        <v>193.51458420223659</v>
      </c>
      <c r="I24" t="str">
        <f t="shared" si="0"/>
        <v>DOWN</v>
      </c>
      <c r="J24">
        <v>195.56723465048589</v>
      </c>
      <c r="K24">
        <v>189.67640434646896</v>
      </c>
      <c r="L24" t="str">
        <f t="shared" si="1"/>
        <v>No Confirmation</v>
      </c>
      <c r="M24" t="str">
        <f t="shared" si="2"/>
        <v>No Trend</v>
      </c>
      <c r="N24">
        <v>49.863612624143357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4.4000000000000057</v>
      </c>
      <c r="S24">
        <f t="shared" si="7"/>
        <v>0.56818181818181746</v>
      </c>
      <c r="T24" t="str">
        <f t="shared" si="8"/>
        <v>No Indication</v>
      </c>
      <c r="U24" t="str">
        <f t="shared" si="9"/>
        <v>No T+M+I</v>
      </c>
      <c r="V24">
        <v>193.1694641441911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195.25</v>
      </c>
      <c r="D25">
        <v>198.5</v>
      </c>
      <c r="E25">
        <v>194.3</v>
      </c>
      <c r="F25">
        <v>195</v>
      </c>
      <c r="G25">
        <f>_xll.TA_TYPPRICE(D25,E25,F25)</f>
        <v>195.93333333333331</v>
      </c>
      <c r="H25">
        <v>194.72395876778495</v>
      </c>
      <c r="I25" t="str">
        <f t="shared" si="0"/>
        <v>UP</v>
      </c>
      <c r="J25">
        <v>196.21896028371125</v>
      </c>
      <c r="K25">
        <v>190.70387004725364</v>
      </c>
      <c r="L25" t="str">
        <f t="shared" si="1"/>
        <v>No Confirmation</v>
      </c>
      <c r="M25" t="str">
        <f t="shared" si="2"/>
        <v>No Trend</v>
      </c>
      <c r="N25">
        <v>57.587633001921446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4.1999999999999886</v>
      </c>
      <c r="S25">
        <f t="shared" si="7"/>
        <v>0.16666666666666441</v>
      </c>
      <c r="T25" t="str">
        <f t="shared" si="8"/>
        <v>DOWN</v>
      </c>
      <c r="U25" t="str">
        <f t="shared" si="9"/>
        <v>No T+M+I</v>
      </c>
      <c r="V25">
        <v>193.45108504508477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195</v>
      </c>
      <c r="D26">
        <v>203.8</v>
      </c>
      <c r="E26">
        <v>195</v>
      </c>
      <c r="F26">
        <v>204</v>
      </c>
      <c r="G26">
        <f>_xll.TA_TYPPRICE(D26,E26,F26)</f>
        <v>200.93333333333331</v>
      </c>
      <c r="H26">
        <v>197.82864605055914</v>
      </c>
      <c r="I26" t="str">
        <f t="shared" si="0"/>
        <v>UP</v>
      </c>
      <c r="J26">
        <v>197.90363577621986</v>
      </c>
      <c r="K26">
        <v>191.65856559230838</v>
      </c>
      <c r="L26" t="str">
        <f t="shared" si="1"/>
        <v>UP</v>
      </c>
      <c r="M26" t="str">
        <f t="shared" si="2"/>
        <v>UP</v>
      </c>
      <c r="N26">
        <v>77.278137118744283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8.8000000000000114</v>
      </c>
      <c r="S26">
        <f t="shared" si="7"/>
        <v>1.0227272727272714</v>
      </c>
      <c r="T26" t="str">
        <f t="shared" si="8"/>
        <v>UP</v>
      </c>
      <c r="U26" t="str">
        <f t="shared" si="9"/>
        <v>UP</v>
      </c>
      <c r="V26">
        <v>195.07399503814864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206.5</v>
      </c>
      <c r="D27">
        <v>208.55</v>
      </c>
      <c r="E27">
        <v>201.25</v>
      </c>
      <c r="F27">
        <v>202</v>
      </c>
      <c r="G27">
        <f>_xll.TA_TYPPRICE(D27,E27,F27)</f>
        <v>203.93333333333331</v>
      </c>
      <c r="H27">
        <v>200.88098969194624</v>
      </c>
      <c r="I27" t="str">
        <f t="shared" si="0"/>
        <v>UP</v>
      </c>
      <c r="J27">
        <v>200.26949449261545</v>
      </c>
      <c r="K27">
        <v>193.78999546068428</v>
      </c>
      <c r="L27" t="str">
        <f t="shared" si="1"/>
        <v>UP</v>
      </c>
      <c r="M27" t="str">
        <f t="shared" si="2"/>
        <v>UP</v>
      </c>
      <c r="N27">
        <v>68.450608453606549</v>
      </c>
      <c r="O27" t="str">
        <f t="shared" si="3"/>
        <v>UP</v>
      </c>
      <c r="P27" t="str">
        <f t="shared" si="4"/>
        <v>UP</v>
      </c>
      <c r="Q27">
        <f t="shared" si="5"/>
        <v>0.75</v>
      </c>
      <c r="R27">
        <f t="shared" si="6"/>
        <v>7.3000000000000114</v>
      </c>
      <c r="S27">
        <f t="shared" si="7"/>
        <v>0.1027397260273971</v>
      </c>
      <c r="T27" t="str">
        <f t="shared" si="8"/>
        <v>DOWN</v>
      </c>
      <c r="U27" t="str">
        <f t="shared" si="9"/>
        <v>No T+M+I</v>
      </c>
      <c r="V27">
        <v>196.13953426304886</v>
      </c>
      <c r="W27">
        <v>195.5</v>
      </c>
      <c r="X27">
        <f t="shared" si="10"/>
        <v>0.63953426304885852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202.5</v>
      </c>
      <c r="D28">
        <v>203.45</v>
      </c>
      <c r="E28">
        <v>199.85</v>
      </c>
      <c r="F28">
        <v>201</v>
      </c>
      <c r="G28">
        <f>_xll.TA_TYPPRICE(D28,E28,F28)</f>
        <v>201.43333333333331</v>
      </c>
      <c r="H28">
        <v>201.15716151263979</v>
      </c>
      <c r="I28" t="str">
        <f t="shared" si="0"/>
        <v>DOWN</v>
      </c>
      <c r="J28">
        <v>200.97627349425645</v>
      </c>
      <c r="K28">
        <v>195.13666313608778</v>
      </c>
      <c r="L28" t="str">
        <f t="shared" si="1"/>
        <v>UP</v>
      </c>
      <c r="M28" t="str">
        <f t="shared" si="2"/>
        <v>No Trend</v>
      </c>
      <c r="N28">
        <v>63.889288262053569</v>
      </c>
      <c r="O28" t="str">
        <f t="shared" si="3"/>
        <v>UP</v>
      </c>
      <c r="P28" t="str">
        <f t="shared" si="4"/>
        <v>No Trend + Momentum</v>
      </c>
      <c r="Q28">
        <f t="shared" si="5"/>
        <v>1.1500000000000057</v>
      </c>
      <c r="R28">
        <f t="shared" si="6"/>
        <v>3.5999999999999943</v>
      </c>
      <c r="S28">
        <f t="shared" si="7"/>
        <v>0.31944444444444653</v>
      </c>
      <c r="T28" t="str">
        <f t="shared" si="8"/>
        <v>No Indication</v>
      </c>
      <c r="U28" t="str">
        <f t="shared" si="9"/>
        <v>No T+M+I</v>
      </c>
      <c r="V28">
        <v>196.8872982225798</v>
      </c>
      <c r="W28">
        <v>195.90740740740742</v>
      </c>
      <c r="X28">
        <f t="shared" si="10"/>
        <v>0.97989081517238219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203</v>
      </c>
      <c r="D29">
        <v>203</v>
      </c>
      <c r="E29">
        <v>198.05</v>
      </c>
      <c r="F29">
        <v>198</v>
      </c>
      <c r="G29">
        <f>_xll.TA_TYPPRICE(D29,E29,F29)</f>
        <v>199.68333333333331</v>
      </c>
      <c r="H29">
        <v>200.42024742298656</v>
      </c>
      <c r="I29" t="str">
        <f t="shared" si="0"/>
        <v>DOWN</v>
      </c>
      <c r="J29">
        <v>201.4259904955328</v>
      </c>
      <c r="K29">
        <v>195.78407132806828</v>
      </c>
      <c r="L29" t="str">
        <f t="shared" si="1"/>
        <v>No Confirmation</v>
      </c>
      <c r="M29" t="str">
        <f t="shared" si="2"/>
        <v>No Trend</v>
      </c>
      <c r="N29">
        <v>51.116031471631644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4.9499999999999886</v>
      </c>
      <c r="S29">
        <f t="shared" si="7"/>
        <v>-1.0101010101012421E-2</v>
      </c>
      <c r="T29" t="str">
        <f t="shared" si="8"/>
        <v>DOWN</v>
      </c>
      <c r="U29" t="str">
        <f t="shared" si="9"/>
        <v>No T+M+I</v>
      </c>
      <c r="V29">
        <v>197.05848311141366</v>
      </c>
      <c r="W29">
        <v>196.06241426611797</v>
      </c>
      <c r="X29">
        <f t="shared" si="10"/>
        <v>0.99606884529569584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198.1</v>
      </c>
      <c r="D30">
        <v>200.8</v>
      </c>
      <c r="E30">
        <v>196.1</v>
      </c>
      <c r="F30">
        <v>198</v>
      </c>
      <c r="G30">
        <f>_xll.TA_TYPPRICE(D30,E30,F30)</f>
        <v>198.29999999999998</v>
      </c>
      <c r="H30">
        <v>199.36012371149326</v>
      </c>
      <c r="I30" t="str">
        <f t="shared" si="0"/>
        <v>DOWN</v>
      </c>
      <c r="J30">
        <v>201.28688149652552</v>
      </c>
      <c r="K30">
        <v>195.85427769960867</v>
      </c>
      <c r="L30" t="str">
        <f t="shared" si="1"/>
        <v>No Confirmation</v>
      </c>
      <c r="M30" t="str">
        <f t="shared" si="2"/>
        <v>No Trend</v>
      </c>
      <c r="N30">
        <v>51.116031471631651</v>
      </c>
      <c r="O30" t="str">
        <f t="shared" si="3"/>
        <v>No Momentum</v>
      </c>
      <c r="P30" t="str">
        <f t="shared" si="4"/>
        <v>No Trend + Momentum</v>
      </c>
      <c r="Q30">
        <f t="shared" si="5"/>
        <v>1.9000000000000057</v>
      </c>
      <c r="R30">
        <f t="shared" si="6"/>
        <v>4.7000000000000171</v>
      </c>
      <c r="S30">
        <f t="shared" si="7"/>
        <v>0.40425531914893592</v>
      </c>
      <c r="T30" t="str">
        <f t="shared" si="8"/>
        <v>No Indication</v>
      </c>
      <c r="U30" t="str">
        <f t="shared" si="9"/>
        <v>No T+M+I</v>
      </c>
      <c r="V30">
        <v>197.20333186350388</v>
      </c>
      <c r="W30">
        <v>196.20593913529441</v>
      </c>
      <c r="X30">
        <f t="shared" si="10"/>
        <v>0.99739272820946212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196.5</v>
      </c>
      <c r="D31">
        <v>200.7</v>
      </c>
      <c r="E31">
        <v>196.1</v>
      </c>
      <c r="F31">
        <v>198</v>
      </c>
      <c r="G31">
        <f>_xll.TA_TYPPRICE(D31,E31,F31)</f>
        <v>198.26666666666665</v>
      </c>
      <c r="H31">
        <v>198.81339518907996</v>
      </c>
      <c r="I31" t="str">
        <f t="shared" si="0"/>
        <v>DOWN</v>
      </c>
      <c r="J31">
        <v>201.15646338618652</v>
      </c>
      <c r="K31">
        <v>195.90888265525118</v>
      </c>
      <c r="L31" t="str">
        <f t="shared" si="1"/>
        <v>No Confirmation</v>
      </c>
      <c r="M31" t="str">
        <f t="shared" si="2"/>
        <v>No Trend</v>
      </c>
      <c r="N31">
        <v>51.116031471631644</v>
      </c>
      <c r="O31" t="str">
        <f t="shared" si="3"/>
        <v>No Momentum</v>
      </c>
      <c r="P31" t="str">
        <f t="shared" si="4"/>
        <v>No Trend + Momentum</v>
      </c>
      <c r="Q31">
        <f t="shared" si="5"/>
        <v>1.9000000000000057</v>
      </c>
      <c r="R31">
        <f t="shared" si="6"/>
        <v>4.5999999999999943</v>
      </c>
      <c r="S31">
        <f t="shared" si="7"/>
        <v>0.41304347826087129</v>
      </c>
      <c r="T31" t="str">
        <f t="shared" si="8"/>
        <v>No Indication</v>
      </c>
      <c r="U31" t="str">
        <f t="shared" si="9"/>
        <v>No T+M+I</v>
      </c>
      <c r="V31">
        <v>197.32589619219559</v>
      </c>
      <c r="W31">
        <v>196.33883253268002</v>
      </c>
      <c r="X31">
        <f t="shared" si="10"/>
        <v>0.98706365951557018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198.75</v>
      </c>
      <c r="D32">
        <v>200.4</v>
      </c>
      <c r="E32">
        <v>198.2</v>
      </c>
      <c r="F32">
        <v>199</v>
      </c>
      <c r="G32">
        <f>_xll.TA_TYPPRICE(D32,E32,F32)</f>
        <v>199.20000000000002</v>
      </c>
      <c r="H32">
        <v>199.00669759453999</v>
      </c>
      <c r="I32" t="str">
        <f t="shared" si="0"/>
        <v>DOWN</v>
      </c>
      <c r="J32">
        <v>200.9883604114784</v>
      </c>
      <c r="K32">
        <v>196.41801984297314</v>
      </c>
      <c r="L32" t="str">
        <f t="shared" si="1"/>
        <v>No Confirmation</v>
      </c>
      <c r="M32" t="str">
        <f t="shared" si="2"/>
        <v>No Trend</v>
      </c>
      <c r="N32">
        <v>56.746030812519201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2.2000000000000171</v>
      </c>
      <c r="S32">
        <f t="shared" si="7"/>
        <v>0.36363636363636598</v>
      </c>
      <c r="T32" t="str">
        <f t="shared" si="8"/>
        <v>No Indication</v>
      </c>
      <c r="U32" t="str">
        <f t="shared" si="9"/>
        <v>No T+M+I</v>
      </c>
      <c r="V32">
        <v>197.58345062416549</v>
      </c>
      <c r="W32">
        <v>196.53595604877779</v>
      </c>
      <c r="X32">
        <f t="shared" si="10"/>
        <v>1.0474945753877023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198.75</v>
      </c>
      <c r="D33">
        <v>199.5</v>
      </c>
      <c r="E33">
        <v>196.65</v>
      </c>
      <c r="F33">
        <v>199</v>
      </c>
      <c r="G33">
        <f>_xll.TA_TYPPRICE(D33,E33,F33)</f>
        <v>198.38333333333333</v>
      </c>
      <c r="H33">
        <v>198.69501546393667</v>
      </c>
      <c r="I33" t="str">
        <f t="shared" si="0"/>
        <v>UP</v>
      </c>
      <c r="J33">
        <v>200.6576136533721</v>
      </c>
      <c r="K33">
        <v>196.46957098897911</v>
      </c>
      <c r="L33" t="str">
        <f t="shared" si="1"/>
        <v>No Confirmation</v>
      </c>
      <c r="M33" t="str">
        <f t="shared" si="2"/>
        <v>No Trend</v>
      </c>
      <c r="N33">
        <v>56.746030812519201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2.8499999999999943</v>
      </c>
      <c r="S33">
        <f t="shared" si="7"/>
        <v>0.82456140350877161</v>
      </c>
      <c r="T33" t="str">
        <f t="shared" si="8"/>
        <v>UP</v>
      </c>
      <c r="U33" t="str">
        <f t="shared" si="9"/>
        <v>No T+M+I</v>
      </c>
      <c r="V33">
        <v>197.8013812973708</v>
      </c>
      <c r="W33">
        <v>196.71847782294239</v>
      </c>
      <c r="X33">
        <f t="shared" si="10"/>
        <v>1.0829034744284058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197.2</v>
      </c>
      <c r="D34">
        <v>198.6</v>
      </c>
      <c r="E34">
        <v>197</v>
      </c>
      <c r="F34">
        <v>198</v>
      </c>
      <c r="G34">
        <f>_xll.TA_TYPPRICE(D34,E34,F34)</f>
        <v>197.86666666666667</v>
      </c>
      <c r="H34">
        <v>198.28084106530167</v>
      </c>
      <c r="I34" t="str">
        <f t="shared" si="0"/>
        <v>DOWN</v>
      </c>
      <c r="J34">
        <v>200.20036617484496</v>
      </c>
      <c r="K34">
        <v>196.58744410253931</v>
      </c>
      <c r="L34" t="str">
        <f t="shared" si="1"/>
        <v>No Confirmation</v>
      </c>
      <c r="M34" t="str">
        <f t="shared" si="2"/>
        <v>No Trend</v>
      </c>
      <c r="N34">
        <v>48.091724465031845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1.5999999999999943</v>
      </c>
      <c r="S34">
        <f t="shared" si="7"/>
        <v>0.62500000000000222</v>
      </c>
      <c r="T34" t="str">
        <f t="shared" si="8"/>
        <v>No Indication</v>
      </c>
      <c r="U34" t="str">
        <f t="shared" si="9"/>
        <v>No T+M+I</v>
      </c>
      <c r="V34">
        <v>197.83193802085222</v>
      </c>
      <c r="W34">
        <v>196.81340539161332</v>
      </c>
      <c r="X34">
        <f t="shared" si="10"/>
        <v>1.018532629238905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197.75</v>
      </c>
      <c r="D35">
        <v>204.5</v>
      </c>
      <c r="E35">
        <v>196.5</v>
      </c>
      <c r="F35">
        <v>202</v>
      </c>
      <c r="G35">
        <f>_xll.TA_TYPPRICE(D35,E35,F35)</f>
        <v>201</v>
      </c>
      <c r="H35">
        <v>199.64042053265084</v>
      </c>
      <c r="I35" t="str">
        <f t="shared" si="0"/>
        <v>UP</v>
      </c>
      <c r="J35">
        <v>201.15584035821274</v>
      </c>
      <c r="K35">
        <v>196.5680120797528</v>
      </c>
      <c r="L35" t="str">
        <f t="shared" si="1"/>
        <v>UP</v>
      </c>
      <c r="M35" t="str">
        <f t="shared" si="2"/>
        <v>UP</v>
      </c>
      <c r="N35">
        <v>70.549286266991345</v>
      </c>
      <c r="O35" t="str">
        <f t="shared" si="3"/>
        <v>UP</v>
      </c>
      <c r="P35" t="str">
        <f t="shared" si="4"/>
        <v>UP</v>
      </c>
      <c r="Q35">
        <f t="shared" si="5"/>
        <v>5.5</v>
      </c>
      <c r="R35">
        <f t="shared" si="6"/>
        <v>8</v>
      </c>
      <c r="S35">
        <f t="shared" si="7"/>
        <v>0.6875</v>
      </c>
      <c r="T35" t="str">
        <f t="shared" si="8"/>
        <v>No Indication</v>
      </c>
      <c r="U35" t="str">
        <f t="shared" si="9"/>
        <v>No T+M+I</v>
      </c>
      <c r="V35">
        <v>198.47317832533651</v>
      </c>
      <c r="W35">
        <v>197.19759758482715</v>
      </c>
      <c r="X35">
        <f t="shared" si="10"/>
        <v>1.2755807405093549</v>
      </c>
      <c r="Y35">
        <v>1.002717970089593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203</v>
      </c>
      <c r="D36">
        <v>206.7</v>
      </c>
      <c r="E36">
        <v>199.7</v>
      </c>
      <c r="F36">
        <v>206</v>
      </c>
      <c r="G36">
        <f>_xll.TA_TYPPRICE(D36,E36,F36)</f>
        <v>204.13333333333333</v>
      </c>
      <c r="H36">
        <v>201.8868769329921</v>
      </c>
      <c r="I36" t="str">
        <f t="shared" si="0"/>
        <v>UP</v>
      </c>
      <c r="J36">
        <v>202.38787583416547</v>
      </c>
      <c r="K36">
        <v>197.2640093953633</v>
      </c>
      <c r="L36" t="str">
        <f t="shared" si="1"/>
        <v>UP</v>
      </c>
      <c r="M36" t="str">
        <f t="shared" si="2"/>
        <v>UP</v>
      </c>
      <c r="N36">
        <v>80.886078904179072</v>
      </c>
      <c r="O36" t="str">
        <f t="shared" si="3"/>
        <v>UP</v>
      </c>
      <c r="P36" t="str">
        <f t="shared" si="4"/>
        <v>UP</v>
      </c>
      <c r="Q36">
        <f t="shared" si="5"/>
        <v>6.3000000000000114</v>
      </c>
      <c r="R36">
        <f t="shared" si="6"/>
        <v>7</v>
      </c>
      <c r="S36">
        <f t="shared" si="7"/>
        <v>0.90000000000000158</v>
      </c>
      <c r="T36" t="str">
        <f t="shared" si="8"/>
        <v>UP</v>
      </c>
      <c r="U36" t="str">
        <f t="shared" si="9"/>
        <v>UP</v>
      </c>
      <c r="V36">
        <v>199.63115089066935</v>
      </c>
      <c r="W36">
        <v>197.84962739335847</v>
      </c>
      <c r="X36">
        <f t="shared" si="10"/>
        <v>1.7815234973108716</v>
      </c>
      <c r="Y36">
        <v>1.1584790755338488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210.45</v>
      </c>
      <c r="D37">
        <v>210.6</v>
      </c>
      <c r="E37">
        <v>206.15</v>
      </c>
      <c r="F37">
        <v>207</v>
      </c>
      <c r="G37">
        <f>_xll.TA_TYPPRICE(D37,E37,F37)</f>
        <v>207.91666666666666</v>
      </c>
      <c r="H37">
        <v>204.90177179982936</v>
      </c>
      <c r="I37" t="str">
        <f t="shared" si="0"/>
        <v>UP</v>
      </c>
      <c r="J37">
        <v>204.21279231546202</v>
      </c>
      <c r="K37">
        <v>199.23867397417146</v>
      </c>
      <c r="L37" t="str">
        <f t="shared" si="1"/>
        <v>UP</v>
      </c>
      <c r="M37" t="str">
        <f t="shared" si="2"/>
        <v>UP</v>
      </c>
      <c r="N37">
        <v>82.775334817570211</v>
      </c>
      <c r="O37" t="str">
        <f t="shared" si="3"/>
        <v>UP</v>
      </c>
      <c r="P37" t="str">
        <f t="shared" si="4"/>
        <v>UP</v>
      </c>
      <c r="Q37">
        <f t="shared" si="5"/>
        <v>0.84999999999999432</v>
      </c>
      <c r="R37">
        <f t="shared" si="6"/>
        <v>4.4499999999999886</v>
      </c>
      <c r="S37">
        <f t="shared" si="7"/>
        <v>0.1910112359550554</v>
      </c>
      <c r="T37" t="str">
        <f t="shared" si="8"/>
        <v>DOWN</v>
      </c>
      <c r="U37" t="str">
        <f t="shared" si="9"/>
        <v>No T+M+I</v>
      </c>
      <c r="V37">
        <v>200.76481998441253</v>
      </c>
      <c r="W37">
        <v>198.52743277162821</v>
      </c>
      <c r="X37">
        <f t="shared" si="10"/>
        <v>2.2373872127843129</v>
      </c>
      <c r="Y37">
        <v>1.3742607029839415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207.9</v>
      </c>
      <c r="D38">
        <v>211.5</v>
      </c>
      <c r="E38">
        <v>207.05</v>
      </c>
      <c r="F38">
        <v>210</v>
      </c>
      <c r="G38">
        <f>_xll.TA_TYPPRICE(D38,E38,F38)</f>
        <v>209.51666666666665</v>
      </c>
      <c r="H38">
        <v>207.20921923324801</v>
      </c>
      <c r="I38" t="str">
        <f t="shared" si="0"/>
        <v>UP</v>
      </c>
      <c r="J38">
        <v>205.83217180091492</v>
      </c>
      <c r="K38">
        <v>200.97452420213335</v>
      </c>
      <c r="L38" t="str">
        <f t="shared" si="1"/>
        <v>UP</v>
      </c>
      <c r="M38" t="str">
        <f t="shared" si="2"/>
        <v>UP</v>
      </c>
      <c r="N38">
        <v>87.433278705433011</v>
      </c>
      <c r="O38" t="str">
        <f t="shared" si="3"/>
        <v>UP</v>
      </c>
      <c r="P38" t="str">
        <f t="shared" si="4"/>
        <v>UP</v>
      </c>
      <c r="Q38">
        <f t="shared" si="5"/>
        <v>2.9499999999999886</v>
      </c>
      <c r="R38">
        <f t="shared" si="6"/>
        <v>4.4499999999999886</v>
      </c>
      <c r="S38">
        <f t="shared" si="7"/>
        <v>0.66292134831460592</v>
      </c>
      <c r="T38" t="str">
        <f t="shared" si="8"/>
        <v>No Indication</v>
      </c>
      <c r="U38" t="str">
        <f t="shared" si="9"/>
        <v>No T+M+I</v>
      </c>
      <c r="V38">
        <v>202.18561690988753</v>
      </c>
      <c r="W38">
        <v>199.37725256632243</v>
      </c>
      <c r="X38">
        <f t="shared" si="10"/>
        <v>2.8083643435651027</v>
      </c>
      <c r="Y38">
        <v>1.6610814311001738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210.6</v>
      </c>
      <c r="D39">
        <v>213.5</v>
      </c>
      <c r="E39">
        <v>204.55</v>
      </c>
      <c r="F39">
        <v>208</v>
      </c>
      <c r="G39">
        <f>_xll.TA_TYPPRICE(D39,E39,F39)</f>
        <v>208.68333333333331</v>
      </c>
      <c r="H39">
        <v>207.94627628329067</v>
      </c>
      <c r="I39" t="str">
        <f t="shared" si="0"/>
        <v>UP</v>
      </c>
      <c r="J39">
        <v>207.53613362293382</v>
      </c>
      <c r="K39">
        <v>201.76907437943706</v>
      </c>
      <c r="L39" t="str">
        <f t="shared" si="1"/>
        <v>UP</v>
      </c>
      <c r="M39" t="str">
        <f t="shared" si="2"/>
        <v>UP</v>
      </c>
      <c r="N39">
        <v>71.353577626472784</v>
      </c>
      <c r="O39" t="str">
        <f t="shared" si="3"/>
        <v>UP</v>
      </c>
      <c r="P39" t="str">
        <f t="shared" si="4"/>
        <v>UP</v>
      </c>
      <c r="Q39">
        <f t="shared" si="5"/>
        <v>3.4499999999999886</v>
      </c>
      <c r="R39">
        <f t="shared" si="6"/>
        <v>8.9499999999999886</v>
      </c>
      <c r="S39">
        <f t="shared" si="7"/>
        <v>0.38547486033519474</v>
      </c>
      <c r="T39" t="str">
        <f t="shared" si="8"/>
        <v>No Indication</v>
      </c>
      <c r="U39" t="str">
        <f t="shared" si="9"/>
        <v>No T+M+I</v>
      </c>
      <c r="V39">
        <v>203.08013738528945</v>
      </c>
      <c r="W39">
        <v>200.01597459844669</v>
      </c>
      <c r="X39">
        <f t="shared" si="10"/>
        <v>3.0641627868427577</v>
      </c>
      <c r="Y39">
        <v>1.9416977022486905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208</v>
      </c>
      <c r="D40">
        <v>211</v>
      </c>
      <c r="E40">
        <v>201.5</v>
      </c>
      <c r="F40">
        <v>209</v>
      </c>
      <c r="G40">
        <f>_xll.TA_TYPPRICE(D40,E40,F40)</f>
        <v>207.16666666666666</v>
      </c>
      <c r="H40">
        <v>207.55647147497865</v>
      </c>
      <c r="I40" t="str">
        <f t="shared" si="0"/>
        <v>UP</v>
      </c>
      <c r="J40">
        <v>208.3058817067263</v>
      </c>
      <c r="K40">
        <v>201.7092800728955</v>
      </c>
      <c r="L40" t="str">
        <f t="shared" si="1"/>
        <v>UP</v>
      </c>
      <c r="M40" t="str">
        <f t="shared" si="2"/>
        <v>UP</v>
      </c>
      <c r="N40">
        <v>74.306819952049636</v>
      </c>
      <c r="O40" t="str">
        <f t="shared" si="3"/>
        <v>UP</v>
      </c>
      <c r="P40" t="str">
        <f t="shared" si="4"/>
        <v>UP</v>
      </c>
      <c r="Q40">
        <f t="shared" si="5"/>
        <v>7.5</v>
      </c>
      <c r="R40">
        <f t="shared" si="6"/>
        <v>9.5</v>
      </c>
      <c r="S40">
        <f t="shared" si="7"/>
        <v>0.78947368421052633</v>
      </c>
      <c r="T40" t="str">
        <f t="shared" si="8"/>
        <v>No Indication</v>
      </c>
      <c r="U40" t="str">
        <f t="shared" si="9"/>
        <v>No T+M+I</v>
      </c>
      <c r="V40">
        <v>203.99088547986031</v>
      </c>
      <c r="W40">
        <v>200.6814579615247</v>
      </c>
      <c r="X40">
        <f t="shared" si="10"/>
        <v>3.3094275183356103</v>
      </c>
      <c r="Y40">
        <v>2.2152436654660743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209.95</v>
      </c>
      <c r="D41">
        <v>210</v>
      </c>
      <c r="E41">
        <v>201.5</v>
      </c>
      <c r="F41">
        <v>202</v>
      </c>
      <c r="G41">
        <f>_xll.TA_TYPPRICE(D41,E41,F41)</f>
        <v>204.5</v>
      </c>
      <c r="H41">
        <v>206.02823573748933</v>
      </c>
      <c r="I41" t="str">
        <f t="shared" si="0"/>
        <v>DOWN</v>
      </c>
      <c r="J41">
        <v>208.68235243856489</v>
      </c>
      <c r="K41">
        <v>201.66277339002983</v>
      </c>
      <c r="L41" t="str">
        <f t="shared" si="1"/>
        <v>No Confirmation</v>
      </c>
      <c r="M41" t="str">
        <f t="shared" si="2"/>
        <v>No Trend</v>
      </c>
      <c r="N41">
        <v>39.06643995743817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8.5</v>
      </c>
      <c r="S41">
        <f t="shared" si="7"/>
        <v>5.8823529411764705E-2</v>
      </c>
      <c r="T41" t="str">
        <f t="shared" si="8"/>
        <v>DOWN</v>
      </c>
      <c r="U41" t="str">
        <f t="shared" si="9"/>
        <v>No T+M+I</v>
      </c>
      <c r="V41">
        <v>203.68459540603564</v>
      </c>
      <c r="W41">
        <v>200.7791277421525</v>
      </c>
      <c r="X41">
        <f t="shared" si="10"/>
        <v>2.9054676638831438</v>
      </c>
      <c r="Y41">
        <v>2.3532884651494883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201.4</v>
      </c>
      <c r="D42">
        <v>204.8</v>
      </c>
      <c r="E42">
        <v>200.5</v>
      </c>
      <c r="F42">
        <v>203</v>
      </c>
      <c r="G42">
        <f>_xll.TA_TYPPRICE(D42,E42,F42)</f>
        <v>202.76666666666665</v>
      </c>
      <c r="H42">
        <v>204.397451202078</v>
      </c>
      <c r="I42" t="str">
        <f t="shared" si="0"/>
        <v>DOWN</v>
      </c>
      <c r="J42">
        <v>207.81960745221713</v>
      </c>
      <c r="K42">
        <v>201.40437930335654</v>
      </c>
      <c r="L42" t="str">
        <f t="shared" si="1"/>
        <v>No Confirmation</v>
      </c>
      <c r="M42" t="str">
        <f t="shared" si="2"/>
        <v>No Trend</v>
      </c>
      <c r="N42">
        <v>43.823903191408775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4.3000000000000114</v>
      </c>
      <c r="S42">
        <f t="shared" si="7"/>
        <v>0.58139534883720778</v>
      </c>
      <c r="T42" t="str">
        <f t="shared" si="8"/>
        <v>No Indication</v>
      </c>
      <c r="U42" t="str">
        <f t="shared" si="9"/>
        <v>No T+M+I</v>
      </c>
      <c r="V42">
        <v>203.5792730358763</v>
      </c>
      <c r="W42">
        <v>200.94363679828936</v>
      </c>
      <c r="X42">
        <f t="shared" si="10"/>
        <v>2.6356362375869367</v>
      </c>
      <c r="Y42">
        <v>2.4097580196369779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204.35</v>
      </c>
      <c r="D43">
        <v>207</v>
      </c>
      <c r="E43">
        <v>203.75</v>
      </c>
      <c r="F43">
        <v>205</v>
      </c>
      <c r="G43">
        <f>_xll.TA_TYPPRICE(D43,E43,F43)</f>
        <v>205.25</v>
      </c>
      <c r="H43">
        <v>204.823725601039</v>
      </c>
      <c r="I43" t="str">
        <f t="shared" si="0"/>
        <v>UP</v>
      </c>
      <c r="J43">
        <v>207.63747246283555</v>
      </c>
      <c r="K43">
        <v>201.9256283470551</v>
      </c>
      <c r="L43" t="str">
        <f t="shared" si="1"/>
        <v>No Confirmation</v>
      </c>
      <c r="M43" t="str">
        <f t="shared" si="2"/>
        <v>No Trend</v>
      </c>
      <c r="N43">
        <v>52.998210616106746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3.25</v>
      </c>
      <c r="S43">
        <f t="shared" si="7"/>
        <v>0.38461538461538464</v>
      </c>
      <c r="T43" t="str">
        <f t="shared" si="8"/>
        <v>No Indication</v>
      </c>
      <c r="U43" t="str">
        <f t="shared" si="9"/>
        <v>No T+M+I</v>
      </c>
      <c r="V43">
        <v>203.79784641497224</v>
      </c>
      <c r="W43">
        <v>201.24410814656423</v>
      </c>
      <c r="X43">
        <f t="shared" si="10"/>
        <v>2.5537382684080114</v>
      </c>
      <c r="Y43">
        <v>2.4385540693911847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203.5</v>
      </c>
      <c r="D44">
        <v>204</v>
      </c>
      <c r="E44">
        <v>200.5</v>
      </c>
      <c r="F44">
        <v>202</v>
      </c>
      <c r="G44">
        <f>_xll.TA_TYPPRICE(D44,E44,F44)</f>
        <v>202.16666666666666</v>
      </c>
      <c r="H44">
        <v>203.49519613385283</v>
      </c>
      <c r="I44" t="str">
        <f t="shared" si="0"/>
        <v>DOWN</v>
      </c>
      <c r="J44">
        <v>206.82914524887209</v>
      </c>
      <c r="K44">
        <v>201.60882204770951</v>
      </c>
      <c r="L44" t="str">
        <f t="shared" si="1"/>
        <v>No Confirmation</v>
      </c>
      <c r="M44" t="str">
        <f t="shared" si="2"/>
        <v>No Trend</v>
      </c>
      <c r="N44">
        <v>40.573955751303707</v>
      </c>
      <c r="O44" t="str">
        <f t="shared" si="3"/>
        <v>No Momentum</v>
      </c>
      <c r="P44" t="str">
        <f t="shared" si="4"/>
        <v>No Trend + Momentum</v>
      </c>
      <c r="Q44">
        <f t="shared" si="5"/>
        <v>1.5</v>
      </c>
      <c r="R44">
        <f t="shared" si="6"/>
        <v>3.5</v>
      </c>
      <c r="S44">
        <f t="shared" si="7"/>
        <v>0.42857142857142855</v>
      </c>
      <c r="T44" t="str">
        <f t="shared" si="8"/>
        <v>No Indication</v>
      </c>
      <c r="U44" t="str">
        <f t="shared" si="9"/>
        <v>No T+M+I</v>
      </c>
      <c r="V44">
        <v>203.52125465882267</v>
      </c>
      <c r="W44">
        <v>201.30010013570762</v>
      </c>
      <c r="X44">
        <f t="shared" si="10"/>
        <v>2.2211545231150467</v>
      </c>
      <c r="Y44">
        <v>2.3950741601359571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204.2</v>
      </c>
      <c r="D45">
        <v>209.45</v>
      </c>
      <c r="E45">
        <v>203.3</v>
      </c>
      <c r="F45">
        <v>207</v>
      </c>
      <c r="G45">
        <f>_xll.TA_TYPPRICE(D45,E45,F45)</f>
        <v>206.58333333333334</v>
      </c>
      <c r="H45">
        <v>205.03926473359309</v>
      </c>
      <c r="I45" t="str">
        <f t="shared" si="0"/>
        <v>UP</v>
      </c>
      <c r="J45">
        <v>207.41155741578942</v>
      </c>
      <c r="K45">
        <v>201.98463937044073</v>
      </c>
      <c r="L45" t="str">
        <f t="shared" si="1"/>
        <v>No Confirmation</v>
      </c>
      <c r="M45" t="str">
        <f t="shared" si="2"/>
        <v>No Trend</v>
      </c>
      <c r="N45">
        <v>60.07364141400641</v>
      </c>
      <c r="O45" t="str">
        <f t="shared" si="3"/>
        <v>UP</v>
      </c>
      <c r="P45" t="str">
        <f t="shared" si="4"/>
        <v>No Trend + Momentum</v>
      </c>
      <c r="Q45">
        <f t="shared" si="5"/>
        <v>3.6999999999999886</v>
      </c>
      <c r="R45">
        <f t="shared" si="6"/>
        <v>6.1499999999999773</v>
      </c>
      <c r="S45">
        <f t="shared" si="7"/>
        <v>0.60162601626016299</v>
      </c>
      <c r="T45" t="str">
        <f t="shared" si="8"/>
        <v>No Indication</v>
      </c>
      <c r="U45" t="str">
        <f t="shared" si="9"/>
        <v>No T+M+I</v>
      </c>
      <c r="V45">
        <v>204.05644624977302</v>
      </c>
      <c r="W45">
        <v>201.72231494047003</v>
      </c>
      <c r="X45">
        <f t="shared" si="10"/>
        <v>2.3341313093029896</v>
      </c>
      <c r="Y45">
        <v>2.3828855899693635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207</v>
      </c>
      <c r="D46">
        <v>209.2</v>
      </c>
      <c r="E46">
        <v>204.1</v>
      </c>
      <c r="F46">
        <v>205</v>
      </c>
      <c r="G46">
        <f>_xll.TA_TYPPRICE(D46,E46,F46)</f>
        <v>206.1</v>
      </c>
      <c r="H46">
        <v>205.56963236679655</v>
      </c>
      <c r="I46" t="str">
        <f t="shared" si="0"/>
        <v>DOWN</v>
      </c>
      <c r="J46">
        <v>207.80898910116954</v>
      </c>
      <c r="K46">
        <v>202.45471951034278</v>
      </c>
      <c r="L46" t="str">
        <f t="shared" si="1"/>
        <v>No Confirmation</v>
      </c>
      <c r="M46" t="str">
        <f t="shared" si="2"/>
        <v>No Trend</v>
      </c>
      <c r="N46">
        <v>51.606694522298859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5.0999999999999943</v>
      </c>
      <c r="S46">
        <f t="shared" si="7"/>
        <v>0.17647058823529543</v>
      </c>
      <c r="T46" t="str">
        <f t="shared" si="8"/>
        <v>DOWN</v>
      </c>
      <c r="U46" t="str">
        <f t="shared" si="9"/>
        <v>No T+M+I</v>
      </c>
      <c r="V46">
        <v>204.20160836519256</v>
      </c>
      <c r="W46">
        <v>201.96510642636113</v>
      </c>
      <c r="X46">
        <f t="shared" si="10"/>
        <v>2.2365019388314238</v>
      </c>
      <c r="Y46">
        <v>2.3536088597417755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</v>
      </c>
      <c r="D47">
        <v>207.75</v>
      </c>
      <c r="E47">
        <v>203.75</v>
      </c>
      <c r="F47">
        <v>207</v>
      </c>
      <c r="G47">
        <f>_xll.TA_TYPPRICE(D47,E47,F47)</f>
        <v>206.16666666666666</v>
      </c>
      <c r="H47">
        <v>205.86814951673159</v>
      </c>
      <c r="I47" t="str">
        <f t="shared" si="0"/>
        <v>UP</v>
      </c>
      <c r="J47">
        <v>207.79588041202075</v>
      </c>
      <c r="K47">
        <v>202.74255961915549</v>
      </c>
      <c r="L47" t="str">
        <f t="shared" si="1"/>
        <v>No Confirmation</v>
      </c>
      <c r="M47" t="str">
        <f t="shared" si="2"/>
        <v>No Trend</v>
      </c>
      <c r="N47">
        <v>58.85547494293796</v>
      </c>
      <c r="O47" t="str">
        <f t="shared" si="3"/>
        <v>No Momentum</v>
      </c>
      <c r="P47" t="str">
        <f t="shared" si="4"/>
        <v>No Trend + Momentum</v>
      </c>
      <c r="Q47">
        <f t="shared" si="5"/>
        <v>3.25</v>
      </c>
      <c r="R47">
        <f t="shared" si="6"/>
        <v>4</v>
      </c>
      <c r="S47">
        <f t="shared" si="7"/>
        <v>0.8125</v>
      </c>
      <c r="T47" t="str">
        <f t="shared" si="8"/>
        <v>UP</v>
      </c>
      <c r="U47" t="str">
        <f t="shared" si="9"/>
        <v>No T+M+I</v>
      </c>
      <c r="V47">
        <v>204.63213015516294</v>
      </c>
      <c r="W47">
        <v>202.33806150588993</v>
      </c>
      <c r="X47">
        <f t="shared" si="10"/>
        <v>2.2940686492730151</v>
      </c>
      <c r="Y47">
        <v>2.3417008176480234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207</v>
      </c>
      <c r="D48">
        <v>208</v>
      </c>
      <c r="E48">
        <v>205.5</v>
      </c>
      <c r="F48">
        <v>206</v>
      </c>
      <c r="G48">
        <f>_xll.TA_TYPPRICE(D48,E48,F48)</f>
        <v>206.5</v>
      </c>
      <c r="H48">
        <v>206.1840747583658</v>
      </c>
      <c r="I48" t="str">
        <f t="shared" si="0"/>
        <v>DOWN</v>
      </c>
      <c r="J48">
        <v>207.84124032046057</v>
      </c>
      <c r="K48">
        <v>203.35532414823206</v>
      </c>
      <c r="L48" t="str">
        <f t="shared" si="1"/>
        <v>No Confirmation</v>
      </c>
      <c r="M48" t="str">
        <f t="shared" si="2"/>
        <v>No Trend</v>
      </c>
      <c r="N48">
        <v>53.817211570613047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2.5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204.84257166975326</v>
      </c>
      <c r="W48">
        <v>202.60931620915733</v>
      </c>
      <c r="X48">
        <f t="shared" si="10"/>
        <v>2.2332554605959274</v>
      </c>
      <c r="Y48">
        <v>2.3200117462376042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205.55</v>
      </c>
      <c r="D49">
        <v>207</v>
      </c>
      <c r="E49">
        <v>204</v>
      </c>
      <c r="F49">
        <v>204</v>
      </c>
      <c r="G49">
        <f>_xll.TA_TYPPRICE(D49,E49,F49)</f>
        <v>205</v>
      </c>
      <c r="H49">
        <v>205.5920373791829</v>
      </c>
      <c r="I49" t="str">
        <f t="shared" si="0"/>
        <v>DOWN</v>
      </c>
      <c r="J49">
        <v>207.65429802702488</v>
      </c>
      <c r="K49">
        <v>203.49858544862494</v>
      </c>
      <c r="L49" t="str">
        <f t="shared" si="1"/>
        <v>No Confirmation</v>
      </c>
      <c r="M49" t="str">
        <f t="shared" si="2"/>
        <v>No Trend</v>
      </c>
      <c r="N49">
        <v>44.330123225962168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204.71294525902198</v>
      </c>
      <c r="W49">
        <v>202.71232982329383</v>
      </c>
      <c r="X49">
        <f t="shared" si="10"/>
        <v>2.0006154357281503</v>
      </c>
      <c r="Y49">
        <v>2.2561324841357133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208</v>
      </c>
      <c r="D50">
        <v>208</v>
      </c>
      <c r="E50">
        <v>204</v>
      </c>
      <c r="F50">
        <v>206</v>
      </c>
      <c r="G50">
        <f>_xll.TA_TYPPRICE(D50,E50,F50)</f>
        <v>206</v>
      </c>
      <c r="H50">
        <v>205.79601868959145</v>
      </c>
      <c r="I50" t="str">
        <f t="shared" si="0"/>
        <v>UP</v>
      </c>
      <c r="J50">
        <v>207.73112068768603</v>
      </c>
      <c r="K50">
        <v>203.61001090448607</v>
      </c>
      <c r="L50" t="str">
        <f t="shared" si="1"/>
        <v>No Confirmation</v>
      </c>
      <c r="M50" t="str">
        <f t="shared" si="2"/>
        <v>No Trend</v>
      </c>
      <c r="N50">
        <v>54.382205799499225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4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204.91095368071092</v>
      </c>
      <c r="W50">
        <v>202.95586094749427</v>
      </c>
      <c r="X50">
        <f t="shared" si="10"/>
        <v>1.9550927332166452</v>
      </c>
      <c r="Y50">
        <v>2.1959245339518998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206.4</v>
      </c>
      <c r="D51">
        <v>212.35</v>
      </c>
      <c r="E51">
        <v>206.05</v>
      </c>
      <c r="F51">
        <v>210</v>
      </c>
      <c r="G51">
        <f>_xll.TA_TYPPRICE(D51,E51,F51)</f>
        <v>209.46666666666667</v>
      </c>
      <c r="H51">
        <v>207.63134267812904</v>
      </c>
      <c r="I51" t="str">
        <f t="shared" si="0"/>
        <v>UP</v>
      </c>
      <c r="J51">
        <v>208.7575383126447</v>
      </c>
      <c r="K51">
        <v>204.15223070348918</v>
      </c>
      <c r="L51" t="str">
        <f t="shared" si="1"/>
        <v>UP</v>
      </c>
      <c r="M51" t="str">
        <f t="shared" si="2"/>
        <v>UP</v>
      </c>
      <c r="N51">
        <v>68.57011922485728</v>
      </c>
      <c r="O51" t="str">
        <f t="shared" si="3"/>
        <v>UP</v>
      </c>
      <c r="P51" t="str">
        <f t="shared" si="4"/>
        <v>UP</v>
      </c>
      <c r="Q51">
        <f t="shared" si="5"/>
        <v>3.9499999999999886</v>
      </c>
      <c r="R51">
        <f t="shared" si="6"/>
        <v>6.2999999999999829</v>
      </c>
      <c r="S51">
        <f t="shared" si="7"/>
        <v>0.62698412698412687</v>
      </c>
      <c r="T51" t="str">
        <f t="shared" si="8"/>
        <v>No Indication</v>
      </c>
      <c r="U51" t="str">
        <f t="shared" si="9"/>
        <v>No T+M+I</v>
      </c>
      <c r="V51">
        <v>205.69388388367847</v>
      </c>
      <c r="W51">
        <v>203.47764902545765</v>
      </c>
      <c r="X51">
        <f t="shared" si="10"/>
        <v>2.2162348582208153</v>
      </c>
      <c r="Y51">
        <v>2.1999865988056828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210</v>
      </c>
      <c r="D52">
        <v>212.95</v>
      </c>
      <c r="E52">
        <v>208.25</v>
      </c>
      <c r="F52">
        <v>211</v>
      </c>
      <c r="G52">
        <f>_xll.TA_TYPPRICE(D52,E52,F52)</f>
        <v>210.73333333333335</v>
      </c>
      <c r="H52">
        <v>209.1823380057312</v>
      </c>
      <c r="I52" t="str">
        <f t="shared" si="0"/>
        <v>UP</v>
      </c>
      <c r="J52">
        <v>209.68919646539032</v>
      </c>
      <c r="K52">
        <v>205.06284610271382</v>
      </c>
      <c r="L52" t="str">
        <f t="shared" si="1"/>
        <v>UP</v>
      </c>
      <c r="M52" t="str">
        <f t="shared" si="2"/>
        <v>UP</v>
      </c>
      <c r="N52">
        <v>71.354278257607945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4.6999999999999886</v>
      </c>
      <c r="S52">
        <f t="shared" si="7"/>
        <v>0.58510638297872486</v>
      </c>
      <c r="T52" t="str">
        <f t="shared" si="8"/>
        <v>No Indication</v>
      </c>
      <c r="U52" t="str">
        <f t="shared" si="9"/>
        <v>No T+M+I</v>
      </c>
      <c r="V52">
        <v>206.51020944003562</v>
      </c>
      <c r="W52">
        <v>204.0348602087571</v>
      </c>
      <c r="X52">
        <f t="shared" si="10"/>
        <v>2.4753492312785284</v>
      </c>
      <c r="Y52">
        <v>2.2550591253002521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212.85</v>
      </c>
      <c r="D53">
        <v>213.8</v>
      </c>
      <c r="E53">
        <v>211.05</v>
      </c>
      <c r="F53">
        <v>212</v>
      </c>
      <c r="G53">
        <f>_xll.TA_TYPPRICE(D53,E53,F53)</f>
        <v>212.28333333333333</v>
      </c>
      <c r="H53">
        <v>210.73283566953228</v>
      </c>
      <c r="I53" t="str">
        <f t="shared" si="0"/>
        <v>UP</v>
      </c>
      <c r="J53">
        <v>210.60270836197026</v>
      </c>
      <c r="K53">
        <v>206.39332474655521</v>
      </c>
      <c r="L53" t="str">
        <f t="shared" si="1"/>
        <v>UP</v>
      </c>
      <c r="M53" t="str">
        <f t="shared" si="2"/>
        <v>UP</v>
      </c>
      <c r="N53">
        <v>74.209980891705968</v>
      </c>
      <c r="O53" t="str">
        <f t="shared" si="3"/>
        <v>UP</v>
      </c>
      <c r="P53" t="str">
        <f t="shared" si="4"/>
        <v>UP</v>
      </c>
      <c r="Q53">
        <f t="shared" si="5"/>
        <v>0.94999999999998863</v>
      </c>
      <c r="R53">
        <f t="shared" si="6"/>
        <v>2.75</v>
      </c>
      <c r="S53">
        <f t="shared" si="7"/>
        <v>0.3454545454545413</v>
      </c>
      <c r="T53" t="str">
        <f t="shared" si="8"/>
        <v>No Indication</v>
      </c>
      <c r="U53" t="str">
        <f t="shared" si="9"/>
        <v>No T+M+I</v>
      </c>
      <c r="V53">
        <v>207.35479260310706</v>
      </c>
      <c r="W53">
        <v>204.62487056366399</v>
      </c>
      <c r="X53">
        <f t="shared" si="10"/>
        <v>2.7299220394430677</v>
      </c>
      <c r="Y53">
        <v>2.3500317081288151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212.45</v>
      </c>
      <c r="D54">
        <v>212.8</v>
      </c>
      <c r="E54">
        <v>209.2</v>
      </c>
      <c r="F54">
        <v>210</v>
      </c>
      <c r="G54">
        <f>_xll.TA_TYPPRICE(D54,E54,F54)</f>
        <v>210.66666666666666</v>
      </c>
      <c r="H54">
        <v>210.69975116809945</v>
      </c>
      <c r="I54" t="str">
        <f t="shared" si="0"/>
        <v>DOWN</v>
      </c>
      <c r="J54">
        <v>211.09099539264355</v>
      </c>
      <c r="K54">
        <v>207.01703035843184</v>
      </c>
      <c r="L54" t="str">
        <f t="shared" si="1"/>
        <v>No Confirmation</v>
      </c>
      <c r="M54" t="str">
        <f t="shared" si="2"/>
        <v>No Trend</v>
      </c>
      <c r="N54">
        <v>59.404771568361248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3.6000000000000227</v>
      </c>
      <c r="S54">
        <f t="shared" si="7"/>
        <v>0.22222222222222399</v>
      </c>
      <c r="T54" t="str">
        <f t="shared" si="8"/>
        <v>No Indication</v>
      </c>
      <c r="U54" t="str">
        <f t="shared" si="9"/>
        <v>No T+M+I</v>
      </c>
      <c r="V54">
        <v>207.76174758724443</v>
      </c>
      <c r="W54">
        <v>205.02302829968889</v>
      </c>
      <c r="X54">
        <f t="shared" si="10"/>
        <v>2.7387192875555399</v>
      </c>
      <c r="Y54">
        <v>2.4277692240141602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213.5</v>
      </c>
      <c r="D55">
        <v>213.5</v>
      </c>
      <c r="E55">
        <v>210.15</v>
      </c>
      <c r="F55">
        <v>211</v>
      </c>
      <c r="G55">
        <f>_xll.TA_TYPPRICE(D55,E55,F55)</f>
        <v>211.54999999999998</v>
      </c>
      <c r="H55">
        <v>211.12487558404973</v>
      </c>
      <c r="I55" t="str">
        <f t="shared" si="0"/>
        <v>DOWN</v>
      </c>
      <c r="J55">
        <v>211.62632974983387</v>
      </c>
      <c r="K55">
        <v>207.71324583433588</v>
      </c>
      <c r="L55" t="str">
        <f t="shared" si="1"/>
        <v>No Confirmation</v>
      </c>
      <c r="M55" t="str">
        <f t="shared" si="2"/>
        <v>No Trend</v>
      </c>
      <c r="N55">
        <v>63.905412195356405</v>
      </c>
      <c r="O55" t="str">
        <f t="shared" si="3"/>
        <v>UP</v>
      </c>
      <c r="P55" t="str">
        <f t="shared" si="4"/>
        <v>No Trend + Momentum</v>
      </c>
      <c r="Q55">
        <f t="shared" si="5"/>
        <v>0.84999999999999432</v>
      </c>
      <c r="R55">
        <f t="shared" si="6"/>
        <v>3.3499999999999943</v>
      </c>
      <c r="S55">
        <f t="shared" si="7"/>
        <v>0.25373134328358082</v>
      </c>
      <c r="T55" t="str">
        <f t="shared" si="8"/>
        <v>No Indication</v>
      </c>
      <c r="U55" t="str">
        <f t="shared" si="9"/>
        <v>No T+M+I</v>
      </c>
      <c r="V55">
        <v>208.25994026612989</v>
      </c>
      <c r="W55">
        <v>205.46576694415637</v>
      </c>
      <c r="X55">
        <f t="shared" si="10"/>
        <v>2.794173321973517</v>
      </c>
      <c r="Y55">
        <v>2.5010500436060314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210.3</v>
      </c>
      <c r="D56">
        <v>212.4</v>
      </c>
      <c r="E56">
        <v>209.15</v>
      </c>
      <c r="F56">
        <v>210</v>
      </c>
      <c r="G56">
        <f>_xll.TA_TYPPRICE(D56,E56,F56)</f>
        <v>210.51666666666665</v>
      </c>
      <c r="H56">
        <v>210.82077112535819</v>
      </c>
      <c r="I56" t="str">
        <f t="shared" si="0"/>
        <v>DOWN</v>
      </c>
      <c r="J56">
        <v>211.79825647209302</v>
      </c>
      <c r="K56">
        <v>208.03252453781678</v>
      </c>
      <c r="L56" t="str">
        <f t="shared" si="1"/>
        <v>No Confirmation</v>
      </c>
      <c r="M56" t="str">
        <f t="shared" si="2"/>
        <v>No Trend</v>
      </c>
      <c r="N56">
        <v>56.12715359495153</v>
      </c>
      <c r="O56" t="str">
        <f t="shared" si="3"/>
        <v>No Momentum</v>
      </c>
      <c r="P56" t="str">
        <f t="shared" si="4"/>
        <v>No Trend + Momentum</v>
      </c>
      <c r="Q56">
        <f t="shared" si="5"/>
        <v>0.84999999999999432</v>
      </c>
      <c r="R56">
        <f t="shared" si="6"/>
        <v>3.25</v>
      </c>
      <c r="S56">
        <f t="shared" si="7"/>
        <v>0.26153846153845978</v>
      </c>
      <c r="T56" t="str">
        <f t="shared" si="8"/>
        <v>No Indication</v>
      </c>
      <c r="U56" t="str">
        <f t="shared" si="9"/>
        <v>No T+M+I</v>
      </c>
      <c r="V56">
        <v>208.52764176364838</v>
      </c>
      <c r="W56">
        <v>205.80163605940405</v>
      </c>
      <c r="X56">
        <f t="shared" si="10"/>
        <v>2.7260057042443293</v>
      </c>
      <c r="Y56">
        <v>2.5460411757336909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210</v>
      </c>
      <c r="D57">
        <v>211.8</v>
      </c>
      <c r="E57">
        <v>209.15</v>
      </c>
      <c r="F57">
        <v>211</v>
      </c>
      <c r="G57">
        <f>_xll.TA_TYPPRICE(D57,E57,F57)</f>
        <v>210.65</v>
      </c>
      <c r="H57">
        <v>210.73538556267908</v>
      </c>
      <c r="I57" t="str">
        <f t="shared" si="0"/>
        <v>UP</v>
      </c>
      <c r="J57">
        <v>211.79864392273902</v>
      </c>
      <c r="K57">
        <v>208.28085241830195</v>
      </c>
      <c r="L57" t="str">
        <f t="shared" si="1"/>
        <v>No Confirmation</v>
      </c>
      <c r="M57" t="str">
        <f t="shared" si="2"/>
        <v>No Trend</v>
      </c>
      <c r="N57">
        <v>61.92069093167796</v>
      </c>
      <c r="O57" t="str">
        <f t="shared" si="3"/>
        <v>UP</v>
      </c>
      <c r="P57" t="str">
        <f t="shared" si="4"/>
        <v>No Trend + Momentum</v>
      </c>
      <c r="Q57">
        <f t="shared" si="5"/>
        <v>1.8499999999999943</v>
      </c>
      <c r="R57">
        <f t="shared" si="6"/>
        <v>2.6500000000000057</v>
      </c>
      <c r="S57">
        <f t="shared" si="7"/>
        <v>0.69811320754716621</v>
      </c>
      <c r="T57" t="str">
        <f t="shared" si="8"/>
        <v>No Indication</v>
      </c>
      <c r="U57" t="str">
        <f t="shared" si="9"/>
        <v>No T+M+I</v>
      </c>
      <c r="V57">
        <v>208.90800456924094</v>
      </c>
      <c r="W57">
        <v>206.18670005500374</v>
      </c>
      <c r="X57">
        <f t="shared" si="10"/>
        <v>2.7213045142372039</v>
      </c>
      <c r="Y57">
        <v>2.5810938434343935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211.7</v>
      </c>
      <c r="D58">
        <v>216.9</v>
      </c>
      <c r="E58">
        <v>209.05</v>
      </c>
      <c r="F58">
        <v>217</v>
      </c>
      <c r="G58">
        <f>_xll.TA_TYPPRICE(D58,E58,F58)</f>
        <v>214.31666666666669</v>
      </c>
      <c r="H58">
        <v>212.5260261146729</v>
      </c>
      <c r="I58" t="str">
        <f t="shared" si="0"/>
        <v>UP</v>
      </c>
      <c r="J58">
        <v>212.93227860657478</v>
      </c>
      <c r="K58">
        <v>208.45177410312374</v>
      </c>
      <c r="L58" t="str">
        <f t="shared" si="1"/>
        <v>UP</v>
      </c>
      <c r="M58" t="str">
        <f t="shared" si="2"/>
        <v>UP</v>
      </c>
      <c r="N58">
        <v>80.868484308106488</v>
      </c>
      <c r="O58" t="str">
        <f t="shared" si="3"/>
        <v>UP</v>
      </c>
      <c r="P58" t="str">
        <f t="shared" si="4"/>
        <v>UP</v>
      </c>
      <c r="Q58">
        <f t="shared" si="5"/>
        <v>7.9499999999999886</v>
      </c>
      <c r="R58">
        <f t="shared" si="6"/>
        <v>7.8499999999999943</v>
      </c>
      <c r="S58">
        <f t="shared" si="7"/>
        <v>1.012738853503184</v>
      </c>
      <c r="T58" t="str">
        <f t="shared" si="8"/>
        <v>UP</v>
      </c>
      <c r="U58" t="str">
        <f t="shared" si="9"/>
        <v>UP</v>
      </c>
      <c r="V58">
        <v>210.15292694320388</v>
      </c>
      <c r="W58">
        <v>206.98768523611457</v>
      </c>
      <c r="X58">
        <f t="shared" si="10"/>
        <v>3.165241707089308</v>
      </c>
      <c r="Y58">
        <v>2.6979234161653762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217.9</v>
      </c>
      <c r="D59">
        <v>218.6</v>
      </c>
      <c r="E59">
        <v>213.9</v>
      </c>
      <c r="F59">
        <v>216</v>
      </c>
      <c r="G59">
        <f>_xll.TA_TYPPRICE(D59,E59,F59)</f>
        <v>216.16666666666666</v>
      </c>
      <c r="H59">
        <v>214.34634639066979</v>
      </c>
      <c r="I59" t="str">
        <f t="shared" si="0"/>
        <v>UP</v>
      </c>
      <c r="J59">
        <v>214.19177224955817</v>
      </c>
      <c r="K59">
        <v>209.66249096909624</v>
      </c>
      <c r="L59" t="str">
        <f t="shared" si="1"/>
        <v>UP</v>
      </c>
      <c r="M59" t="str">
        <f t="shared" si="2"/>
        <v>UP</v>
      </c>
      <c r="N59">
        <v>73.272733054497891</v>
      </c>
      <c r="O59" t="str">
        <f t="shared" si="3"/>
        <v>UP</v>
      </c>
      <c r="P59" t="str">
        <f t="shared" si="4"/>
        <v>UP</v>
      </c>
      <c r="Q59">
        <f t="shared" si="5"/>
        <v>2.0999999999999943</v>
      </c>
      <c r="R59">
        <f t="shared" si="6"/>
        <v>4.6999999999999886</v>
      </c>
      <c r="S59">
        <f t="shared" si="7"/>
        <v>0.44680851063829774</v>
      </c>
      <c r="T59" t="str">
        <f t="shared" si="8"/>
        <v>No Indication</v>
      </c>
      <c r="U59" t="str">
        <f t="shared" si="9"/>
        <v>No T+M+I</v>
      </c>
      <c r="V59">
        <v>211.05247664424942</v>
      </c>
      <c r="W59">
        <v>207.65526410751349</v>
      </c>
      <c r="X59">
        <f t="shared" si="10"/>
        <v>3.3972125367359354</v>
      </c>
      <c r="Y59">
        <v>2.837781240279488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216.25</v>
      </c>
      <c r="D60">
        <v>217.45</v>
      </c>
      <c r="E60">
        <v>213.5</v>
      </c>
      <c r="F60">
        <v>214</v>
      </c>
      <c r="G60">
        <f>_xll.TA_TYPPRICE(D60,E60,F60)</f>
        <v>214.98333333333335</v>
      </c>
      <c r="H60">
        <v>214.66483986200157</v>
      </c>
      <c r="I60" t="str">
        <f t="shared" si="0"/>
        <v>DOWN</v>
      </c>
      <c r="J60">
        <v>214.91582286076746</v>
      </c>
      <c r="K60">
        <v>210.51527075374153</v>
      </c>
      <c r="L60" t="str">
        <f t="shared" si="1"/>
        <v>No Confirmation</v>
      </c>
      <c r="M60" t="str">
        <f t="shared" si="2"/>
        <v>No Trend</v>
      </c>
      <c r="N60">
        <v>59.338891483520385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3.9499999999999886</v>
      </c>
      <c r="S60">
        <f t="shared" si="7"/>
        <v>0.12658227848101303</v>
      </c>
      <c r="T60" t="str">
        <f t="shared" si="8"/>
        <v>DOWN</v>
      </c>
      <c r="U60" t="str">
        <f t="shared" si="9"/>
        <v>No T+M+I</v>
      </c>
      <c r="V60">
        <v>211.50594177590335</v>
      </c>
      <c r="W60">
        <v>208.12524454399397</v>
      </c>
      <c r="X60">
        <f t="shared" si="10"/>
        <v>3.3806972319093802</v>
      </c>
      <c r="Y60">
        <v>2.9463644386054666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215.1</v>
      </c>
      <c r="D61">
        <v>215.5</v>
      </c>
      <c r="E61">
        <v>207.4</v>
      </c>
      <c r="F61">
        <v>209</v>
      </c>
      <c r="G61">
        <f>_xll.TA_TYPPRICE(D61,E61,F61)</f>
        <v>210.63333333333333</v>
      </c>
      <c r="H61">
        <v>212.64908659766746</v>
      </c>
      <c r="I61" t="str">
        <f t="shared" si="0"/>
        <v>DOWN</v>
      </c>
      <c r="J61">
        <v>215.04564000281914</v>
      </c>
      <c r="K61">
        <v>209.8229883640212</v>
      </c>
      <c r="L61" t="str">
        <f t="shared" si="1"/>
        <v>DOWN</v>
      </c>
      <c r="M61" t="str">
        <f t="shared" si="2"/>
        <v>DOWN</v>
      </c>
      <c r="N61">
        <v>37.220271224937832</v>
      </c>
      <c r="O61" t="str">
        <f t="shared" si="3"/>
        <v>DOWN</v>
      </c>
      <c r="P61" t="str">
        <f t="shared" si="4"/>
        <v>DOWN</v>
      </c>
      <c r="Q61">
        <f t="shared" si="5"/>
        <v>1.5999999999999943</v>
      </c>
      <c r="R61">
        <f t="shared" si="6"/>
        <v>8.0999999999999943</v>
      </c>
      <c r="S61">
        <f t="shared" si="7"/>
        <v>0.1975308641975303</v>
      </c>
      <c r="T61" t="str">
        <f t="shared" si="8"/>
        <v>DOWN</v>
      </c>
      <c r="U61" t="str">
        <f t="shared" si="9"/>
        <v>DOWN</v>
      </c>
      <c r="V61">
        <v>211.12041227191821</v>
      </c>
      <c r="W61">
        <v>208.19004124443887</v>
      </c>
      <c r="X61">
        <f t="shared" si="10"/>
        <v>2.9303710274793389</v>
      </c>
      <c r="Y61">
        <v>2.9431657563802411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209.05</v>
      </c>
      <c r="D62">
        <v>212.15</v>
      </c>
      <c r="E62">
        <v>208</v>
      </c>
      <c r="F62">
        <v>211</v>
      </c>
      <c r="G62">
        <f>_xll.TA_TYPPRICE(D62,E62,F62)</f>
        <v>210.38333333333333</v>
      </c>
      <c r="H62">
        <v>211.51620996550039</v>
      </c>
      <c r="I62" t="str">
        <f t="shared" si="0"/>
        <v>DOWN</v>
      </c>
      <c r="J62">
        <v>214.4021644466371</v>
      </c>
      <c r="K62">
        <v>209.41787983868315</v>
      </c>
      <c r="L62" t="str">
        <f t="shared" si="1"/>
        <v>No Confirmation</v>
      </c>
      <c r="M62" t="str">
        <f t="shared" si="2"/>
        <v>No Trend</v>
      </c>
      <c r="N62">
        <v>47.082746038922984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4.1500000000000057</v>
      </c>
      <c r="S62">
        <f t="shared" si="7"/>
        <v>0.72289156626505924</v>
      </c>
      <c r="T62" t="str">
        <f t="shared" si="8"/>
        <v>No Indication</v>
      </c>
      <c r="U62" t="str">
        <f t="shared" si="9"/>
        <v>No T+M+I</v>
      </c>
      <c r="V62">
        <v>211.10188730700773</v>
      </c>
      <c r="W62">
        <v>208.39818633744341</v>
      </c>
      <c r="X62">
        <f t="shared" si="10"/>
        <v>2.7037009695643235</v>
      </c>
      <c r="Y62">
        <v>2.8952727990170577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210.5</v>
      </c>
      <c r="D63">
        <v>214.15</v>
      </c>
      <c r="E63">
        <v>206.45</v>
      </c>
      <c r="F63">
        <v>209</v>
      </c>
      <c r="G63">
        <f>_xll.TA_TYPPRICE(D63,E63,F63)</f>
        <v>209.86666666666667</v>
      </c>
      <c r="H63">
        <v>210.69143831608352</v>
      </c>
      <c r="I63" t="str">
        <f t="shared" si="0"/>
        <v>DOWN</v>
      </c>
      <c r="J63">
        <v>214.34612790293997</v>
      </c>
      <c r="K63">
        <v>208.75835098564244</v>
      </c>
      <c r="L63" t="str">
        <f t="shared" si="1"/>
        <v>No Confirmation</v>
      </c>
      <c r="M63" t="str">
        <f t="shared" si="2"/>
        <v>No Trend</v>
      </c>
      <c r="N63">
        <v>39.354649570264016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7.7000000000000171</v>
      </c>
      <c r="S63">
        <f t="shared" si="7"/>
        <v>0.33116883116883189</v>
      </c>
      <c r="T63" t="str">
        <f t="shared" si="8"/>
        <v>No Indication</v>
      </c>
      <c r="U63" t="str">
        <f t="shared" si="9"/>
        <v>No T+M+I</v>
      </c>
      <c r="V63">
        <v>210.77852002900653</v>
      </c>
      <c r="W63">
        <v>208.44276512726242</v>
      </c>
      <c r="X63">
        <f t="shared" si="10"/>
        <v>2.3357549017441102</v>
      </c>
      <c r="Y63">
        <v>2.7833692195624682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207.8</v>
      </c>
      <c r="D64">
        <v>212.65</v>
      </c>
      <c r="E64">
        <v>206.8</v>
      </c>
      <c r="F64">
        <v>212</v>
      </c>
      <c r="G64">
        <f>_xll.TA_TYPPRICE(D64,E64,F64)</f>
        <v>210.48333333333335</v>
      </c>
      <c r="H64">
        <v>210.58738582470843</v>
      </c>
      <c r="I64" t="str">
        <f t="shared" si="0"/>
        <v>UP</v>
      </c>
      <c r="J64">
        <v>213.96921059117554</v>
      </c>
      <c r="K64">
        <v>208.3231618777219</v>
      </c>
      <c r="L64" t="str">
        <f t="shared" si="1"/>
        <v>No Confirmation</v>
      </c>
      <c r="M64" t="str">
        <f t="shared" si="2"/>
        <v>No Trend</v>
      </c>
      <c r="N64">
        <v>53.62654049980106</v>
      </c>
      <c r="O64" t="str">
        <f t="shared" si="3"/>
        <v>No Momentum</v>
      </c>
      <c r="P64" t="str">
        <f t="shared" si="4"/>
        <v>No Trend + Momentum</v>
      </c>
      <c r="Q64">
        <f t="shared" si="5"/>
        <v>5.1999999999999886</v>
      </c>
      <c r="R64">
        <f t="shared" si="6"/>
        <v>5.8499999999999943</v>
      </c>
      <c r="S64">
        <f t="shared" si="7"/>
        <v>0.88888888888888784</v>
      </c>
      <c r="T64" t="str">
        <f t="shared" si="8"/>
        <v>UP</v>
      </c>
      <c r="U64" t="str">
        <f t="shared" si="9"/>
        <v>No T+M+I</v>
      </c>
      <c r="V64">
        <v>210.966440024544</v>
      </c>
      <c r="W64">
        <v>208.70626400672447</v>
      </c>
      <c r="X64">
        <f t="shared" si="10"/>
        <v>2.260176017819532</v>
      </c>
      <c r="Y64">
        <v>2.6787305792138811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211.2</v>
      </c>
      <c r="D65">
        <v>212.1</v>
      </c>
      <c r="E65">
        <v>208.8</v>
      </c>
      <c r="F65">
        <v>209</v>
      </c>
      <c r="G65">
        <f>_xll.TA_TYPPRICE(D65,E65,F65)</f>
        <v>209.96666666666667</v>
      </c>
      <c r="H65">
        <v>210.27702624568755</v>
      </c>
      <c r="I65" t="str">
        <f t="shared" si="0"/>
        <v>DOWN</v>
      </c>
      <c r="J65">
        <v>213.55383045980321</v>
      </c>
      <c r="K65">
        <v>208.42912590489482</v>
      </c>
      <c r="L65" t="str">
        <f t="shared" si="1"/>
        <v>No Confirmation</v>
      </c>
      <c r="M65" t="str">
        <f t="shared" si="2"/>
        <v>No Trend</v>
      </c>
      <c r="N65">
        <v>41.437108614456371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0.19999999999998863</v>
      </c>
      <c r="R65">
        <f t="shared" si="6"/>
        <v>3.2999999999999829</v>
      </c>
      <c r="S65">
        <f t="shared" si="7"/>
        <v>6.0606060606057471E-2</v>
      </c>
      <c r="T65" t="str">
        <f t="shared" si="8"/>
        <v>DOWN</v>
      </c>
      <c r="U65" t="str">
        <f t="shared" si="9"/>
        <v>No T+M+I</v>
      </c>
      <c r="V65">
        <v>210.66391078999877</v>
      </c>
      <c r="W65">
        <v>208.72802222844859</v>
      </c>
      <c r="X65">
        <f t="shared" si="10"/>
        <v>1.935888561550172</v>
      </c>
      <c r="Y65">
        <v>2.5301621756811392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209.75</v>
      </c>
      <c r="D66">
        <v>213.4</v>
      </c>
      <c r="E66">
        <v>209.75</v>
      </c>
      <c r="F66">
        <v>211.95</v>
      </c>
      <c r="G66">
        <f>_xll.TA_TYPPRICE(D66,E66,F66)</f>
        <v>211.69999999999996</v>
      </c>
      <c r="H66">
        <v>210.98851312284376</v>
      </c>
      <c r="I66" t="str">
        <f t="shared" si="0"/>
        <v>UP</v>
      </c>
      <c r="J66">
        <v>213.51964591318028</v>
      </c>
      <c r="K66">
        <v>208.72265348158487</v>
      </c>
      <c r="L66" t="str">
        <f t="shared" si="1"/>
        <v>No Confirmation</v>
      </c>
      <c r="M66" t="str">
        <f t="shared" si="2"/>
        <v>No Trend</v>
      </c>
      <c r="N66">
        <v>54.226009766646996</v>
      </c>
      <c r="O66" t="str">
        <f t="shared" si="3"/>
        <v>No Momentum</v>
      </c>
      <c r="P66" t="str">
        <f t="shared" si="4"/>
        <v>No Trend + Momentum</v>
      </c>
      <c r="Q66">
        <f t="shared" si="5"/>
        <v>2.1999999999999886</v>
      </c>
      <c r="R66">
        <f t="shared" si="6"/>
        <v>3.6500000000000057</v>
      </c>
      <c r="S66">
        <f t="shared" si="7"/>
        <v>0.60273972602739323</v>
      </c>
      <c r="T66" t="str">
        <f t="shared" si="8"/>
        <v>No Indication</v>
      </c>
      <c r="U66" t="str">
        <f t="shared" si="9"/>
        <v>No T+M+I</v>
      </c>
      <c r="V66">
        <v>210.86177066846048</v>
      </c>
      <c r="W66">
        <v>208.96668724856352</v>
      </c>
      <c r="X66">
        <f t="shared" si="10"/>
        <v>1.8950834198969631</v>
      </c>
      <c r="Y66">
        <v>2.4031464245243042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211.95</v>
      </c>
      <c r="D67">
        <v>215.9</v>
      </c>
      <c r="E67">
        <v>210.25</v>
      </c>
      <c r="F67">
        <v>214.9</v>
      </c>
      <c r="G67">
        <f>_xll.TA_TYPPRICE(D67,E67,F67)</f>
        <v>213.68333333333331</v>
      </c>
      <c r="H67">
        <v>212.33592322808852</v>
      </c>
      <c r="I67" t="str">
        <f t="shared" ref="I67:I127" si="20">IF(F67&gt;H67,"UP","DOWN")</f>
        <v>UP</v>
      </c>
      <c r="J67">
        <v>214.0486134880291</v>
      </c>
      <c r="K67">
        <v>209.06206381901046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64.041682955724909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4.6500000000000057</v>
      </c>
      <c r="R67">
        <f t="shared" ref="R67:R127" si="26">D67-E67</f>
        <v>5.6500000000000057</v>
      </c>
      <c r="S67">
        <f t="shared" ref="S67:S127" si="27">Q67/R67</f>
        <v>0.82300884955752229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211.48303671946655</v>
      </c>
      <c r="W67">
        <v>209.40619189681806</v>
      </c>
      <c r="X67">
        <f t="shared" ref="X67:X127" si="30">V67-W67</f>
        <v>2.0768448226484963</v>
      </c>
      <c r="Y67">
        <v>2.3378861041491428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215.5</v>
      </c>
      <c r="D68">
        <v>219.6</v>
      </c>
      <c r="E68">
        <v>214.2</v>
      </c>
      <c r="F68">
        <v>216</v>
      </c>
      <c r="G68">
        <f>_xll.TA_TYPPRICE(D68,E68,F68)</f>
        <v>216.6</v>
      </c>
      <c r="H68">
        <v>214.46796161404427</v>
      </c>
      <c r="I68" t="str">
        <f t="shared" si="20"/>
        <v>UP</v>
      </c>
      <c r="J68">
        <v>215.28225493513375</v>
      </c>
      <c r="K68">
        <v>210.20382741478591</v>
      </c>
      <c r="L68" t="str">
        <f t="shared" si="21"/>
        <v>UP</v>
      </c>
      <c r="M68" t="str">
        <f t="shared" si="22"/>
        <v>UP</v>
      </c>
      <c r="N68">
        <v>67.309129457572283</v>
      </c>
      <c r="O68" t="str">
        <f t="shared" si="23"/>
        <v>UP</v>
      </c>
      <c r="P68" t="str">
        <f t="shared" si="24"/>
        <v>UP</v>
      </c>
      <c r="Q68">
        <f t="shared" si="25"/>
        <v>1.8000000000000114</v>
      </c>
      <c r="R68">
        <f t="shared" si="26"/>
        <v>5.4000000000000057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212.17795414724094</v>
      </c>
      <c r="W68">
        <v>209.89462212668337</v>
      </c>
      <c r="X68">
        <f t="shared" si="30"/>
        <v>2.283332020557566</v>
      </c>
      <c r="Y68">
        <v>2.3269752874308276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216.8</v>
      </c>
      <c r="D69">
        <v>217.3</v>
      </c>
      <c r="E69">
        <v>213.9</v>
      </c>
      <c r="F69">
        <v>217</v>
      </c>
      <c r="G69">
        <f>_xll.TA_TYPPRICE(D69,E69,F69)</f>
        <v>216.06666666666669</v>
      </c>
      <c r="H69">
        <v>215.2673141403555</v>
      </c>
      <c r="I69" t="str">
        <f t="shared" si="20"/>
        <v>UP</v>
      </c>
      <c r="J69">
        <v>215.73064272732626</v>
      </c>
      <c r="K69">
        <v>211.02519910038905</v>
      </c>
      <c r="L69" t="str">
        <f t="shared" si="21"/>
        <v>UP</v>
      </c>
      <c r="M69" t="str">
        <f t="shared" si="22"/>
        <v>UP</v>
      </c>
      <c r="N69">
        <v>70.36880658191734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3.4000000000000057</v>
      </c>
      <c r="S69">
        <f t="shared" si="27"/>
        <v>0.9117647058823497</v>
      </c>
      <c r="T69" t="str">
        <f t="shared" si="28"/>
        <v>UP</v>
      </c>
      <c r="U69" t="str">
        <f t="shared" si="29"/>
        <v>UP</v>
      </c>
      <c r="V69">
        <v>212.9198073553577</v>
      </c>
      <c r="W69">
        <v>210.42094641359571</v>
      </c>
      <c r="X69">
        <f t="shared" si="30"/>
        <v>2.4988609417619898</v>
      </c>
      <c r="Y69">
        <v>2.3613524182970602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215.55</v>
      </c>
      <c r="D70">
        <v>217.75</v>
      </c>
      <c r="E70">
        <v>212</v>
      </c>
      <c r="F70">
        <v>213.7</v>
      </c>
      <c r="G70">
        <f>_xll.TA_TYPPRICE(D70,E70,F70)</f>
        <v>214.48333333333335</v>
      </c>
      <c r="H70">
        <v>214.87532373684442</v>
      </c>
      <c r="I70" t="str">
        <f t="shared" si="20"/>
        <v>DOWN</v>
      </c>
      <c r="J70">
        <v>216.17938878792043</v>
      </c>
      <c r="K70">
        <v>211.24182152252482</v>
      </c>
      <c r="L70" t="str">
        <f t="shared" si="21"/>
        <v>No Confirmation</v>
      </c>
      <c r="M70" t="str">
        <f t="shared" si="22"/>
        <v>No Trend</v>
      </c>
      <c r="N70">
        <v>50.768352367074954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1.6999999999999886</v>
      </c>
      <c r="R70">
        <f t="shared" si="26"/>
        <v>5.75</v>
      </c>
      <c r="S70">
        <f t="shared" si="27"/>
        <v>0.29565217391304149</v>
      </c>
      <c r="T70" t="str">
        <f t="shared" si="28"/>
        <v>No Indication</v>
      </c>
      <c r="U70" t="str">
        <f t="shared" si="29"/>
        <v>No T+M+I</v>
      </c>
      <c r="V70">
        <v>213.03983699299499</v>
      </c>
      <c r="W70">
        <v>210.66383927184788</v>
      </c>
      <c r="X70">
        <f t="shared" si="30"/>
        <v>2.3759977211471153</v>
      </c>
      <c r="Y70">
        <v>2.3642814788670714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213.7</v>
      </c>
      <c r="D71">
        <v>214.5</v>
      </c>
      <c r="E71">
        <v>211</v>
      </c>
      <c r="F71">
        <v>212.35</v>
      </c>
      <c r="G71">
        <f>_xll.TA_TYPPRICE(D71,E71,F71)</f>
        <v>212.61666666666667</v>
      </c>
      <c r="H71">
        <v>213.74599520175553</v>
      </c>
      <c r="I71" t="str">
        <f t="shared" si="20"/>
        <v>DOWN</v>
      </c>
      <c r="J71">
        <v>215.80619127949367</v>
      </c>
      <c r="K71">
        <v>211.1880834064082</v>
      </c>
      <c r="L71" t="str">
        <f t="shared" si="21"/>
        <v>No Confirmation</v>
      </c>
      <c r="M71" t="str">
        <f t="shared" si="22"/>
        <v>No Trend</v>
      </c>
      <c r="N71">
        <v>44.438734717045307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1.3499999999999943</v>
      </c>
      <c r="R71">
        <f t="shared" si="26"/>
        <v>3.5</v>
      </c>
      <c r="S71">
        <f t="shared" si="27"/>
        <v>0.38571428571428407</v>
      </c>
      <c r="T71" t="str">
        <f t="shared" si="28"/>
        <v>No Indication</v>
      </c>
      <c r="U71" t="str">
        <f t="shared" si="29"/>
        <v>No T+M+I</v>
      </c>
      <c r="V71">
        <v>212.93370822484192</v>
      </c>
      <c r="W71">
        <v>210.7887400665258</v>
      </c>
      <c r="X71">
        <f t="shared" si="30"/>
        <v>2.144968158316118</v>
      </c>
      <c r="Y71">
        <v>2.3204188147568807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211.15</v>
      </c>
      <c r="D72">
        <v>211.45</v>
      </c>
      <c r="E72">
        <v>207</v>
      </c>
      <c r="F72">
        <v>207.1</v>
      </c>
      <c r="G72">
        <f>_xll.TA_TYPPRICE(D72,E72,F72)</f>
        <v>208.51666666666665</v>
      </c>
      <c r="H72">
        <v>211.13133093421109</v>
      </c>
      <c r="I72" t="str">
        <f t="shared" si="20"/>
        <v>DOWN</v>
      </c>
      <c r="J72">
        <v>214.83814877293952</v>
      </c>
      <c r="K72">
        <v>210.25739820498416</v>
      </c>
      <c r="L72" t="str">
        <f t="shared" si="21"/>
        <v>DOWN</v>
      </c>
      <c r="M72" t="str">
        <f t="shared" si="22"/>
        <v>DOWN</v>
      </c>
      <c r="N72">
        <v>27.669307105785812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4.4499999999999886</v>
      </c>
      <c r="S72">
        <f t="shared" si="27"/>
        <v>2.2471910112358332E-2</v>
      </c>
      <c r="T72" t="str">
        <f t="shared" si="28"/>
        <v>DOWN</v>
      </c>
      <c r="U72" t="str">
        <f t="shared" si="29"/>
        <v>DOWN</v>
      </c>
      <c r="V72">
        <v>212.03621465178932</v>
      </c>
      <c r="W72">
        <v>210.51550006159798</v>
      </c>
      <c r="X72">
        <f t="shared" si="30"/>
        <v>1.5207145901913464</v>
      </c>
      <c r="Y72">
        <v>2.1604779698437739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</v>
      </c>
      <c r="D73">
        <v>207.45</v>
      </c>
      <c r="E73">
        <v>192.1</v>
      </c>
      <c r="F73">
        <v>197.05</v>
      </c>
      <c r="G73">
        <f>_xll.TA_TYPPRICE(D73,E73,F73)</f>
        <v>198.86666666666665</v>
      </c>
      <c r="H73">
        <v>204.99899880043887</v>
      </c>
      <c r="I73" t="str">
        <f t="shared" si="20"/>
        <v>DOWN</v>
      </c>
      <c r="J73">
        <v>213.19633793450851</v>
      </c>
      <c r="K73">
        <v>206.22242082609878</v>
      </c>
      <c r="L73" t="str">
        <f t="shared" si="21"/>
        <v>DOWN</v>
      </c>
      <c r="M73" t="str">
        <f t="shared" si="22"/>
        <v>DOWN</v>
      </c>
      <c r="N73">
        <v>14.540064735666922</v>
      </c>
      <c r="O73" t="str">
        <f t="shared" si="23"/>
        <v>DOWN</v>
      </c>
      <c r="P73" t="str">
        <f t="shared" si="24"/>
        <v>DOWN</v>
      </c>
      <c r="Q73">
        <f t="shared" si="25"/>
        <v>4.9500000000000171</v>
      </c>
      <c r="R73">
        <f t="shared" si="26"/>
        <v>15.349999999999994</v>
      </c>
      <c r="S73">
        <f t="shared" si="27"/>
        <v>0.32247557003257454</v>
      </c>
      <c r="T73" t="str">
        <f t="shared" si="28"/>
        <v>No Indication</v>
      </c>
      <c r="U73" t="str">
        <f t="shared" si="29"/>
        <v>No T+M+I</v>
      </c>
      <c r="V73">
        <v>209.73064316689866</v>
      </c>
      <c r="W73">
        <v>209.51805561259073</v>
      </c>
      <c r="X73">
        <f t="shared" si="30"/>
        <v>0.2125875543079303</v>
      </c>
      <c r="Y73">
        <v>1.7708998867366053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193.1</v>
      </c>
      <c r="D74">
        <v>203.7</v>
      </c>
      <c r="E74">
        <v>188.1</v>
      </c>
      <c r="F74">
        <v>199.6</v>
      </c>
      <c r="G74">
        <f>_xll.TA_TYPPRICE(D74,E74,F74)</f>
        <v>197.13333333333333</v>
      </c>
      <c r="H74">
        <v>201.0661660668861</v>
      </c>
      <c r="I74" t="str">
        <f t="shared" si="20"/>
        <v>DOWN</v>
      </c>
      <c r="J74">
        <v>211.08604061572885</v>
      </c>
      <c r="K74">
        <v>202.19521619807682</v>
      </c>
      <c r="L74" t="str">
        <f t="shared" si="21"/>
        <v>DOWN</v>
      </c>
      <c r="M74" t="str">
        <f t="shared" si="22"/>
        <v>DOWN</v>
      </c>
      <c r="N74">
        <v>25.719062962168909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15.599999999999994</v>
      </c>
      <c r="S74">
        <f t="shared" si="27"/>
        <v>0.73717948717948745</v>
      </c>
      <c r="T74" t="str">
        <f t="shared" si="28"/>
        <v>No Indication</v>
      </c>
      <c r="U74" t="str">
        <f t="shared" si="29"/>
        <v>No T+M+I</v>
      </c>
      <c r="V74">
        <v>208.17208267968348</v>
      </c>
      <c r="W74">
        <v>208.78338482647288</v>
      </c>
      <c r="X74">
        <f t="shared" si="30"/>
        <v>-0.61130214678939865</v>
      </c>
      <c r="Y74">
        <v>1.2944594800314044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202.8</v>
      </c>
      <c r="D75">
        <v>211.2</v>
      </c>
      <c r="E75">
        <v>202.65</v>
      </c>
      <c r="F75">
        <v>206.45</v>
      </c>
      <c r="G75">
        <f>_xll.TA_TYPPRICE(D75,E75,F75)</f>
        <v>206.76666666666665</v>
      </c>
      <c r="H75">
        <v>203.91641636677639</v>
      </c>
      <c r="I75" t="str">
        <f t="shared" si="20"/>
        <v>UP</v>
      </c>
      <c r="J75">
        <v>211.11136492334467</v>
      </c>
      <c r="K75">
        <v>202.29627926517085</v>
      </c>
      <c r="L75" t="str">
        <f t="shared" si="21"/>
        <v>No Confirmation</v>
      </c>
      <c r="M75" t="str">
        <f t="shared" si="22"/>
        <v>No Trend</v>
      </c>
      <c r="N75">
        <v>48.388734942236219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3.7999999999999829</v>
      </c>
      <c r="R75">
        <f t="shared" si="26"/>
        <v>8.5499999999999829</v>
      </c>
      <c r="S75">
        <f t="shared" si="27"/>
        <v>0.44444444444444331</v>
      </c>
      <c r="T75" t="str">
        <f t="shared" si="28"/>
        <v>No Indication</v>
      </c>
      <c r="U75" t="str">
        <f t="shared" si="29"/>
        <v>No T+M+I</v>
      </c>
      <c r="V75">
        <v>207.90714688280909</v>
      </c>
      <c r="W75">
        <v>208.61054150599341</v>
      </c>
      <c r="X75">
        <f t="shared" si="30"/>
        <v>-0.70339462318432311</v>
      </c>
      <c r="Y75">
        <v>0.8948886593882589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209.7</v>
      </c>
      <c r="D76">
        <v>212.5</v>
      </c>
      <c r="E76">
        <v>206.6</v>
      </c>
      <c r="F76">
        <v>208.05</v>
      </c>
      <c r="G76">
        <f>_xll.TA_TYPPRICE(D76,E76,F76)</f>
        <v>209.05000000000004</v>
      </c>
      <c r="H76">
        <v>206.48320818338823</v>
      </c>
      <c r="I76" t="str">
        <f t="shared" si="20"/>
        <v>UP</v>
      </c>
      <c r="J76">
        <v>211.41995049593473</v>
      </c>
      <c r="K76">
        <v>203.25266165068845</v>
      </c>
      <c r="L76" t="str">
        <f t="shared" si="21"/>
        <v>No Confirmation</v>
      </c>
      <c r="M76" t="str">
        <f t="shared" si="22"/>
        <v>No Trend</v>
      </c>
      <c r="N76">
        <v>52.611351172861475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1.4500000000000171</v>
      </c>
      <c r="R76">
        <f t="shared" si="26"/>
        <v>5.9000000000000057</v>
      </c>
      <c r="S76">
        <f t="shared" si="27"/>
        <v>0.24576271186440943</v>
      </c>
      <c r="T76" t="str">
        <f t="shared" si="28"/>
        <v>No Indication</v>
      </c>
      <c r="U76" t="str">
        <f t="shared" si="29"/>
        <v>No T+M+I</v>
      </c>
      <c r="V76">
        <v>207.92912428545384</v>
      </c>
      <c r="W76">
        <v>208.56901991295686</v>
      </c>
      <c r="X76">
        <f t="shared" si="30"/>
        <v>-0.63989562750302298</v>
      </c>
      <c r="Y76">
        <v>0.5879318020100025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208.65</v>
      </c>
      <c r="D77">
        <v>210.5</v>
      </c>
      <c r="E77">
        <v>206.35</v>
      </c>
      <c r="F77">
        <v>207.5</v>
      </c>
      <c r="G77">
        <f>_xll.TA_TYPPRICE(D77,E77,F77)</f>
        <v>208.11666666666667</v>
      </c>
      <c r="H77">
        <v>207.29993742502745</v>
      </c>
      <c r="I77" t="str">
        <f t="shared" si="20"/>
        <v>UP</v>
      </c>
      <c r="J77">
        <v>211.21551705239366</v>
      </c>
      <c r="K77">
        <v>203.94095906164657</v>
      </c>
      <c r="L77" t="str">
        <f t="shared" si="21"/>
        <v>No Confirmation</v>
      </c>
      <c r="M77" t="str">
        <f t="shared" si="22"/>
        <v>No Trend</v>
      </c>
      <c r="N77">
        <v>50.824601106070929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1.1500000000000057</v>
      </c>
      <c r="R77">
        <f t="shared" si="26"/>
        <v>4.1500000000000057</v>
      </c>
      <c r="S77">
        <f t="shared" si="27"/>
        <v>0.27710843373494076</v>
      </c>
      <c r="T77" t="str">
        <f t="shared" si="28"/>
        <v>No Indication</v>
      </c>
      <c r="U77" t="str">
        <f t="shared" si="29"/>
        <v>No T+M+I</v>
      </c>
      <c r="V77">
        <v>207.86310516461478</v>
      </c>
      <c r="W77">
        <v>208.48983325273784</v>
      </c>
      <c r="X77">
        <f t="shared" si="30"/>
        <v>-0.62672808812305902</v>
      </c>
      <c r="Y77">
        <v>0.34499982398339013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205.2</v>
      </c>
      <c r="D78">
        <v>210.2</v>
      </c>
      <c r="E78">
        <v>204.8</v>
      </c>
      <c r="F78">
        <v>208</v>
      </c>
      <c r="G78">
        <f>_xll.TA_TYPPRICE(D78,E78,F78)</f>
        <v>207.66666666666666</v>
      </c>
      <c r="H78">
        <v>207.48330204584704</v>
      </c>
      <c r="I78" t="str">
        <f t="shared" si="20"/>
        <v>UP</v>
      </c>
      <c r="J78">
        <v>210.98984659630619</v>
      </c>
      <c r="K78">
        <v>204.13185704794734</v>
      </c>
      <c r="L78" t="str">
        <f t="shared" si="21"/>
        <v>No Confirmation</v>
      </c>
      <c r="M78" t="str">
        <f t="shared" si="22"/>
        <v>No Trend</v>
      </c>
      <c r="N78">
        <v>52.651878302635204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5.3999999999999773</v>
      </c>
      <c r="S78">
        <f t="shared" si="27"/>
        <v>0.592592592592593</v>
      </c>
      <c r="T78" t="str">
        <f t="shared" si="28"/>
        <v>No Indication</v>
      </c>
      <c r="U78" t="str">
        <f t="shared" si="29"/>
        <v>No T+M+I</v>
      </c>
      <c r="V78">
        <v>207.8841659085202</v>
      </c>
      <c r="W78">
        <v>208.4535493080906</v>
      </c>
      <c r="X78">
        <f t="shared" si="30"/>
        <v>-0.5693833995703983</v>
      </c>
      <c r="Y78">
        <v>0.16212317927263242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209.1</v>
      </c>
      <c r="D79">
        <v>211.65</v>
      </c>
      <c r="E79">
        <v>205.05</v>
      </c>
      <c r="F79">
        <v>205.45</v>
      </c>
      <c r="G79">
        <f>_xll.TA_TYPPRICE(D79,E79,F79)</f>
        <v>207.38333333333335</v>
      </c>
      <c r="H79">
        <v>207.43331768959018</v>
      </c>
      <c r="I79" t="str">
        <f t="shared" si="20"/>
        <v>DOWN</v>
      </c>
      <c r="J79">
        <v>211.13654735268258</v>
      </c>
      <c r="K79">
        <v>204.33588881507015</v>
      </c>
      <c r="L79" t="str">
        <f t="shared" si="21"/>
        <v>No Confirmation</v>
      </c>
      <c r="M79" t="str">
        <f t="shared" si="22"/>
        <v>No Trend</v>
      </c>
      <c r="N79">
        <v>42.568142999136249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0.39999999999997726</v>
      </c>
      <c r="R79">
        <f t="shared" si="26"/>
        <v>6.5999999999999943</v>
      </c>
      <c r="S79">
        <f t="shared" si="27"/>
        <v>6.0606060606057215E-2</v>
      </c>
      <c r="T79" t="str">
        <f t="shared" si="28"/>
        <v>DOWN</v>
      </c>
      <c r="U79" t="str">
        <f t="shared" si="29"/>
        <v>No T+M+I</v>
      </c>
      <c r="V79">
        <v>207.50967884567095</v>
      </c>
      <c r="W79">
        <v>208.23106417415795</v>
      </c>
      <c r="X79">
        <f t="shared" si="30"/>
        <v>-0.72138532848700265</v>
      </c>
      <c r="Y79">
        <v>-1.4578522279294598E-2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206.4</v>
      </c>
      <c r="D80">
        <v>207.9</v>
      </c>
      <c r="E80">
        <v>202.55</v>
      </c>
      <c r="F80">
        <v>203.2</v>
      </c>
      <c r="G80">
        <f>_xll.TA_TYPPRICE(D80,E80,F80)</f>
        <v>204.55000000000004</v>
      </c>
      <c r="H80">
        <v>205.9916588447951</v>
      </c>
      <c r="I80" t="str">
        <f t="shared" si="20"/>
        <v>DOWN</v>
      </c>
      <c r="J80">
        <v>210.417314607642</v>
      </c>
      <c r="K80">
        <v>203.93902463394346</v>
      </c>
      <c r="L80" t="str">
        <f t="shared" si="21"/>
        <v>DOWN</v>
      </c>
      <c r="M80" t="str">
        <f t="shared" si="22"/>
        <v>DOWN</v>
      </c>
      <c r="N80">
        <v>35.144497047035166</v>
      </c>
      <c r="O80" t="str">
        <f t="shared" si="23"/>
        <v>DOWN</v>
      </c>
      <c r="P80" t="str">
        <f t="shared" si="24"/>
        <v>DOWN</v>
      </c>
      <c r="Q80">
        <f t="shared" si="25"/>
        <v>0.64999999999997726</v>
      </c>
      <c r="R80">
        <f t="shared" si="26"/>
        <v>5.3499999999999943</v>
      </c>
      <c r="S80">
        <f t="shared" si="27"/>
        <v>0.12149532710279962</v>
      </c>
      <c r="T80" t="str">
        <f t="shared" si="28"/>
        <v>DOWN</v>
      </c>
      <c r="U80" t="str">
        <f t="shared" si="29"/>
        <v>DOWN</v>
      </c>
      <c r="V80">
        <v>206.84665133095234</v>
      </c>
      <c r="W80">
        <v>207.85839275384996</v>
      </c>
      <c r="X80">
        <f t="shared" si="30"/>
        <v>-1.0117414228976145</v>
      </c>
      <c r="Y80">
        <v>-0.21401110240295859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204.6</v>
      </c>
      <c r="D81">
        <v>205.75</v>
      </c>
      <c r="E81">
        <v>202.55</v>
      </c>
      <c r="F81">
        <v>205.2</v>
      </c>
      <c r="G81">
        <f>_xll.TA_TYPPRICE(D81,E81,F81)</f>
        <v>204.5</v>
      </c>
      <c r="H81">
        <v>205.24582942239755</v>
      </c>
      <c r="I81" t="str">
        <f t="shared" si="20"/>
        <v>DOWN</v>
      </c>
      <c r="J81">
        <v>209.38013358372154</v>
      </c>
      <c r="K81">
        <v>203.63035249306714</v>
      </c>
      <c r="L81" t="str">
        <f t="shared" si="21"/>
        <v>No Confirmation</v>
      </c>
      <c r="M81" t="str">
        <f t="shared" si="22"/>
        <v>No Trend</v>
      </c>
      <c r="N81">
        <v>45.671764103349631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3.1999999999999886</v>
      </c>
      <c r="S81">
        <f t="shared" si="27"/>
        <v>0.82812499999999578</v>
      </c>
      <c r="T81" t="str">
        <f t="shared" si="28"/>
        <v>UP</v>
      </c>
      <c r="U81" t="str">
        <f t="shared" si="29"/>
        <v>No T+M+I</v>
      </c>
      <c r="V81">
        <v>206.59332035695968</v>
      </c>
      <c r="W81">
        <v>207.6614747720833</v>
      </c>
      <c r="X81">
        <f t="shared" si="30"/>
        <v>-1.0681544151236153</v>
      </c>
      <c r="Y81">
        <v>-0.38483976494708994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206.5</v>
      </c>
      <c r="D82">
        <v>208.15</v>
      </c>
      <c r="E82">
        <v>204.55</v>
      </c>
      <c r="F82">
        <v>205.9</v>
      </c>
      <c r="G82">
        <f>_xll.TA_TYPPRICE(D82,E82,F82)</f>
        <v>206.20000000000002</v>
      </c>
      <c r="H82">
        <v>205.72291471119877</v>
      </c>
      <c r="I82" t="str">
        <f t="shared" si="20"/>
        <v>UP</v>
      </c>
      <c r="J82">
        <v>209.10677056511676</v>
      </c>
      <c r="K82">
        <v>203.83471860571888</v>
      </c>
      <c r="L82" t="str">
        <f t="shared" si="21"/>
        <v>No Confirmation</v>
      </c>
      <c r="M82" t="str">
        <f t="shared" si="22"/>
        <v>No Trend</v>
      </c>
      <c r="N82">
        <v>49.274041306857555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1.3499999999999943</v>
      </c>
      <c r="R82">
        <f t="shared" si="26"/>
        <v>3.5999999999999943</v>
      </c>
      <c r="S82">
        <f t="shared" si="27"/>
        <v>0.374999999999999</v>
      </c>
      <c r="T82" t="str">
        <f t="shared" si="28"/>
        <v>No Indication</v>
      </c>
      <c r="U82" t="str">
        <f t="shared" si="29"/>
        <v>No T+M+I</v>
      </c>
      <c r="V82">
        <v>206.4866556866582</v>
      </c>
      <c r="W82">
        <v>207.53099515933638</v>
      </c>
      <c r="X82">
        <f t="shared" si="30"/>
        <v>-1.0443394726781889</v>
      </c>
      <c r="Y82">
        <v>-0.51673970649330969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207</v>
      </c>
      <c r="D83">
        <v>207.85</v>
      </c>
      <c r="E83">
        <v>206.25</v>
      </c>
      <c r="F83">
        <v>206.75</v>
      </c>
      <c r="G83">
        <f>_xll.TA_TYPPRICE(D83,E83,F83)</f>
        <v>206.95000000000002</v>
      </c>
      <c r="H83">
        <v>206.33645735559941</v>
      </c>
      <c r="I83" t="str">
        <f t="shared" si="20"/>
        <v>UP</v>
      </c>
      <c r="J83">
        <v>208.82748821731303</v>
      </c>
      <c r="K83">
        <v>204.37144780444802</v>
      </c>
      <c r="L83" t="str">
        <f t="shared" si="21"/>
        <v>No Confirmation</v>
      </c>
      <c r="M83" t="str">
        <f t="shared" si="22"/>
        <v>No Trend</v>
      </c>
      <c r="N83">
        <v>53.91242122919023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</v>
      </c>
      <c r="R83">
        <f t="shared" si="26"/>
        <v>1.5999999999999943</v>
      </c>
      <c r="S83">
        <f t="shared" si="27"/>
        <v>0.31250000000000111</v>
      </c>
      <c r="T83" t="str">
        <f t="shared" si="28"/>
        <v>No Indication</v>
      </c>
      <c r="U83" t="str">
        <f t="shared" si="29"/>
        <v>No T+M+I</v>
      </c>
      <c r="V83">
        <v>206.52717019640309</v>
      </c>
      <c r="W83">
        <v>207.47314366605221</v>
      </c>
      <c r="X83">
        <f t="shared" si="30"/>
        <v>-0.94597346964911821</v>
      </c>
      <c r="Y83">
        <v>-0.6025864591244714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207</v>
      </c>
      <c r="D84">
        <v>207</v>
      </c>
      <c r="E84">
        <v>203.4</v>
      </c>
      <c r="F84">
        <v>204.4</v>
      </c>
      <c r="G84">
        <f>_xll.TA_TYPPRICE(D84,E84,F84)</f>
        <v>204.93333333333331</v>
      </c>
      <c r="H84">
        <v>205.63489534446637</v>
      </c>
      <c r="I84" t="str">
        <f t="shared" si="20"/>
        <v>DOWN</v>
      </c>
      <c r="J84">
        <v>208.42137972457681</v>
      </c>
      <c r="K84">
        <v>204.15557051457068</v>
      </c>
      <c r="L84" t="str">
        <f t="shared" si="21"/>
        <v>No Confirmation</v>
      </c>
      <c r="M84" t="str">
        <f t="shared" si="22"/>
        <v>No Trend</v>
      </c>
      <c r="N84">
        <v>40.966706007972235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3.5999999999999943</v>
      </c>
      <c r="S84">
        <f t="shared" si="27"/>
        <v>0.27777777777777823</v>
      </c>
      <c r="T84" t="str">
        <f t="shared" si="28"/>
        <v>No Indication</v>
      </c>
      <c r="U84" t="str">
        <f t="shared" si="29"/>
        <v>No T+M+I</v>
      </c>
      <c r="V84">
        <v>206.1999132431103</v>
      </c>
      <c r="W84">
        <v>207.2455033944928</v>
      </c>
      <c r="X84">
        <f t="shared" si="30"/>
        <v>-1.0455901513824983</v>
      </c>
      <c r="Y84">
        <v>-0.69118719757607683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205.8</v>
      </c>
      <c r="D85">
        <v>208</v>
      </c>
      <c r="E85">
        <v>205.15</v>
      </c>
      <c r="F85">
        <v>206</v>
      </c>
      <c r="G85">
        <f>_xll.TA_TYPPRICE(D85,E85,F85)</f>
        <v>206.38333333333333</v>
      </c>
      <c r="H85">
        <v>206.00911433889985</v>
      </c>
      <c r="I85" t="str">
        <f t="shared" si="20"/>
        <v>DOWN</v>
      </c>
      <c r="J85">
        <v>208.32773978578197</v>
      </c>
      <c r="K85">
        <v>204.37655484466609</v>
      </c>
      <c r="L85" t="str">
        <f t="shared" si="21"/>
        <v>No Confirmation</v>
      </c>
      <c r="M85" t="str">
        <f t="shared" si="22"/>
        <v>No Trend</v>
      </c>
      <c r="N85">
        <v>50.983747075580631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0.84999999999999432</v>
      </c>
      <c r="R85">
        <f t="shared" si="26"/>
        <v>2.8499999999999943</v>
      </c>
      <c r="S85">
        <f t="shared" si="27"/>
        <v>0.29824561403508631</v>
      </c>
      <c r="T85" t="str">
        <f t="shared" si="28"/>
        <v>No Indication</v>
      </c>
      <c r="U85" t="str">
        <f t="shared" si="29"/>
        <v>No T+M+I</v>
      </c>
      <c r="V85">
        <v>206.16915735955487</v>
      </c>
      <c r="W85">
        <v>207.15324388378963</v>
      </c>
      <c r="X85">
        <f t="shared" si="30"/>
        <v>-0.98408652423475473</v>
      </c>
      <c r="Y85">
        <v>-0.74976706290781236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206.5</v>
      </c>
      <c r="D86">
        <v>207.45</v>
      </c>
      <c r="E86">
        <v>204.05</v>
      </c>
      <c r="F86">
        <v>204.75</v>
      </c>
      <c r="G86">
        <f>_xll.TA_TYPPRICE(D86,E86,F86)</f>
        <v>205.41666666666666</v>
      </c>
      <c r="H86">
        <v>205.71289050278324</v>
      </c>
      <c r="I86" t="str">
        <f t="shared" si="20"/>
        <v>DOWN</v>
      </c>
      <c r="J86">
        <v>208.13268650005264</v>
      </c>
      <c r="K86">
        <v>204.30398710140696</v>
      </c>
      <c r="L86" t="str">
        <f t="shared" si="21"/>
        <v>No Confirmation</v>
      </c>
      <c r="M86" t="str">
        <f t="shared" si="22"/>
        <v>No Trend</v>
      </c>
      <c r="N86">
        <v>43.736307618202204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3.3999999999999773</v>
      </c>
      <c r="S86">
        <f t="shared" si="27"/>
        <v>0.20588235294117449</v>
      </c>
      <c r="T86" t="str">
        <f t="shared" si="28"/>
        <v>No Indication</v>
      </c>
      <c r="U86" t="str">
        <f t="shared" si="29"/>
        <v>No T+M+I</v>
      </c>
      <c r="V86">
        <v>205.95082545808489</v>
      </c>
      <c r="W86">
        <v>206.97522581832374</v>
      </c>
      <c r="X86">
        <f t="shared" si="30"/>
        <v>-1.0244003602388432</v>
      </c>
      <c r="Y86">
        <v>-0.80469372237401848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205.4</v>
      </c>
      <c r="D87">
        <v>209.95</v>
      </c>
      <c r="E87">
        <v>205.2</v>
      </c>
      <c r="F87">
        <v>208.45</v>
      </c>
      <c r="G87">
        <f>_xll.TA_TYPPRICE(D87,E87,F87)</f>
        <v>207.86666666666665</v>
      </c>
      <c r="H87">
        <v>206.78977858472496</v>
      </c>
      <c r="I87" t="str">
        <f t="shared" si="20"/>
        <v>UP</v>
      </c>
      <c r="J87">
        <v>208.5365339444854</v>
      </c>
      <c r="K87">
        <v>204.50310107887208</v>
      </c>
      <c r="L87" t="str">
        <f t="shared" si="21"/>
        <v>No Confirmation</v>
      </c>
      <c r="M87" t="str">
        <f t="shared" si="22"/>
        <v>No Trend</v>
      </c>
      <c r="N87">
        <v>63.129040300556241</v>
      </c>
      <c r="O87" t="str">
        <f t="shared" si="23"/>
        <v>UP</v>
      </c>
      <c r="P87" t="str">
        <f t="shared" si="24"/>
        <v>No Trend + Momentum</v>
      </c>
      <c r="Q87">
        <f t="shared" si="25"/>
        <v>3.25</v>
      </c>
      <c r="R87">
        <f t="shared" si="26"/>
        <v>4.75</v>
      </c>
      <c r="S87">
        <f t="shared" si="27"/>
        <v>0.68421052631578949</v>
      </c>
      <c r="T87" t="str">
        <f t="shared" si="28"/>
        <v>No Indication</v>
      </c>
      <c r="U87" t="str">
        <f t="shared" si="29"/>
        <v>No T+M+I</v>
      </c>
      <c r="V87">
        <v>206.33531384914875</v>
      </c>
      <c r="W87">
        <v>207.08446835029974</v>
      </c>
      <c r="X87">
        <f t="shared" si="30"/>
        <v>-0.74915450115099702</v>
      </c>
      <c r="Y87">
        <v>-0.79358587812941417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209.7</v>
      </c>
      <c r="D88">
        <v>211.7</v>
      </c>
      <c r="E88">
        <v>206.05</v>
      </c>
      <c r="F88">
        <v>207.4</v>
      </c>
      <c r="G88">
        <f>_xll.TA_TYPPRICE(D88,E88,F88)</f>
        <v>208.38333333333333</v>
      </c>
      <c r="H88">
        <v>207.58655595902914</v>
      </c>
      <c r="I88" t="str">
        <f t="shared" si="20"/>
        <v>DOWN</v>
      </c>
      <c r="J88">
        <v>209.23952640126643</v>
      </c>
      <c r="K88">
        <v>204.8468563946783</v>
      </c>
      <c r="L88" t="str">
        <f t="shared" si="21"/>
        <v>No Confirmation</v>
      </c>
      <c r="M88" t="str">
        <f t="shared" si="22"/>
        <v>No Trend</v>
      </c>
      <c r="N88">
        <v>56.251368302543867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5.6499999999999773</v>
      </c>
      <c r="S88">
        <f t="shared" si="27"/>
        <v>0.23893805309734509</v>
      </c>
      <c r="T88" t="str">
        <f t="shared" si="28"/>
        <v>No Indication</v>
      </c>
      <c r="U88" t="str">
        <f t="shared" si="29"/>
        <v>No T+M+I</v>
      </c>
      <c r="V88">
        <v>206.49911171851048</v>
      </c>
      <c r="W88">
        <v>207.10784106509234</v>
      </c>
      <c r="X88">
        <f t="shared" si="30"/>
        <v>-0.6087293465818675</v>
      </c>
      <c r="Y88">
        <v>-0.75661457181990488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208.4</v>
      </c>
      <c r="D89">
        <v>210.75</v>
      </c>
      <c r="E89">
        <v>207.65</v>
      </c>
      <c r="F89">
        <v>208.2</v>
      </c>
      <c r="G89">
        <f>_xll.TA_TYPPRICE(D89,E89,F89)</f>
        <v>208.86666666666665</v>
      </c>
      <c r="H89">
        <v>208.22661131284789</v>
      </c>
      <c r="I89" t="str">
        <f t="shared" si="20"/>
        <v>DOWN</v>
      </c>
      <c r="J89">
        <v>209.575187200985</v>
      </c>
      <c r="K89">
        <v>205.4697771958609</v>
      </c>
      <c r="L89" t="str">
        <f t="shared" si="21"/>
        <v>No Confirmation</v>
      </c>
      <c r="M89" t="str">
        <f t="shared" si="22"/>
        <v>No Trend</v>
      </c>
      <c r="N89">
        <v>60.363939731073955</v>
      </c>
      <c r="O89" t="str">
        <f t="shared" si="23"/>
        <v>UP</v>
      </c>
      <c r="P89" t="str">
        <f t="shared" si="24"/>
        <v>No Trend + Momentum</v>
      </c>
      <c r="Q89">
        <f t="shared" si="25"/>
        <v>0.54999999999998295</v>
      </c>
      <c r="R89">
        <f t="shared" si="26"/>
        <v>3.0999999999999943</v>
      </c>
      <c r="S89">
        <f t="shared" si="27"/>
        <v>0.1774193548387045</v>
      </c>
      <c r="T89" t="str">
        <f t="shared" si="28"/>
        <v>DOWN</v>
      </c>
      <c r="U89" t="str">
        <f t="shared" si="29"/>
        <v>No T+M+I</v>
      </c>
      <c r="V89">
        <v>206.76078683873962</v>
      </c>
      <c r="W89">
        <v>207.18874172693737</v>
      </c>
      <c r="X89">
        <f t="shared" si="30"/>
        <v>-0.42795488819774619</v>
      </c>
      <c r="Y89">
        <v>-0.6908826350954731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207.45</v>
      </c>
      <c r="D90">
        <v>210.45</v>
      </c>
      <c r="E90">
        <v>206.55</v>
      </c>
      <c r="F90">
        <v>209</v>
      </c>
      <c r="G90">
        <f>_xll.TA_TYPPRICE(D90,E90,F90)</f>
        <v>208.66666666666666</v>
      </c>
      <c r="H90">
        <v>208.44663898975728</v>
      </c>
      <c r="I90" t="str">
        <f t="shared" si="20"/>
        <v>UP</v>
      </c>
      <c r="J90">
        <v>209.76959004521055</v>
      </c>
      <c r="K90">
        <v>205.70982670789181</v>
      </c>
      <c r="L90" t="str">
        <f t="shared" si="21"/>
        <v>No Confirmation</v>
      </c>
      <c r="M90" t="str">
        <f t="shared" si="22"/>
        <v>No Trend</v>
      </c>
      <c r="N90">
        <v>64.531671108012716</v>
      </c>
      <c r="O90" t="str">
        <f t="shared" si="23"/>
        <v>UP</v>
      </c>
      <c r="P90" t="str">
        <f t="shared" si="24"/>
        <v>No Trend + Momentum</v>
      </c>
      <c r="Q90">
        <f t="shared" si="25"/>
        <v>2.4499999999999886</v>
      </c>
      <c r="R90">
        <f t="shared" si="26"/>
        <v>3.8999999999999773</v>
      </c>
      <c r="S90">
        <f t="shared" si="27"/>
        <v>0.62820512820512897</v>
      </c>
      <c r="T90" t="str">
        <f t="shared" si="28"/>
        <v>No Indication</v>
      </c>
      <c r="U90" t="str">
        <f t="shared" si="29"/>
        <v>No T+M+I</v>
      </c>
      <c r="V90">
        <v>207.10528117124122</v>
      </c>
      <c r="W90">
        <v>207.32290900642349</v>
      </c>
      <c r="X90">
        <f t="shared" si="30"/>
        <v>-0.21762783518227025</v>
      </c>
      <c r="Y90">
        <v>-0.59623167511283248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212.4</v>
      </c>
      <c r="D91">
        <v>213.85</v>
      </c>
      <c r="E91">
        <v>209.1</v>
      </c>
      <c r="F91">
        <v>209.55</v>
      </c>
      <c r="G91">
        <f>_xll.TA_TYPPRICE(D91,E91,F91)</f>
        <v>210.83333333333334</v>
      </c>
      <c r="H91">
        <v>209.63998616154532</v>
      </c>
      <c r="I91" t="str">
        <f t="shared" si="20"/>
        <v>DOWN</v>
      </c>
      <c r="J91">
        <v>210.67634781294154</v>
      </c>
      <c r="K91">
        <v>206.46319855058252</v>
      </c>
      <c r="L91" t="str">
        <f t="shared" si="21"/>
        <v>No Confirmation</v>
      </c>
      <c r="M91" t="str">
        <f t="shared" si="22"/>
        <v>No Trend</v>
      </c>
      <c r="N91">
        <v>67.471089905498289</v>
      </c>
      <c r="O91" t="str">
        <f t="shared" si="23"/>
        <v>UP</v>
      </c>
      <c r="P91" t="str">
        <f t="shared" si="24"/>
        <v>No Trend + Momentum</v>
      </c>
      <c r="Q91">
        <f t="shared" si="25"/>
        <v>0.45000000000001705</v>
      </c>
      <c r="R91">
        <f t="shared" si="26"/>
        <v>4.75</v>
      </c>
      <c r="S91">
        <f t="shared" si="27"/>
        <v>9.4736842105266741E-2</v>
      </c>
      <c r="T91" t="str">
        <f t="shared" si="28"/>
        <v>DOWN</v>
      </c>
      <c r="U91" t="str">
        <f t="shared" si="29"/>
        <v>No T+M+I</v>
      </c>
      <c r="V91">
        <v>207.48139176028104</v>
      </c>
      <c r="W91">
        <v>207.48787870965137</v>
      </c>
      <c r="X91">
        <f t="shared" si="30"/>
        <v>-6.4869493703270109E-3</v>
      </c>
      <c r="Y91">
        <v>-0.47828272996433141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211.95</v>
      </c>
      <c r="D92">
        <v>212</v>
      </c>
      <c r="E92">
        <v>208.4</v>
      </c>
      <c r="F92">
        <v>208.8</v>
      </c>
      <c r="G92">
        <f>_xll.TA_TYPPRICE(D92,E92,F92)</f>
        <v>209.73333333333335</v>
      </c>
      <c r="H92">
        <v>209.68665974743934</v>
      </c>
      <c r="I92" t="str">
        <f t="shared" si="20"/>
        <v>DOWN</v>
      </c>
      <c r="J92">
        <v>210.97049274339898</v>
      </c>
      <c r="K92">
        <v>206.89359887267528</v>
      </c>
      <c r="L92" t="str">
        <f t="shared" si="21"/>
        <v>No Confirmation</v>
      </c>
      <c r="M92" t="str">
        <f t="shared" si="22"/>
        <v>No Trend</v>
      </c>
      <c r="N92">
        <v>59.119653016427698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0.40000000000000568</v>
      </c>
      <c r="R92">
        <f t="shared" si="26"/>
        <v>3.5999999999999943</v>
      </c>
      <c r="S92">
        <f t="shared" si="27"/>
        <v>0.11111111111111287</v>
      </c>
      <c r="T92" t="str">
        <f t="shared" si="28"/>
        <v>DOWN</v>
      </c>
      <c r="U92" t="str">
        <f t="shared" si="29"/>
        <v>No T+M+I</v>
      </c>
      <c r="V92">
        <v>207.68425456639164</v>
      </c>
      <c r="W92">
        <v>207.58507287930684</v>
      </c>
      <c r="X92">
        <f t="shared" si="30"/>
        <v>9.9181687084808345E-2</v>
      </c>
      <c r="Y92">
        <v>-0.36278984655450347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210</v>
      </c>
      <c r="D93">
        <v>210.9</v>
      </c>
      <c r="E93">
        <v>208.05</v>
      </c>
      <c r="F93">
        <v>208.75</v>
      </c>
      <c r="G93">
        <f>_xll.TA_TYPPRICE(D93,E93,F93)</f>
        <v>209.23333333333335</v>
      </c>
      <c r="H93">
        <v>209.45999654038633</v>
      </c>
      <c r="I93" t="str">
        <f t="shared" si="20"/>
        <v>DOWN</v>
      </c>
      <c r="J93">
        <v>210.95482768931032</v>
      </c>
      <c r="K93">
        <v>207.15057690096967</v>
      </c>
      <c r="L93" t="str">
        <f t="shared" si="21"/>
        <v>No Confirmation</v>
      </c>
      <c r="M93" t="str">
        <f t="shared" si="22"/>
        <v>No Trend</v>
      </c>
      <c r="N93">
        <v>58.516069489000813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0.69999999999998863</v>
      </c>
      <c r="R93">
        <f t="shared" si="26"/>
        <v>2.8499999999999943</v>
      </c>
      <c r="S93">
        <f t="shared" si="27"/>
        <v>0.24561403508771579</v>
      </c>
      <c r="T93" t="str">
        <f t="shared" si="28"/>
        <v>No Indication</v>
      </c>
      <c r="U93" t="str">
        <f t="shared" si="29"/>
        <v>No T+M+I</v>
      </c>
      <c r="V93">
        <v>207.84821540233139</v>
      </c>
      <c r="W93">
        <v>207.67136377713595</v>
      </c>
      <c r="X93">
        <f t="shared" si="30"/>
        <v>0.17685162519543951</v>
      </c>
      <c r="Y93">
        <v>-0.2548615522045149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210</v>
      </c>
      <c r="D94">
        <v>217.65</v>
      </c>
      <c r="E94">
        <v>209.1</v>
      </c>
      <c r="F94">
        <v>213.7</v>
      </c>
      <c r="G94">
        <f>_xll.TA_TYPPRICE(D94,E94,F94)</f>
        <v>213.48333333333335</v>
      </c>
      <c r="H94">
        <v>211.47166493685984</v>
      </c>
      <c r="I94" t="str">
        <f t="shared" si="20"/>
        <v>UP</v>
      </c>
      <c r="J94">
        <v>212.44264375835246</v>
      </c>
      <c r="K94">
        <v>207.58378203408751</v>
      </c>
      <c r="L94" t="str">
        <f t="shared" si="21"/>
        <v>UP</v>
      </c>
      <c r="M94" t="str">
        <f t="shared" si="22"/>
        <v>UP</v>
      </c>
      <c r="N94">
        <v>81.672083591496985</v>
      </c>
      <c r="O94" t="str">
        <f t="shared" si="23"/>
        <v>UP</v>
      </c>
      <c r="P94" t="str">
        <f t="shared" si="24"/>
        <v>UP</v>
      </c>
      <c r="Q94">
        <f t="shared" si="25"/>
        <v>4.5999999999999943</v>
      </c>
      <c r="R94">
        <f t="shared" si="26"/>
        <v>8.5500000000000114</v>
      </c>
      <c r="S94">
        <f t="shared" si="27"/>
        <v>0.53801169590643139</v>
      </c>
      <c r="T94" t="str">
        <f t="shared" si="28"/>
        <v>No Indication</v>
      </c>
      <c r="U94" t="str">
        <f t="shared" si="29"/>
        <v>No T+M+I</v>
      </c>
      <c r="V94">
        <v>208.74848995581885</v>
      </c>
      <c r="W94">
        <v>208.11792942327403</v>
      </c>
      <c r="X94">
        <f t="shared" si="30"/>
        <v>0.63056053254481981</v>
      </c>
      <c r="Y94">
        <v>-7.7777135254647939E-2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214.1</v>
      </c>
      <c r="D95">
        <v>215.5</v>
      </c>
      <c r="E95">
        <v>209.05</v>
      </c>
      <c r="F95">
        <v>210.5</v>
      </c>
      <c r="G95">
        <f>_xll.TA_TYPPRICE(D95,E95,F95)</f>
        <v>211.68333333333331</v>
      </c>
      <c r="H95">
        <v>211.57749913509656</v>
      </c>
      <c r="I95" t="str">
        <f t="shared" si="20"/>
        <v>DOWN</v>
      </c>
      <c r="J95">
        <v>213.12205625649636</v>
      </c>
      <c r="K95">
        <v>207.90960824873474</v>
      </c>
      <c r="L95" t="str">
        <f t="shared" si="21"/>
        <v>No Confirmation</v>
      </c>
      <c r="M95" t="str">
        <f t="shared" si="22"/>
        <v>No Trend</v>
      </c>
      <c r="N95">
        <v>56.284252414515343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1.4499999999999886</v>
      </c>
      <c r="R95">
        <f t="shared" si="26"/>
        <v>6.4499999999999886</v>
      </c>
      <c r="S95">
        <f t="shared" si="27"/>
        <v>0.22480620155038622</v>
      </c>
      <c r="T95" t="str">
        <f t="shared" si="28"/>
        <v>No Indication</v>
      </c>
      <c r="U95" t="str">
        <f t="shared" si="29"/>
        <v>No T+M+I</v>
      </c>
      <c r="V95">
        <v>209.01795303953904</v>
      </c>
      <c r="W95">
        <v>208.29437909562409</v>
      </c>
      <c r="X95">
        <f t="shared" si="30"/>
        <v>0.72357394391494267</v>
      </c>
      <c r="Y95">
        <v>8.2493080579270184E-2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211.9</v>
      </c>
      <c r="D96">
        <v>216.85</v>
      </c>
      <c r="E96">
        <v>209.3</v>
      </c>
      <c r="F96">
        <v>213</v>
      </c>
      <c r="G96">
        <f>_xll.TA_TYPPRICE(D96,E96,F96)</f>
        <v>213.04999999999998</v>
      </c>
      <c r="H96">
        <v>212.31374956754826</v>
      </c>
      <c r="I96" t="str">
        <f t="shared" si="20"/>
        <v>UP</v>
      </c>
      <c r="J96">
        <v>213.95048819949716</v>
      </c>
      <c r="K96">
        <v>208.21858419346034</v>
      </c>
      <c r="L96" t="str">
        <f t="shared" si="21"/>
        <v>No Confirmation</v>
      </c>
      <c r="M96" t="str">
        <f t="shared" si="22"/>
        <v>No Trend</v>
      </c>
      <c r="N96">
        <v>66.464472224273194</v>
      </c>
      <c r="O96" t="str">
        <f t="shared" si="23"/>
        <v>UP</v>
      </c>
      <c r="P96" t="str">
        <f t="shared" si="24"/>
        <v>No Trend + Momentum</v>
      </c>
      <c r="Q96">
        <f t="shared" si="25"/>
        <v>3.6999999999999886</v>
      </c>
      <c r="R96">
        <f t="shared" si="26"/>
        <v>7.5499999999999829</v>
      </c>
      <c r="S96">
        <f t="shared" si="27"/>
        <v>0.49006622516556253</v>
      </c>
      <c r="T96" t="str">
        <f t="shared" si="28"/>
        <v>No Indication</v>
      </c>
      <c r="U96" t="str">
        <f t="shared" si="29"/>
        <v>No T+M+I</v>
      </c>
      <c r="V96">
        <v>209.63057564884073</v>
      </c>
      <c r="W96">
        <v>208.64294360705935</v>
      </c>
      <c r="X96">
        <f t="shared" si="30"/>
        <v>0.98763204178138153</v>
      </c>
      <c r="Y96">
        <v>0.2635208728196925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212.45</v>
      </c>
      <c r="D97">
        <v>214.4</v>
      </c>
      <c r="E97">
        <v>211.05</v>
      </c>
      <c r="F97">
        <v>212.5</v>
      </c>
      <c r="G97">
        <f>_xll.TA_TYPPRICE(D97,E97,F97)</f>
        <v>212.65</v>
      </c>
      <c r="H97">
        <v>212.48187478377412</v>
      </c>
      <c r="I97" t="str">
        <f t="shared" si="20"/>
        <v>UP</v>
      </c>
      <c r="J97">
        <v>214.05037971072002</v>
      </c>
      <c r="K97">
        <v>208.84778770602472</v>
      </c>
      <c r="L97" t="str">
        <f t="shared" si="21"/>
        <v>No Confirmation</v>
      </c>
      <c r="M97" t="str">
        <f t="shared" si="22"/>
        <v>No Trend</v>
      </c>
      <c r="N97">
        <v>62.807905002876872</v>
      </c>
      <c r="O97" t="str">
        <f t="shared" si="23"/>
        <v>UP</v>
      </c>
      <c r="P97" t="str">
        <f t="shared" si="24"/>
        <v>No Trend + Momentum</v>
      </c>
      <c r="Q97">
        <f t="shared" si="25"/>
        <v>1.4499999999999886</v>
      </c>
      <c r="R97">
        <f t="shared" si="26"/>
        <v>3.3499999999999943</v>
      </c>
      <c r="S97">
        <f t="shared" si="27"/>
        <v>0.43283582089551975</v>
      </c>
      <c r="T97" t="str">
        <f t="shared" si="28"/>
        <v>No Indication</v>
      </c>
      <c r="U97" t="str">
        <f t="shared" si="29"/>
        <v>No T+M+I</v>
      </c>
      <c r="V97">
        <v>210.07202554901909</v>
      </c>
      <c r="W97">
        <v>208.92865148801792</v>
      </c>
      <c r="X97">
        <f t="shared" si="30"/>
        <v>1.1433740610011682</v>
      </c>
      <c r="Y97">
        <v>0.43949151045598767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213.4</v>
      </c>
      <c r="D98">
        <v>215.5</v>
      </c>
      <c r="E98">
        <v>213.05</v>
      </c>
      <c r="F98">
        <v>213.6</v>
      </c>
      <c r="G98">
        <f>_xll.TA_TYPPRICE(D98,E98,F98)</f>
        <v>214.04999999999998</v>
      </c>
      <c r="H98">
        <v>213.26593739188706</v>
      </c>
      <c r="I98" t="str">
        <f t="shared" si="20"/>
        <v>UP</v>
      </c>
      <c r="J98">
        <v>214.37251755278223</v>
      </c>
      <c r="K98">
        <v>209.78161266024145</v>
      </c>
      <c r="L98" t="str">
        <f t="shared" si="21"/>
        <v>No Confirmation</v>
      </c>
      <c r="M98" t="str">
        <f t="shared" si="22"/>
        <v>No Trend</v>
      </c>
      <c r="N98">
        <v>67.695348556390016</v>
      </c>
      <c r="O98" t="str">
        <f t="shared" si="23"/>
        <v>UP</v>
      </c>
      <c r="P98" t="str">
        <f t="shared" si="24"/>
        <v>No Trend + Momentum</v>
      </c>
      <c r="Q98">
        <f t="shared" si="25"/>
        <v>0.54999999999998295</v>
      </c>
      <c r="R98">
        <f t="shared" si="26"/>
        <v>2.4499999999999886</v>
      </c>
      <c r="S98">
        <f t="shared" si="27"/>
        <v>0.22448979591836143</v>
      </c>
      <c r="T98" t="str">
        <f t="shared" si="28"/>
        <v>No Indication</v>
      </c>
      <c r="U98" t="str">
        <f t="shared" si="29"/>
        <v>No T+M+I</v>
      </c>
      <c r="V98">
        <v>210.61479084916999</v>
      </c>
      <c r="W98">
        <v>209.2746773037203</v>
      </c>
      <c r="X98">
        <f t="shared" si="30"/>
        <v>1.3401135454496966</v>
      </c>
      <c r="Y98">
        <v>0.61961591745472944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214.45</v>
      </c>
      <c r="D99">
        <v>219</v>
      </c>
      <c r="E99">
        <v>212.55</v>
      </c>
      <c r="F99">
        <v>215.85</v>
      </c>
      <c r="G99">
        <f>_xll.TA_TYPPRICE(D99,E99,F99)</f>
        <v>215.79999999999998</v>
      </c>
      <c r="H99">
        <v>214.53296869594351</v>
      </c>
      <c r="I99" t="str">
        <f t="shared" si="20"/>
        <v>UP</v>
      </c>
      <c r="J99">
        <v>215.40084698549728</v>
      </c>
      <c r="K99">
        <v>210.39680984685447</v>
      </c>
      <c r="L99" t="str">
        <f t="shared" si="21"/>
        <v>UP</v>
      </c>
      <c r="M99" t="str">
        <f t="shared" si="22"/>
        <v>UP</v>
      </c>
      <c r="N99">
        <v>75.819755183774362</v>
      </c>
      <c r="O99" t="str">
        <f t="shared" si="23"/>
        <v>UP</v>
      </c>
      <c r="P99" t="str">
        <f t="shared" si="24"/>
        <v>UP</v>
      </c>
      <c r="Q99">
        <f t="shared" si="25"/>
        <v>3.2999999999999829</v>
      </c>
      <c r="R99">
        <f t="shared" si="26"/>
        <v>6.4499999999999886</v>
      </c>
      <c r="S99">
        <f t="shared" si="27"/>
        <v>0.51162790697674243</v>
      </c>
      <c r="T99" t="str">
        <f t="shared" si="28"/>
        <v>No Indication</v>
      </c>
      <c r="U99" t="str">
        <f t="shared" si="29"/>
        <v>No T+M+I</v>
      </c>
      <c r="V99">
        <v>211.42020764160537</v>
      </c>
      <c r="W99">
        <v>209.76173824418547</v>
      </c>
      <c r="X99">
        <f t="shared" si="30"/>
        <v>1.658469397419907</v>
      </c>
      <c r="Y99">
        <v>0.82738661344776498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215.05</v>
      </c>
      <c r="D100">
        <v>221</v>
      </c>
      <c r="E100">
        <v>213.9</v>
      </c>
      <c r="F100">
        <v>220.8</v>
      </c>
      <c r="G100">
        <f>_xll.TA_TYPPRICE(D100,E100,F100)</f>
        <v>218.56666666666669</v>
      </c>
      <c r="H100">
        <v>216.54981768130511</v>
      </c>
      <c r="I100" t="str">
        <f t="shared" si="20"/>
        <v>UP</v>
      </c>
      <c r="J100">
        <v>216.64510321094232</v>
      </c>
      <c r="K100">
        <v>211.17529654755347</v>
      </c>
      <c r="L100" t="str">
        <f t="shared" si="21"/>
        <v>UP</v>
      </c>
      <c r="M100" t="str">
        <f t="shared" si="22"/>
        <v>UP</v>
      </c>
      <c r="N100">
        <v>85.705753783034041</v>
      </c>
      <c r="O100" t="str">
        <f t="shared" si="23"/>
        <v>UP</v>
      </c>
      <c r="P100" t="str">
        <f t="shared" si="24"/>
        <v>UP</v>
      </c>
      <c r="Q100">
        <f t="shared" si="25"/>
        <v>6.9000000000000057</v>
      </c>
      <c r="R100">
        <f t="shared" si="26"/>
        <v>7.0999999999999943</v>
      </c>
      <c r="S100">
        <f t="shared" si="27"/>
        <v>0.97183098591549455</v>
      </c>
      <c r="T100" t="str">
        <f t="shared" si="28"/>
        <v>UP</v>
      </c>
      <c r="U100" t="str">
        <f t="shared" si="29"/>
        <v>UP</v>
      </c>
      <c r="V100">
        <v>212.86325261981995</v>
      </c>
      <c r="W100">
        <v>210.57938726313469</v>
      </c>
      <c r="X100">
        <f t="shared" si="30"/>
        <v>2.2838653566852543</v>
      </c>
      <c r="Y100">
        <v>1.1186823620952628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223.4</v>
      </c>
      <c r="D101">
        <v>228.5</v>
      </c>
      <c r="E101">
        <v>222.15</v>
      </c>
      <c r="F101">
        <v>224.25</v>
      </c>
      <c r="G101">
        <f>_xll.TA_TYPPRICE(D101,E101,F101)</f>
        <v>224.96666666666667</v>
      </c>
      <c r="H101">
        <v>220.75824217398588</v>
      </c>
      <c r="I101" t="str">
        <f t="shared" si="20"/>
        <v>UP</v>
      </c>
      <c r="J101">
        <v>219.2795247196218</v>
      </c>
      <c r="K101">
        <v>213.61411953698604</v>
      </c>
      <c r="L101" t="str">
        <f t="shared" si="21"/>
        <v>UP</v>
      </c>
      <c r="M101" t="str">
        <f t="shared" si="22"/>
        <v>UP</v>
      </c>
      <c r="N101">
        <v>89.460010320796584</v>
      </c>
      <c r="O101" t="str">
        <f t="shared" si="23"/>
        <v>UP</v>
      </c>
      <c r="P101" t="str">
        <f t="shared" si="24"/>
        <v>UP</v>
      </c>
      <c r="Q101">
        <f t="shared" si="25"/>
        <v>2.0999999999999943</v>
      </c>
      <c r="R101">
        <f t="shared" si="26"/>
        <v>6.3499999999999943</v>
      </c>
      <c r="S101">
        <f t="shared" si="27"/>
        <v>0.33070866141732225</v>
      </c>
      <c r="T101" t="str">
        <f t="shared" si="28"/>
        <v>No Indication</v>
      </c>
      <c r="U101" t="str">
        <f t="shared" si="29"/>
        <v>No T+M+I</v>
      </c>
      <c r="V101">
        <v>214.61505990907841</v>
      </c>
      <c r="W101">
        <v>211.59202524364323</v>
      </c>
      <c r="X101">
        <f t="shared" si="30"/>
        <v>3.0230346654351763</v>
      </c>
      <c r="Y101">
        <v>1.4995528227632455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223.3</v>
      </c>
      <c r="D102">
        <v>223.4</v>
      </c>
      <c r="E102">
        <v>215.7</v>
      </c>
      <c r="F102">
        <v>216.4</v>
      </c>
      <c r="G102">
        <f>_xll.TA_TYPPRICE(D102,E102,F102)</f>
        <v>218.5</v>
      </c>
      <c r="H102">
        <v>219.62912108699294</v>
      </c>
      <c r="I102" t="str">
        <f t="shared" si="20"/>
        <v>DOWN</v>
      </c>
      <c r="J102">
        <v>220.19518589303919</v>
      </c>
      <c r="K102">
        <v>214.07764852876693</v>
      </c>
      <c r="L102" t="str">
        <f t="shared" si="21"/>
        <v>No Confirmation</v>
      </c>
      <c r="M102" t="str">
        <f t="shared" si="22"/>
        <v>No Trend</v>
      </c>
      <c r="N102">
        <v>51.207656567254524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0.70000000000001705</v>
      </c>
      <c r="R102">
        <f t="shared" si="26"/>
        <v>7.7000000000000171</v>
      </c>
      <c r="S102">
        <f t="shared" si="27"/>
        <v>9.0909090909092924E-2</v>
      </c>
      <c r="T102" t="str">
        <f t="shared" si="28"/>
        <v>DOWN</v>
      </c>
      <c r="U102" t="str">
        <f t="shared" si="29"/>
        <v>No T+M+I</v>
      </c>
      <c r="V102">
        <v>214.8896660769125</v>
      </c>
      <c r="W102">
        <v>211.94817152189188</v>
      </c>
      <c r="X102">
        <f t="shared" si="30"/>
        <v>2.9414945550206255</v>
      </c>
      <c r="Y102">
        <v>1.7879411692147216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216.4</v>
      </c>
      <c r="D103">
        <v>216.95</v>
      </c>
      <c r="E103">
        <v>208</v>
      </c>
      <c r="F103">
        <v>210.9</v>
      </c>
      <c r="G103">
        <f>_xll.TA_TYPPRICE(D103,E103,F103)</f>
        <v>211.95000000000002</v>
      </c>
      <c r="H103">
        <v>215.78956054349646</v>
      </c>
      <c r="I103" t="str">
        <f t="shared" si="20"/>
        <v>DOWN</v>
      </c>
      <c r="J103">
        <v>219.47403347236383</v>
      </c>
      <c r="K103">
        <v>212.72705996681873</v>
      </c>
      <c r="L103" t="str">
        <f t="shared" si="21"/>
        <v>DOWN</v>
      </c>
      <c r="M103" t="str">
        <f t="shared" si="22"/>
        <v>DOWN</v>
      </c>
      <c r="N103">
        <v>37.255936590519823</v>
      </c>
      <c r="O103" t="str">
        <f t="shared" si="23"/>
        <v>DOWN</v>
      </c>
      <c r="P103" t="str">
        <f t="shared" si="24"/>
        <v>DOWN</v>
      </c>
      <c r="Q103">
        <f t="shared" si="25"/>
        <v>2.9000000000000057</v>
      </c>
      <c r="R103">
        <f t="shared" si="26"/>
        <v>8.9499999999999886</v>
      </c>
      <c r="S103">
        <f t="shared" si="27"/>
        <v>0.32402234636871613</v>
      </c>
      <c r="T103" t="str">
        <f t="shared" si="28"/>
        <v>No Indication</v>
      </c>
      <c r="U103" t="str">
        <f t="shared" si="29"/>
        <v>No T+M+I</v>
      </c>
      <c r="V103">
        <v>214.27587129584904</v>
      </c>
      <c r="W103">
        <v>211.87052918693692</v>
      </c>
      <c r="X103">
        <f t="shared" si="30"/>
        <v>2.405342108912123</v>
      </c>
      <c r="Y103">
        <v>1.9114213571542018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211.95</v>
      </c>
      <c r="D104">
        <v>214.9</v>
      </c>
      <c r="E104">
        <v>208.9</v>
      </c>
      <c r="F104">
        <v>212.95</v>
      </c>
      <c r="G104">
        <f>_xll.TA_TYPPRICE(D104,E104,F104)</f>
        <v>212.25</v>
      </c>
      <c r="H104">
        <v>214.01978027174823</v>
      </c>
      <c r="I104" t="str">
        <f t="shared" si="20"/>
        <v>DOWN</v>
      </c>
      <c r="J104">
        <v>218.45758158961632</v>
      </c>
      <c r="K104">
        <v>211.87660219641458</v>
      </c>
      <c r="L104" t="str">
        <f t="shared" si="21"/>
        <v>No Confirmation</v>
      </c>
      <c r="M104" t="str">
        <f t="shared" si="22"/>
        <v>No Trend</v>
      </c>
      <c r="N104">
        <v>44.32344580124176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4.0499999999999829</v>
      </c>
      <c r="R104">
        <f t="shared" si="26"/>
        <v>6</v>
      </c>
      <c r="S104">
        <f t="shared" si="27"/>
        <v>0.67499999999999716</v>
      </c>
      <c r="T104" t="str">
        <f t="shared" si="28"/>
        <v>No Indication</v>
      </c>
      <c r="U104" t="str">
        <f t="shared" si="29"/>
        <v>No T+M+I</v>
      </c>
      <c r="V104">
        <v>214.07189109648766</v>
      </c>
      <c r="W104">
        <v>211.95048998790455</v>
      </c>
      <c r="X104">
        <f t="shared" si="30"/>
        <v>2.1214011085831146</v>
      </c>
      <c r="Y104">
        <v>1.9534173074399843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214.6</v>
      </c>
      <c r="D105">
        <v>214.6</v>
      </c>
      <c r="E105">
        <v>206.2</v>
      </c>
      <c r="F105">
        <v>207.2</v>
      </c>
      <c r="G105">
        <f>_xll.TA_TYPPRICE(D105,E105,F105)</f>
        <v>209.33333333333334</v>
      </c>
      <c r="H105">
        <v>211.6765568025408</v>
      </c>
      <c r="I105" t="str">
        <f t="shared" si="20"/>
        <v>DOWN</v>
      </c>
      <c r="J105">
        <v>217.60034123636825</v>
      </c>
      <c r="K105">
        <v>210.61513504165578</v>
      </c>
      <c r="L105" t="str">
        <f t="shared" si="21"/>
        <v>DOWN</v>
      </c>
      <c r="M105" t="str">
        <f t="shared" si="22"/>
        <v>DOWN</v>
      </c>
      <c r="N105">
        <v>31.774723285974598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8.4000000000000057</v>
      </c>
      <c r="S105">
        <f t="shared" si="27"/>
        <v>0.11904761904761897</v>
      </c>
      <c r="T105" t="str">
        <f t="shared" si="28"/>
        <v>DOWN</v>
      </c>
      <c r="U105" t="str">
        <f t="shared" si="29"/>
        <v>DOWN</v>
      </c>
      <c r="V105">
        <v>213.01467708164341</v>
      </c>
      <c r="W105">
        <v>211.59860184065235</v>
      </c>
      <c r="X105">
        <f t="shared" si="30"/>
        <v>1.4160752409910629</v>
      </c>
      <c r="Y105">
        <v>1.8459488941502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208</v>
      </c>
      <c r="D106">
        <v>212.95</v>
      </c>
      <c r="E106">
        <v>207.5</v>
      </c>
      <c r="F106">
        <v>209.8</v>
      </c>
      <c r="G106">
        <f>_xll.TA_TYPPRICE(D106,E106,F106)</f>
        <v>210.08333333333334</v>
      </c>
      <c r="H106">
        <v>210.87994506793706</v>
      </c>
      <c r="I106" t="str">
        <f t="shared" si="20"/>
        <v>DOWN</v>
      </c>
      <c r="J106">
        <v>216.56693207273085</v>
      </c>
      <c r="K106">
        <v>209.9228828101767</v>
      </c>
      <c r="L106" t="str">
        <f t="shared" si="21"/>
        <v>DOWN</v>
      </c>
      <c r="M106" t="str">
        <f t="shared" si="22"/>
        <v>DOWN</v>
      </c>
      <c r="N106">
        <v>41.186255756814113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2.3000000000000114</v>
      </c>
      <c r="R106">
        <f t="shared" si="26"/>
        <v>5.4499999999999886</v>
      </c>
      <c r="S106">
        <f t="shared" si="27"/>
        <v>0.42201834862385618</v>
      </c>
      <c r="T106" t="str">
        <f t="shared" si="28"/>
        <v>No Indication</v>
      </c>
      <c r="U106" t="str">
        <f t="shared" si="29"/>
        <v>No T+M+I</v>
      </c>
      <c r="V106">
        <v>212.52011137677519</v>
      </c>
      <c r="W106">
        <v>211.4653720746781</v>
      </c>
      <c r="X106">
        <f t="shared" si="30"/>
        <v>1.0547393020970901</v>
      </c>
      <c r="Y106">
        <v>1.687706975739578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210.45</v>
      </c>
      <c r="D107">
        <v>215.4</v>
      </c>
      <c r="E107">
        <v>210.05</v>
      </c>
      <c r="F107">
        <v>213</v>
      </c>
      <c r="G107">
        <f>_xll.TA_TYPPRICE(D107,E107,F107)</f>
        <v>212.81666666666669</v>
      </c>
      <c r="H107">
        <v>211.84830586730186</v>
      </c>
      <c r="I107" t="str">
        <f t="shared" si="20"/>
        <v>UP</v>
      </c>
      <c r="J107">
        <v>216.30761383434623</v>
      </c>
      <c r="K107">
        <v>209.95113107458189</v>
      </c>
      <c r="L107" t="str">
        <f t="shared" si="21"/>
        <v>No Confirmation</v>
      </c>
      <c r="M107" t="str">
        <f t="shared" si="22"/>
        <v>No Trend</v>
      </c>
      <c r="N107">
        <v>51.482915816722262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2.9499999999999886</v>
      </c>
      <c r="R107">
        <f t="shared" si="26"/>
        <v>5.3499999999999943</v>
      </c>
      <c r="S107">
        <f t="shared" si="27"/>
        <v>0.55140186915887701</v>
      </c>
      <c r="T107" t="str">
        <f t="shared" si="28"/>
        <v>No Indication</v>
      </c>
      <c r="U107" t="str">
        <f t="shared" si="29"/>
        <v>No T+M+I</v>
      </c>
      <c r="V107">
        <v>212.59394039573286</v>
      </c>
      <c r="W107">
        <v>211.57904821729454</v>
      </c>
      <c r="X107">
        <f t="shared" si="30"/>
        <v>1.0148921784383163</v>
      </c>
      <c r="Y107">
        <v>1.5531440162793255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216</v>
      </c>
      <c r="D108">
        <v>216.8</v>
      </c>
      <c r="E108">
        <v>212.6</v>
      </c>
      <c r="F108">
        <v>213.2</v>
      </c>
      <c r="G108">
        <f>_xll.TA_TYPPRICE(D108,E108,F108)</f>
        <v>214.19999999999996</v>
      </c>
      <c r="H108">
        <v>213.0241529336509</v>
      </c>
      <c r="I108" t="str">
        <f t="shared" si="20"/>
        <v>UP</v>
      </c>
      <c r="J108">
        <v>216.41703298226929</v>
      </c>
      <c r="K108">
        <v>210.53976861356369</v>
      </c>
      <c r="L108" t="str">
        <f t="shared" si="21"/>
        <v>No Confirmation</v>
      </c>
      <c r="M108" t="str">
        <f t="shared" si="22"/>
        <v>No Trend</v>
      </c>
      <c r="N108">
        <v>52.137555684880802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0.59999999999999432</v>
      </c>
      <c r="R108">
        <f t="shared" si="26"/>
        <v>4.2000000000000171</v>
      </c>
      <c r="S108">
        <f t="shared" si="27"/>
        <v>0.14285714285714093</v>
      </c>
      <c r="T108" t="str">
        <f t="shared" si="28"/>
        <v>DOWN</v>
      </c>
      <c r="U108" t="str">
        <f t="shared" si="29"/>
        <v>No T+M+I</v>
      </c>
      <c r="V108">
        <v>212.68718033485086</v>
      </c>
      <c r="W108">
        <v>211.69911871971718</v>
      </c>
      <c r="X108">
        <f t="shared" si="30"/>
        <v>0.98806161513368806</v>
      </c>
      <c r="Y108">
        <v>1.4401275360501979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214.9</v>
      </c>
      <c r="D109">
        <v>216.65</v>
      </c>
      <c r="E109">
        <v>212.55</v>
      </c>
      <c r="F109">
        <v>213.3</v>
      </c>
      <c r="G109">
        <f>_xll.TA_TYPPRICE(D109,E109,F109)</f>
        <v>214.16666666666666</v>
      </c>
      <c r="H109">
        <v>213.59540980015879</v>
      </c>
      <c r="I109" t="str">
        <f t="shared" si="20"/>
        <v>DOWN</v>
      </c>
      <c r="J109">
        <v>216.46880343065391</v>
      </c>
      <c r="K109">
        <v>210.98648669943844</v>
      </c>
      <c r="L109" t="str">
        <f t="shared" si="21"/>
        <v>No Confirmation</v>
      </c>
      <c r="M109" t="str">
        <f t="shared" si="22"/>
        <v>No Trend</v>
      </c>
      <c r="N109">
        <v>52.537809567230518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0.75</v>
      </c>
      <c r="R109">
        <f t="shared" si="26"/>
        <v>4.0999999999999943</v>
      </c>
      <c r="S109">
        <f t="shared" si="27"/>
        <v>0.18292682926829293</v>
      </c>
      <c r="T109" t="str">
        <f t="shared" si="28"/>
        <v>DOWN</v>
      </c>
      <c r="U109" t="str">
        <f t="shared" si="29"/>
        <v>No T+M+I</v>
      </c>
      <c r="V109">
        <v>212.78146028333535</v>
      </c>
      <c r="W109">
        <v>211.81770251825665</v>
      </c>
      <c r="X109">
        <f t="shared" si="30"/>
        <v>0.96375776507869659</v>
      </c>
      <c r="Y109">
        <v>1.3448535818558978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213.9</v>
      </c>
      <c r="D110">
        <v>216</v>
      </c>
      <c r="E110">
        <v>213.75</v>
      </c>
      <c r="F110">
        <v>215.5</v>
      </c>
      <c r="G110">
        <f>_xll.TA_TYPPRICE(D110,E110,F110)</f>
        <v>215.08333333333334</v>
      </c>
      <c r="H110">
        <v>214.33937156674608</v>
      </c>
      <c r="I110" t="str">
        <f t="shared" si="20"/>
        <v>UP</v>
      </c>
      <c r="J110">
        <v>216.36462489050859</v>
      </c>
      <c r="K110">
        <v>211.60060076622989</v>
      </c>
      <c r="L110" t="str">
        <f t="shared" si="21"/>
        <v>No Confirmation</v>
      </c>
      <c r="M110" t="str">
        <f t="shared" si="22"/>
        <v>No Trend</v>
      </c>
      <c r="N110">
        <v>61.411948477546972</v>
      </c>
      <c r="O110" t="str">
        <f t="shared" si="23"/>
        <v>UP</v>
      </c>
      <c r="P110" t="str">
        <f t="shared" si="24"/>
        <v>No Trend + Momentum</v>
      </c>
      <c r="Q110">
        <f t="shared" si="25"/>
        <v>1.75</v>
      </c>
      <c r="R110">
        <f t="shared" si="26"/>
        <v>2.25</v>
      </c>
      <c r="S110">
        <f t="shared" si="27"/>
        <v>0.77777777777777779</v>
      </c>
      <c r="T110" t="str">
        <f t="shared" si="28"/>
        <v>No Indication</v>
      </c>
      <c r="U110" t="str">
        <f t="shared" si="29"/>
        <v>No T+M+I</v>
      </c>
      <c r="V110">
        <v>213.19969716282222</v>
      </c>
      <c r="W110">
        <v>212.09046529468208</v>
      </c>
      <c r="X110">
        <f t="shared" si="30"/>
        <v>1.1092318681401423</v>
      </c>
      <c r="Y110">
        <v>1.2977292391127466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215.4</v>
      </c>
      <c r="D111">
        <v>216.7</v>
      </c>
      <c r="E111">
        <v>215.05</v>
      </c>
      <c r="F111">
        <v>216.3</v>
      </c>
      <c r="G111">
        <f>_xll.TA_TYPPRICE(D111,E111,F111)</f>
        <v>216.01666666666665</v>
      </c>
      <c r="H111">
        <v>215.17801911670637</v>
      </c>
      <c r="I111" t="str">
        <f t="shared" si="20"/>
        <v>UP</v>
      </c>
      <c r="J111">
        <v>216.4391526926178</v>
      </c>
      <c r="K111">
        <v>212.36713392928991</v>
      </c>
      <c r="L111" t="str">
        <f t="shared" si="21"/>
        <v>No Confirmation</v>
      </c>
      <c r="M111" t="str">
        <f t="shared" si="22"/>
        <v>No Trend</v>
      </c>
      <c r="N111">
        <v>64.434570370324934</v>
      </c>
      <c r="O111" t="str">
        <f t="shared" si="23"/>
        <v>UP</v>
      </c>
      <c r="P111" t="str">
        <f t="shared" si="24"/>
        <v>No Trend + Momentum</v>
      </c>
      <c r="Q111">
        <f t="shared" si="25"/>
        <v>1.25</v>
      </c>
      <c r="R111">
        <f t="shared" si="26"/>
        <v>1.6499999999999773</v>
      </c>
      <c r="S111">
        <f t="shared" si="27"/>
        <v>0.75757575757576801</v>
      </c>
      <c r="T111" t="str">
        <f t="shared" si="28"/>
        <v>No Indication</v>
      </c>
      <c r="U111" t="str">
        <f t="shared" si="29"/>
        <v>No T+M+I</v>
      </c>
      <c r="V111">
        <v>213.67666683008034</v>
      </c>
      <c r="W111">
        <v>212.40228268026118</v>
      </c>
      <c r="X111">
        <f t="shared" si="30"/>
        <v>1.2743841498191557</v>
      </c>
      <c r="Y111">
        <v>1.2930602212540285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216.1</v>
      </c>
      <c r="D112">
        <v>221.35</v>
      </c>
      <c r="E112">
        <v>215.5</v>
      </c>
      <c r="F112">
        <v>218.15</v>
      </c>
      <c r="G112">
        <f>_xll.TA_TYPPRICE(D112,E112,F112)</f>
        <v>218.33333333333334</v>
      </c>
      <c r="H112">
        <v>216.75567622501984</v>
      </c>
      <c r="I112" t="str">
        <f t="shared" si="20"/>
        <v>UP</v>
      </c>
      <c r="J112">
        <v>217.53045209425829</v>
      </c>
      <c r="K112">
        <v>213.0633263894477</v>
      </c>
      <c r="L112" t="str">
        <f t="shared" si="21"/>
        <v>UP</v>
      </c>
      <c r="M112" t="str">
        <f t="shared" si="22"/>
        <v>UP</v>
      </c>
      <c r="N112">
        <v>71.000709747763963</v>
      </c>
      <c r="O112" t="str">
        <f t="shared" si="23"/>
        <v>UP</v>
      </c>
      <c r="P112" t="str">
        <f t="shared" si="24"/>
        <v>UP</v>
      </c>
      <c r="Q112">
        <f t="shared" si="25"/>
        <v>2.6500000000000057</v>
      </c>
      <c r="R112">
        <f t="shared" si="26"/>
        <v>5.8499999999999943</v>
      </c>
      <c r="S112">
        <f t="shared" si="27"/>
        <v>0.45299145299145438</v>
      </c>
      <c r="T112" t="str">
        <f t="shared" si="28"/>
        <v>No Indication</v>
      </c>
      <c r="U112" t="str">
        <f t="shared" si="29"/>
        <v>No T+M+I</v>
      </c>
      <c r="V112">
        <v>214.36487193314491</v>
      </c>
      <c r="W112">
        <v>212.82803951876036</v>
      </c>
      <c r="X112">
        <f t="shared" si="30"/>
        <v>1.5368324143845484</v>
      </c>
      <c r="Y112">
        <v>1.3418146598801326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220.7</v>
      </c>
      <c r="D113">
        <v>221.7</v>
      </c>
      <c r="E113">
        <v>219.2</v>
      </c>
      <c r="F113">
        <v>220.1</v>
      </c>
      <c r="G113">
        <f>_xll.TA_TYPPRICE(D113,E113,F113)</f>
        <v>220.33333333333334</v>
      </c>
      <c r="H113">
        <v>218.54450477917658</v>
      </c>
      <c r="I113" t="str">
        <f t="shared" si="20"/>
        <v>UP</v>
      </c>
      <c r="J113">
        <v>218.45701829553423</v>
      </c>
      <c r="K113">
        <v>214.4270316362371</v>
      </c>
      <c r="L113" t="str">
        <f t="shared" si="21"/>
        <v>UP</v>
      </c>
      <c r="M113" t="str">
        <f t="shared" si="22"/>
        <v>UP</v>
      </c>
      <c r="N113">
        <v>76.674632604251542</v>
      </c>
      <c r="O113" t="str">
        <f t="shared" si="23"/>
        <v>UP</v>
      </c>
      <c r="P113" t="str">
        <f t="shared" si="24"/>
        <v>UP</v>
      </c>
      <c r="Q113">
        <f t="shared" si="25"/>
        <v>0.90000000000000568</v>
      </c>
      <c r="R113">
        <f t="shared" si="26"/>
        <v>2.5</v>
      </c>
      <c r="S113">
        <f t="shared" si="27"/>
        <v>0.36000000000000226</v>
      </c>
      <c r="T113" t="str">
        <f t="shared" si="28"/>
        <v>No Indication</v>
      </c>
      <c r="U113" t="str">
        <f t="shared" si="29"/>
        <v>No T+M+I</v>
      </c>
      <c r="V113">
        <v>215.2471993280457</v>
      </c>
      <c r="W113">
        <v>213.36670325811144</v>
      </c>
      <c r="X113">
        <f t="shared" si="30"/>
        <v>1.880496069934253</v>
      </c>
      <c r="Y113">
        <v>1.4495509418909567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221.45</v>
      </c>
      <c r="D114">
        <v>226.4</v>
      </c>
      <c r="E114">
        <v>220</v>
      </c>
      <c r="F114">
        <v>220.8</v>
      </c>
      <c r="G114">
        <f>_xll.TA_TYPPRICE(D114,E114,F114)</f>
        <v>222.4</v>
      </c>
      <c r="H114">
        <v>220.47225238958828</v>
      </c>
      <c r="I114" t="str">
        <f t="shared" si="20"/>
        <v>UP</v>
      </c>
      <c r="J114">
        <v>220.22212534097108</v>
      </c>
      <c r="K114">
        <v>215.66546905040664</v>
      </c>
      <c r="L114" t="str">
        <f t="shared" si="21"/>
        <v>UP</v>
      </c>
      <c r="M114" t="str">
        <f t="shared" si="22"/>
        <v>UP</v>
      </c>
      <c r="N114">
        <v>78.557201839565366</v>
      </c>
      <c r="O114" t="str">
        <f t="shared" si="23"/>
        <v>UP</v>
      </c>
      <c r="P114" t="str">
        <f t="shared" si="24"/>
        <v>UP</v>
      </c>
      <c r="Q114">
        <f t="shared" si="25"/>
        <v>0.80000000000001137</v>
      </c>
      <c r="R114">
        <f t="shared" si="26"/>
        <v>6.4000000000000057</v>
      </c>
      <c r="S114">
        <f t="shared" si="27"/>
        <v>0.12500000000000167</v>
      </c>
      <c r="T114" t="str">
        <f t="shared" si="28"/>
        <v>DOWN</v>
      </c>
      <c r="U114" t="str">
        <f t="shared" si="29"/>
        <v>No T+M+I</v>
      </c>
      <c r="V114">
        <v>216.10147635450019</v>
      </c>
      <c r="W114">
        <v>213.91731783158468</v>
      </c>
      <c r="X114">
        <f t="shared" si="30"/>
        <v>2.18415852291551</v>
      </c>
      <c r="Y114">
        <v>1.5964724580958674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223.25</v>
      </c>
      <c r="D115">
        <v>243.35</v>
      </c>
      <c r="E115">
        <v>223.25</v>
      </c>
      <c r="F115">
        <v>242.1</v>
      </c>
      <c r="G115">
        <f>_xll.TA_TYPPRICE(D115,E115,F115)</f>
        <v>236.23333333333335</v>
      </c>
      <c r="H115">
        <v>228.35279286146081</v>
      </c>
      <c r="I115" t="str">
        <f t="shared" si="20"/>
        <v>UP</v>
      </c>
      <c r="J115">
        <v>225.36165304297751</v>
      </c>
      <c r="K115">
        <v>217.3509203725385</v>
      </c>
      <c r="L115" t="str">
        <f t="shared" si="21"/>
        <v>UP</v>
      </c>
      <c r="M115" t="str">
        <f t="shared" si="22"/>
        <v>UP</v>
      </c>
      <c r="N115">
        <v>94.731276543569678</v>
      </c>
      <c r="O115" t="str">
        <f t="shared" si="23"/>
        <v>UP</v>
      </c>
      <c r="P115" t="str">
        <f t="shared" si="24"/>
        <v>UP</v>
      </c>
      <c r="Q115">
        <f t="shared" si="25"/>
        <v>18.849999999999994</v>
      </c>
      <c r="R115">
        <f t="shared" si="26"/>
        <v>20.099999999999994</v>
      </c>
      <c r="S115">
        <f t="shared" si="27"/>
        <v>0.93781094527363185</v>
      </c>
      <c r="T115" t="str">
        <f t="shared" si="28"/>
        <v>UP</v>
      </c>
      <c r="U115" t="str">
        <f t="shared" si="29"/>
        <v>UP</v>
      </c>
      <c r="V115">
        <v>220.10124922303862</v>
      </c>
      <c r="W115">
        <v>216.00492391813395</v>
      </c>
      <c r="X115">
        <f t="shared" si="30"/>
        <v>4.0963253049046671</v>
      </c>
      <c r="Y115">
        <v>2.0964430274576271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225.55</v>
      </c>
      <c r="AE115">
        <f t="shared" si="36"/>
        <v>230.95000000000002</v>
      </c>
      <c r="AF115">
        <f t="shared" si="37"/>
        <v>233.3</v>
      </c>
      <c r="AG115">
        <f t="shared" si="38"/>
        <v>235.65</v>
      </c>
    </row>
    <row r="116" spans="1:33" x14ac:dyDescent="0.25">
      <c r="A116" t="s">
        <v>5</v>
      </c>
      <c r="B116" s="1">
        <v>43021</v>
      </c>
      <c r="C116">
        <v>244</v>
      </c>
      <c r="D116">
        <v>249.1</v>
      </c>
      <c r="E116">
        <v>241.95</v>
      </c>
      <c r="F116">
        <v>244.1</v>
      </c>
      <c r="G116">
        <f>_xll.TA_TYPPRICE(D116,E116,F116)</f>
        <v>245.04999999999998</v>
      </c>
      <c r="H116">
        <v>236.7013964307304</v>
      </c>
      <c r="I116" t="str">
        <f t="shared" si="20"/>
        <v>UP</v>
      </c>
      <c r="J116">
        <v>230.63684125564916</v>
      </c>
      <c r="K116">
        <v>222.81738251197439</v>
      </c>
      <c r="L116" t="str">
        <f t="shared" si="21"/>
        <v>UP</v>
      </c>
      <c r="M116" t="str">
        <f t="shared" si="22"/>
        <v>UP</v>
      </c>
      <c r="N116">
        <v>95.159788307168725</v>
      </c>
      <c r="O116" t="str">
        <f t="shared" si="23"/>
        <v>UP</v>
      </c>
      <c r="P116" t="str">
        <f t="shared" si="24"/>
        <v>UP</v>
      </c>
      <c r="Q116">
        <f t="shared" si="25"/>
        <v>2.1500000000000057</v>
      </c>
      <c r="R116">
        <f t="shared" si="26"/>
        <v>7.1500000000000057</v>
      </c>
      <c r="S116">
        <f t="shared" si="27"/>
        <v>0.30069930069930123</v>
      </c>
      <c r="T116" t="str">
        <f t="shared" si="28"/>
        <v>No Indication</v>
      </c>
      <c r="U116" t="str">
        <f t="shared" si="29"/>
        <v>No T+M+I</v>
      </c>
      <c r="V116">
        <v>223.79336472718651</v>
      </c>
      <c r="W116">
        <v>218.08604066493885</v>
      </c>
      <c r="X116">
        <f t="shared" si="30"/>
        <v>5.7073240622476646</v>
      </c>
      <c r="Y116">
        <v>2.8186192344156344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245</v>
      </c>
      <c r="D117">
        <v>246.4</v>
      </c>
      <c r="E117">
        <v>237.15</v>
      </c>
      <c r="F117">
        <v>239.65</v>
      </c>
      <c r="G117">
        <f>_xll.TA_TYPPRICE(D117,E117,F117)</f>
        <v>241.06666666666669</v>
      </c>
      <c r="H117">
        <v>238.88403154869854</v>
      </c>
      <c r="I117" t="str">
        <f t="shared" si="20"/>
        <v>UP</v>
      </c>
      <c r="J117">
        <v>234.13976542106045</v>
      </c>
      <c r="K117">
        <v>226.00240862042452</v>
      </c>
      <c r="L117" t="str">
        <f t="shared" si="21"/>
        <v>UP</v>
      </c>
      <c r="M117" t="str">
        <f t="shared" si="22"/>
        <v>UP</v>
      </c>
      <c r="N117">
        <v>77.605280868361376</v>
      </c>
      <c r="O117" t="str">
        <f t="shared" si="23"/>
        <v>UP</v>
      </c>
      <c r="P117" t="str">
        <f t="shared" si="24"/>
        <v>UP</v>
      </c>
      <c r="Q117">
        <f t="shared" si="25"/>
        <v>2.5</v>
      </c>
      <c r="R117">
        <f t="shared" si="26"/>
        <v>9.25</v>
      </c>
      <c r="S117">
        <f t="shared" si="27"/>
        <v>0.27027027027027029</v>
      </c>
      <c r="T117" t="str">
        <f t="shared" si="28"/>
        <v>No Indication</v>
      </c>
      <c r="U117" t="str">
        <f t="shared" si="29"/>
        <v>No T+M+I</v>
      </c>
      <c r="V117">
        <v>226.23284707685013</v>
      </c>
      <c r="W117">
        <v>219.68337098605448</v>
      </c>
      <c r="X117">
        <f t="shared" si="30"/>
        <v>6.5494760907956504</v>
      </c>
      <c r="Y117">
        <v>3.5647906056916376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239.6</v>
      </c>
      <c r="D118">
        <v>252.7</v>
      </c>
      <c r="E118">
        <v>239.6</v>
      </c>
      <c r="F118">
        <v>251</v>
      </c>
      <c r="G118">
        <f>_xll.TA_TYPPRICE(D118,E118,F118)</f>
        <v>247.76666666666665</v>
      </c>
      <c r="H118">
        <v>243.3253491076826</v>
      </c>
      <c r="I118" t="str">
        <f t="shared" si="20"/>
        <v>UP</v>
      </c>
      <c r="J118">
        <v>238.26426199415812</v>
      </c>
      <c r="K118">
        <v>229.0240955936635</v>
      </c>
      <c r="L118" t="str">
        <f t="shared" si="21"/>
        <v>UP</v>
      </c>
      <c r="M118" t="str">
        <f t="shared" si="22"/>
        <v>UP</v>
      </c>
      <c r="N118">
        <v>85.898779148735457</v>
      </c>
      <c r="O118" t="str">
        <f t="shared" si="23"/>
        <v>UP</v>
      </c>
      <c r="P118" t="str">
        <f t="shared" si="24"/>
        <v>UP</v>
      </c>
      <c r="Q118">
        <f t="shared" si="25"/>
        <v>11.400000000000006</v>
      </c>
      <c r="R118">
        <f t="shared" si="26"/>
        <v>13.099999999999994</v>
      </c>
      <c r="S118">
        <f t="shared" si="27"/>
        <v>0.87022900763358857</v>
      </c>
      <c r="T118" t="str">
        <f t="shared" si="28"/>
        <v>UP</v>
      </c>
      <c r="U118" t="str">
        <f t="shared" si="29"/>
        <v>UP</v>
      </c>
      <c r="V118">
        <v>230.04317829579628</v>
      </c>
      <c r="W118">
        <v>222.00312128338379</v>
      </c>
      <c r="X118">
        <f t="shared" si="30"/>
        <v>8.0400570124124897</v>
      </c>
      <c r="Y118">
        <v>4.4598438870358077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241.10000000000002</v>
      </c>
      <c r="AE118">
        <f t="shared" si="36"/>
        <v>244.60000000000002</v>
      </c>
      <c r="AF118">
        <f t="shared" si="37"/>
        <v>246.15</v>
      </c>
      <c r="AG118">
        <f t="shared" si="38"/>
        <v>247.70000000000002</v>
      </c>
    </row>
    <row r="119" spans="1:33" x14ac:dyDescent="0.25">
      <c r="A119" t="s">
        <v>5</v>
      </c>
      <c r="B119" s="1">
        <v>43026</v>
      </c>
      <c r="C119">
        <v>251.7</v>
      </c>
      <c r="D119">
        <v>254.25</v>
      </c>
      <c r="E119">
        <v>250.25</v>
      </c>
      <c r="F119">
        <v>251.8</v>
      </c>
      <c r="G119">
        <f>_xll.TA_TYPPRICE(D119,E119,F119)</f>
        <v>252.1</v>
      </c>
      <c r="H119">
        <v>247.71267455384128</v>
      </c>
      <c r="I119" t="str">
        <f t="shared" si="20"/>
        <v>UP</v>
      </c>
      <c r="J119">
        <v>241.81664821767853</v>
      </c>
      <c r="K119">
        <v>233.74096323951605</v>
      </c>
      <c r="L119" t="str">
        <f t="shared" si="21"/>
        <v>UP</v>
      </c>
      <c r="M119" t="str">
        <f t="shared" si="22"/>
        <v>UP</v>
      </c>
      <c r="N119">
        <v>86.344341934914794</v>
      </c>
      <c r="O119" t="str">
        <f t="shared" si="23"/>
        <v>UP</v>
      </c>
      <c r="P119" t="str">
        <f t="shared" si="24"/>
        <v>UP</v>
      </c>
      <c r="Q119">
        <f t="shared" si="25"/>
        <v>1.5500000000000114</v>
      </c>
      <c r="R119">
        <f t="shared" si="26"/>
        <v>4</v>
      </c>
      <c r="S119">
        <f t="shared" si="27"/>
        <v>0.38750000000000284</v>
      </c>
      <c r="T119" t="str">
        <f t="shared" si="28"/>
        <v>No Indication</v>
      </c>
      <c r="U119" t="str">
        <f t="shared" si="29"/>
        <v>No T+M+I</v>
      </c>
      <c r="V119">
        <v>233.39038163490454</v>
      </c>
      <c r="W119">
        <v>224.21029748461461</v>
      </c>
      <c r="X119">
        <f t="shared" si="30"/>
        <v>9.1800841502899289</v>
      </c>
      <c r="Y119">
        <v>5.4038919396866323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252.55</v>
      </c>
      <c r="D120">
        <v>256.3</v>
      </c>
      <c r="E120">
        <v>251</v>
      </c>
      <c r="F120">
        <v>253.3</v>
      </c>
      <c r="G120">
        <f>_xll.TA_TYPPRICE(D120,E120,F120)</f>
        <v>253.53333333333333</v>
      </c>
      <c r="H120">
        <v>250.62300394358732</v>
      </c>
      <c r="I120" t="str">
        <f t="shared" si="20"/>
        <v>UP</v>
      </c>
      <c r="J120">
        <v>245.0351708359722</v>
      </c>
      <c r="K120">
        <v>237.5763047418458</v>
      </c>
      <c r="L120" t="str">
        <f t="shared" si="21"/>
        <v>UP</v>
      </c>
      <c r="M120" t="str">
        <f t="shared" si="22"/>
        <v>UP</v>
      </c>
      <c r="N120">
        <v>87.285904030568702</v>
      </c>
      <c r="O120" t="str">
        <f t="shared" si="23"/>
        <v>UP</v>
      </c>
      <c r="P120" t="str">
        <f t="shared" si="24"/>
        <v>UP</v>
      </c>
      <c r="Q120">
        <f t="shared" si="25"/>
        <v>2.3000000000000114</v>
      </c>
      <c r="R120">
        <f t="shared" si="26"/>
        <v>5.3000000000000114</v>
      </c>
      <c r="S120">
        <f t="shared" si="27"/>
        <v>0.43396226415094463</v>
      </c>
      <c r="T120" t="str">
        <f t="shared" si="28"/>
        <v>No Indication</v>
      </c>
      <c r="U120" t="str">
        <f t="shared" si="29"/>
        <v>No T+M+I</v>
      </c>
      <c r="V120">
        <v>236.45339984491923</v>
      </c>
      <c r="W120">
        <v>226.36509026353204</v>
      </c>
      <c r="X120">
        <f t="shared" si="30"/>
        <v>10.088309581387193</v>
      </c>
      <c r="Y120">
        <v>6.3407754680267443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255.9</v>
      </c>
      <c r="D121">
        <v>258</v>
      </c>
      <c r="E121">
        <v>253.05</v>
      </c>
      <c r="F121">
        <v>254.2</v>
      </c>
      <c r="G121">
        <f>_xll.TA_TYPPRICE(D121,E121,F121)</f>
        <v>255.08333333333334</v>
      </c>
      <c r="H121">
        <v>252.85316863846032</v>
      </c>
      <c r="I121" t="str">
        <f t="shared" si="20"/>
        <v>UP</v>
      </c>
      <c r="J121">
        <v>247.91624398353392</v>
      </c>
      <c r="K121">
        <v>241.01490368810229</v>
      </c>
      <c r="L121" t="str">
        <f t="shared" si="21"/>
        <v>UP</v>
      </c>
      <c r="M121" t="str">
        <f t="shared" si="22"/>
        <v>UP</v>
      </c>
      <c r="N121">
        <v>87.911056491016367</v>
      </c>
      <c r="O121" t="str">
        <f t="shared" si="23"/>
        <v>UP</v>
      </c>
      <c r="P121" t="str">
        <f t="shared" si="24"/>
        <v>UP</v>
      </c>
      <c r="Q121">
        <f t="shared" si="25"/>
        <v>1.1499999999999773</v>
      </c>
      <c r="R121">
        <f t="shared" si="26"/>
        <v>4.9499999999999886</v>
      </c>
      <c r="S121">
        <f t="shared" si="27"/>
        <v>0.23232323232322827</v>
      </c>
      <c r="T121" t="str">
        <f t="shared" si="28"/>
        <v>No Indication</v>
      </c>
      <c r="U121" t="str">
        <f t="shared" si="29"/>
        <v>No T+M+I</v>
      </c>
      <c r="V121">
        <v>239.18364602262398</v>
      </c>
      <c r="W121">
        <v>228.42693542919633</v>
      </c>
      <c r="X121">
        <f t="shared" si="30"/>
        <v>10.756710593427641</v>
      </c>
      <c r="Y121">
        <v>7.2239624931069235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255.45</v>
      </c>
      <c r="D122">
        <v>265.35000000000002</v>
      </c>
      <c r="E122">
        <v>252.75</v>
      </c>
      <c r="F122">
        <v>261</v>
      </c>
      <c r="G122">
        <f>_xll.TA_TYPPRICE(D122,E122,F122)</f>
        <v>259.7</v>
      </c>
      <c r="H122">
        <v>256.27658431923015</v>
      </c>
      <c r="I122" t="str">
        <f t="shared" si="20"/>
        <v>UP</v>
      </c>
      <c r="J122">
        <v>251.79041198719304</v>
      </c>
      <c r="K122">
        <v>243.62270286852402</v>
      </c>
      <c r="L122" t="str">
        <f t="shared" si="21"/>
        <v>UP</v>
      </c>
      <c r="M122" t="str">
        <f t="shared" si="22"/>
        <v>UP</v>
      </c>
      <c r="N122">
        <v>91.744688008820418</v>
      </c>
      <c r="O122" t="str">
        <f t="shared" si="23"/>
        <v>UP</v>
      </c>
      <c r="P122" t="str">
        <f t="shared" si="24"/>
        <v>UP</v>
      </c>
      <c r="Q122">
        <f t="shared" si="25"/>
        <v>8.25</v>
      </c>
      <c r="R122">
        <f t="shared" si="26"/>
        <v>12.600000000000023</v>
      </c>
      <c r="S122">
        <f t="shared" si="27"/>
        <v>0.65476190476190355</v>
      </c>
      <c r="T122" t="str">
        <f t="shared" si="28"/>
        <v>No Indication</v>
      </c>
      <c r="U122" t="str">
        <f t="shared" si="29"/>
        <v>No T+M+I</v>
      </c>
      <c r="V122">
        <v>242.54000817298953</v>
      </c>
      <c r="W122">
        <v>230.83975502703365</v>
      </c>
      <c r="X122">
        <f t="shared" si="30"/>
        <v>11.700253145955884</v>
      </c>
      <c r="Y122">
        <v>8.1192206236767159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263.8</v>
      </c>
      <c r="D123">
        <v>272</v>
      </c>
      <c r="E123">
        <v>241.5</v>
      </c>
      <c r="F123">
        <v>246.9</v>
      </c>
      <c r="G123">
        <f>_xll.TA_TYPPRICE(D123,E123,F123)</f>
        <v>253.46666666666667</v>
      </c>
      <c r="H123">
        <v>254.8716254929484</v>
      </c>
      <c r="I123" t="str">
        <f t="shared" si="20"/>
        <v>DOWN</v>
      </c>
      <c r="J123">
        <v>256.28143154559461</v>
      </c>
      <c r="K123">
        <v>243.15099111996312</v>
      </c>
      <c r="L123" t="str">
        <f t="shared" si="21"/>
        <v>No Confirmation</v>
      </c>
      <c r="M123" t="str">
        <f t="shared" si="22"/>
        <v>No Trend</v>
      </c>
      <c r="N123">
        <v>50.355382934236161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5.4000000000000057</v>
      </c>
      <c r="R123">
        <f t="shared" si="26"/>
        <v>30.5</v>
      </c>
      <c r="S123">
        <f t="shared" si="27"/>
        <v>0.17704918032786904</v>
      </c>
      <c r="T123" t="str">
        <f t="shared" si="28"/>
        <v>DOWN</v>
      </c>
      <c r="U123" t="str">
        <f t="shared" si="29"/>
        <v>No T+M+I</v>
      </c>
      <c r="V123">
        <v>243.21077614637576</v>
      </c>
      <c r="W123">
        <v>232.02940280280893</v>
      </c>
      <c r="X123">
        <f t="shared" si="30"/>
        <v>11.181373343566833</v>
      </c>
      <c r="Y123">
        <v>8.7316511676547393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259</v>
      </c>
      <c r="D124">
        <v>260</v>
      </c>
      <c r="E124">
        <v>253</v>
      </c>
      <c r="F124">
        <v>256.60000000000002</v>
      </c>
      <c r="G124">
        <f>_xll.TA_TYPPRICE(D124,E124,F124)</f>
        <v>256.53333333333336</v>
      </c>
      <c r="H124">
        <v>255.70247941314088</v>
      </c>
      <c r="I124" t="str">
        <f t="shared" si="20"/>
        <v>UP</v>
      </c>
      <c r="J124">
        <v>257.10778009101801</v>
      </c>
      <c r="K124">
        <v>245.33965975997131</v>
      </c>
      <c r="L124" t="str">
        <f t="shared" si="21"/>
        <v>No Confirmation</v>
      </c>
      <c r="M124" t="str">
        <f t="shared" si="22"/>
        <v>No Trend</v>
      </c>
      <c r="N124">
        <v>64.231560172161934</v>
      </c>
      <c r="O124" t="str">
        <f t="shared" si="23"/>
        <v>UP</v>
      </c>
      <c r="P124" t="str">
        <f t="shared" si="24"/>
        <v>No Trend + Momentum</v>
      </c>
      <c r="Q124">
        <f t="shared" si="25"/>
        <v>3.6000000000000227</v>
      </c>
      <c r="R124">
        <f t="shared" si="26"/>
        <v>7</v>
      </c>
      <c r="S124">
        <f t="shared" si="27"/>
        <v>0.51428571428571757</v>
      </c>
      <c r="T124" t="str">
        <f t="shared" si="28"/>
        <v>No Indication</v>
      </c>
      <c r="U124" t="str">
        <f t="shared" si="29"/>
        <v>No T+M+I</v>
      </c>
      <c r="V124">
        <v>245.27065673924105</v>
      </c>
      <c r="W124">
        <v>233.84944703963791</v>
      </c>
      <c r="X124">
        <f t="shared" si="30"/>
        <v>11.421209699603139</v>
      </c>
      <c r="Y124">
        <v>9.2695628740444196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257.8</v>
      </c>
      <c r="D125">
        <v>263.3</v>
      </c>
      <c r="E125">
        <v>253.55</v>
      </c>
      <c r="F125">
        <v>256.5</v>
      </c>
      <c r="G125">
        <f>_xll.TA_TYPPRICE(D125,E125,F125)</f>
        <v>257.78333333333336</v>
      </c>
      <c r="H125">
        <v>256.74290637323713</v>
      </c>
      <c r="I125" t="str">
        <f t="shared" si="20"/>
        <v>DOWN</v>
      </c>
      <c r="J125">
        <v>258.48382895968069</v>
      </c>
      <c r="K125">
        <v>247.16417981331102</v>
      </c>
      <c r="L125" t="str">
        <f t="shared" si="21"/>
        <v>No Confirmation</v>
      </c>
      <c r="M125" t="str">
        <f t="shared" si="22"/>
        <v>No Trend</v>
      </c>
      <c r="N125">
        <v>64.001032570094097</v>
      </c>
      <c r="O125" t="str">
        <f t="shared" si="23"/>
        <v>UP</v>
      </c>
      <c r="P125" t="str">
        <f t="shared" si="24"/>
        <v>No Trend + Momentum</v>
      </c>
      <c r="Q125">
        <f t="shared" si="25"/>
        <v>2.9499999999999886</v>
      </c>
      <c r="R125">
        <f t="shared" si="26"/>
        <v>9.75</v>
      </c>
      <c r="S125">
        <f t="shared" si="27"/>
        <v>0.30256410256410138</v>
      </c>
      <c r="T125" t="str">
        <f t="shared" si="28"/>
        <v>No Indication</v>
      </c>
      <c r="U125" t="str">
        <f t="shared" si="29"/>
        <v>No T+M+I</v>
      </c>
      <c r="V125">
        <v>246.99824801012704</v>
      </c>
      <c r="W125">
        <v>235.52726577744249</v>
      </c>
      <c r="X125">
        <f t="shared" si="30"/>
        <v>11.470982232684548</v>
      </c>
      <c r="Y125">
        <v>9.7098467457724453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256.8</v>
      </c>
      <c r="D126">
        <v>268</v>
      </c>
      <c r="E126">
        <v>256.8</v>
      </c>
      <c r="F126">
        <v>267.25</v>
      </c>
      <c r="G126">
        <f>_xll.TA_TYPPRICE(D126,E126,F126)</f>
        <v>264.01666666666665</v>
      </c>
      <c r="H126">
        <v>260.37978651995189</v>
      </c>
      <c r="I126" t="str">
        <f t="shared" si="20"/>
        <v>UP</v>
      </c>
      <c r="J126">
        <v>260.59853363530721</v>
      </c>
      <c r="K126">
        <v>249.3054731881308</v>
      </c>
      <c r="L126" t="str">
        <f t="shared" si="21"/>
        <v>UP</v>
      </c>
      <c r="M126" t="str">
        <f t="shared" si="22"/>
        <v>UP</v>
      </c>
      <c r="N126">
        <v>75.713672386128096</v>
      </c>
      <c r="O126" t="str">
        <f t="shared" si="23"/>
        <v>UP</v>
      </c>
      <c r="P126" t="str">
        <f t="shared" si="24"/>
        <v>UP</v>
      </c>
      <c r="Q126">
        <f t="shared" si="25"/>
        <v>10.449999999999989</v>
      </c>
      <c r="R126">
        <f t="shared" si="26"/>
        <v>11.199999999999989</v>
      </c>
      <c r="S126">
        <f t="shared" si="27"/>
        <v>0.93303571428571419</v>
      </c>
      <c r="T126" t="str">
        <f t="shared" si="28"/>
        <v>UP</v>
      </c>
      <c r="U126" t="str">
        <f t="shared" si="29"/>
        <v>UP</v>
      </c>
      <c r="V126">
        <v>250.1139021624152</v>
      </c>
      <c r="W126">
        <v>237.87709794207638</v>
      </c>
      <c r="X126">
        <f t="shared" si="30"/>
        <v>12.236804220338826</v>
      </c>
      <c r="Y126">
        <v>10.215238240685721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267.8</v>
      </c>
      <c r="D127">
        <v>269.85000000000002</v>
      </c>
      <c r="E127">
        <v>259</v>
      </c>
      <c r="F127">
        <v>261.60000000000002</v>
      </c>
      <c r="G127">
        <f>_xll.TA_TYPPRICE(D127,E127,F127)</f>
        <v>263.48333333333335</v>
      </c>
      <c r="H127">
        <v>261.93155992664265</v>
      </c>
      <c r="I127" t="str">
        <f t="shared" si="20"/>
        <v>DOWN</v>
      </c>
      <c r="J127">
        <v>262.65441504968339</v>
      </c>
      <c r="K127">
        <v>251.4598124796573</v>
      </c>
      <c r="L127" t="str">
        <f t="shared" si="21"/>
        <v>No Confirmation</v>
      </c>
      <c r="M127" t="str">
        <f t="shared" si="22"/>
        <v>No Trend</v>
      </c>
      <c r="N127">
        <v>62.379738671202368</v>
      </c>
      <c r="O127" t="str">
        <f t="shared" si="23"/>
        <v>UP</v>
      </c>
      <c r="P127" t="str">
        <f t="shared" si="24"/>
        <v>No Trend + Momentum</v>
      </c>
      <c r="Q127">
        <f t="shared" si="25"/>
        <v>2.6000000000000227</v>
      </c>
      <c r="R127">
        <f t="shared" si="26"/>
        <v>10.850000000000023</v>
      </c>
      <c r="S127">
        <f t="shared" si="27"/>
        <v>0.23963133640553155</v>
      </c>
      <c r="T127" t="str">
        <f t="shared" si="28"/>
        <v>No Indication</v>
      </c>
      <c r="U127" t="str">
        <f t="shared" si="29"/>
        <v>No T+M+I</v>
      </c>
      <c r="V127">
        <v>251.88099413742825</v>
      </c>
      <c r="W127">
        <v>239.63434994636702</v>
      </c>
      <c r="X127">
        <f t="shared" si="30"/>
        <v>12.246644191061222</v>
      </c>
      <c r="Y127">
        <v>10.621519430760822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2017-07-05T06:11:27Z</dcterms:created>
  <dcterms:modified xsi:type="dcterms:W3CDTF">2017-11-01T04:19:05Z</dcterms:modified>
</cp:coreProperties>
</file>