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74" i="1"/>
  <c r="Y90" i="1"/>
  <c r="Y98" i="1"/>
  <c r="Y106" i="1"/>
  <c r="Y11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8" i="1"/>
  <c r="Y82" i="1"/>
  <c r="Y86" i="1"/>
  <c r="Y94" i="1"/>
  <c r="Y102" i="1"/>
  <c r="Y110" i="1"/>
  <c r="Y118" i="1"/>
  <c r="Y122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82" i="1"/>
  <c r="N86" i="1"/>
  <c r="N90" i="1"/>
  <c r="N94" i="1"/>
  <c r="N78" i="1"/>
  <c r="N110" i="1"/>
  <c r="N126" i="1"/>
  <c r="N98" i="1"/>
  <c r="N114" i="1"/>
  <c r="N102" i="1"/>
  <c r="N118" i="1"/>
  <c r="N106" i="1"/>
  <c r="N122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61" i="1"/>
  <c r="J73" i="1"/>
  <c r="J9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5" i="1"/>
  <c r="J69" i="1"/>
  <c r="J77" i="1"/>
  <c r="J81" i="1"/>
  <c r="J85" i="1"/>
  <c r="J89" i="1"/>
  <c r="J93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50" i="1"/>
  <c r="J66" i="1"/>
  <c r="J82" i="1"/>
  <c r="J98" i="1"/>
  <c r="J114" i="1"/>
  <c r="J38" i="1"/>
  <c r="J54" i="1"/>
  <c r="J70" i="1"/>
  <c r="J86" i="1"/>
  <c r="J102" i="1"/>
  <c r="J118" i="1"/>
  <c r="J42" i="1"/>
  <c r="J58" i="1"/>
  <c r="J74" i="1"/>
  <c r="J90" i="1"/>
  <c r="J106" i="1"/>
  <c r="J122" i="1"/>
  <c r="J46" i="1"/>
  <c r="J62" i="1"/>
  <c r="J78" i="1"/>
  <c r="J94" i="1"/>
  <c r="J110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4" i="1"/>
  <c r="G52" i="1"/>
  <c r="G60" i="1"/>
  <c r="G64" i="1"/>
  <c r="G72" i="1"/>
  <c r="G80" i="1"/>
  <c r="G88" i="1"/>
  <c r="G96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0" i="1"/>
  <c r="G48" i="1"/>
  <c r="G56" i="1"/>
  <c r="G68" i="1"/>
  <c r="G76" i="1"/>
  <c r="G84" i="1"/>
  <c r="G92" i="1"/>
  <c r="G100" i="1"/>
  <c r="G108" i="1"/>
  <c r="G116" i="1"/>
  <c r="G124" i="1"/>
  <c r="G2" i="1"/>
  <c r="H5" i="1" l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41" i="1"/>
  <c r="H98" i="1"/>
  <c r="H109" i="1"/>
  <c r="H117" i="1"/>
  <c r="H125" i="1"/>
  <c r="H86" i="1"/>
  <c r="H102" i="1"/>
  <c r="H110" i="1"/>
  <c r="H90" i="1"/>
  <c r="H105" i="1"/>
  <c r="H113" i="1"/>
  <c r="H121" i="1"/>
  <c r="H94" i="1"/>
  <c r="H106" i="1"/>
  <c r="H114" i="1"/>
  <c r="H122" i="1"/>
  <c r="H118" i="1"/>
  <c r="H126" i="1"/>
  <c r="AH18" i="1" l="1"/>
  <c r="AH53" i="1"/>
  <c r="AH49" i="1"/>
  <c r="AH25" i="1"/>
  <c r="AH50" i="1"/>
  <c r="AH41" i="1"/>
  <c r="AH42" i="1"/>
  <c r="AH13" i="1"/>
  <c r="AH9" i="1"/>
  <c r="AH10" i="1"/>
  <c r="AH21" i="1"/>
  <c r="AH5" i="1"/>
  <c r="AH17" i="1"/>
  <c r="AH16" i="1"/>
  <c r="AH37" i="1"/>
  <c r="AH14" i="1"/>
  <c r="AH36" i="1"/>
  <c r="AH20" i="1"/>
  <c r="AH22" i="1"/>
  <c r="AH6" i="1"/>
  <c r="AH38" i="1"/>
  <c r="AH54" i="1"/>
  <c r="AH27" i="1"/>
  <c r="AH34" i="1"/>
  <c r="AH30" i="1" l="1"/>
  <c r="AH28" i="1"/>
  <c r="AH7" i="1"/>
  <c r="AH46" i="1"/>
  <c r="AH23" i="1"/>
  <c r="AH33" i="1"/>
  <c r="AH55" i="1"/>
  <c r="AH19" i="1"/>
  <c r="AH39" i="1"/>
  <c r="AH29" i="1"/>
  <c r="AH45" i="1"/>
  <c r="AH26" i="1"/>
  <c r="AH47" i="1"/>
  <c r="AH31" i="1"/>
  <c r="AH15" i="1"/>
  <c r="AH56" i="1"/>
  <c r="AH48" i="1"/>
  <c r="AH40" i="1"/>
  <c r="AH32" i="1"/>
  <c r="AH24" i="1"/>
  <c r="AH8" i="1"/>
  <c r="AH51" i="1"/>
  <c r="AH43" i="1"/>
  <c r="AH35" i="1"/>
  <c r="AH11" i="1"/>
  <c r="AH3" i="1"/>
  <c r="AH52" i="1"/>
  <c r="AH44" i="1"/>
  <c r="AH12" i="1"/>
  <c r="AH4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<sst xmlns="http://schemas.openxmlformats.org/spreadsheetml/2006/main" count="159" uniqueCount="35">
  <si>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</si>
  <si>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</si>
  <si>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</si>
  <si>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</si>
  <si>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</si>
  <si>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NETWORK18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</si>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</sst>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49.6</v>
      </c>
      <c r="D2">
        <v>49.8</v>
      </c>
      <c r="E2">
        <v>46.75</v>
      </c>
      <c r="F2">
        <v>47</v>
      </c>
      <c r="G2">
        <f>_xll.TA_TYPPRICE(D2,E2,F2)</f>
        <v>47.85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0.25</v>
      </c>
      <c r="R2">
        <f>D2-E2</f>
        <v>3.0499999999999972</v>
      </c>
      <c r="S2">
        <f>Q2/R2</f>
        <v>8.1967213114754175E-2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47.65</v>
      </c>
      <c r="D3">
        <v>48.2</v>
      </c>
      <c r="E3">
        <v>46.55</v>
      </c>
      <c r="F3">
        <v>47</v>
      </c>
      <c r="G3">
        <f>_xll.TA_TYPPRICE(D3,E3,F3)</f>
        <v>47.25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0.45000000000000284</v>
      </c>
      <c r="R3">
        <f t="shared" ref="R3:R66" si="6">D3-E3</f>
        <v>1.6500000000000057</v>
      </c>
      <c r="S3">
        <f t="shared" ref="S3:S66" si="7">Q3/R3</f>
        <v>0.27272727272727348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</v>
      </c>
      <c r="D4">
        <v>47.75</v>
      </c>
      <c r="E4">
        <v>46.15</v>
      </c>
      <c r="F4">
        <v>47</v>
      </c>
      <c r="G4">
        <f>_xll.TA_TYPPRICE(D4,E4,F4)</f>
        <v>46.966666666666669</v>
      </c>
      <c r="H4">
        <v>47.355555555555554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0.85000000000000142</v>
      </c>
      <c r="R4">
        <f t="shared" si="6"/>
        <v>1.6000000000000014</v>
      </c>
      <c r="S4">
        <f t="shared" si="7"/>
        <v>0.53125000000000044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46.3</v>
      </c>
      <c r="D5">
        <v>46.7</v>
      </c>
      <c r="E5">
        <v>44.55</v>
      </c>
      <c r="F5">
        <v>45</v>
      </c>
      <c r="G5">
        <f>_xll.TA_TYPPRICE(D5,E5,F5)</f>
        <v>45.416666666666664</v>
      </c>
      <c r="H5">
        <v>46.386111111111106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2.1500000000000057</v>
      </c>
      <c r="S5">
        <f t="shared" si="7"/>
        <v>0.20930232558139611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</v>
      </c>
      <c r="D6">
        <v>46.25</v>
      </c>
      <c r="E6">
        <v>45</v>
      </c>
      <c r="F6">
        <v>45</v>
      </c>
      <c r="G6">
        <f>_xll.TA_TYPPRICE(D6,E6,F6)</f>
        <v>45.416666666666664</v>
      </c>
      <c r="H6">
        <v>45.901388888888889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1.25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45.6</v>
      </c>
      <c r="D7">
        <v>48.5</v>
      </c>
      <c r="E7">
        <v>45.6</v>
      </c>
      <c r="F7">
        <v>47</v>
      </c>
      <c r="G7">
        <f>_xll.TA_TYPPRICE(D7,E7,F7)</f>
        <v>47.033333333333331</v>
      </c>
      <c r="H7">
        <v>46.46736111111111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1.3999999999999986</v>
      </c>
      <c r="R7">
        <f t="shared" si="6"/>
        <v>2.8999999999999986</v>
      </c>
      <c r="S7">
        <f t="shared" si="7"/>
        <v>0.48275862068965492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46.7</v>
      </c>
      <c r="D8">
        <v>52.05</v>
      </c>
      <c r="E8">
        <v>46.55</v>
      </c>
      <c r="F8">
        <v>52</v>
      </c>
      <c r="G8">
        <f>_xll.TA_TYPPRICE(D8,E8,F8)</f>
        <v>50.199999999999996</v>
      </c>
      <c r="H8">
        <v>48.333680555555553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80.487804878048777</v>
      </c>
      <c r="O8" t="str">
        <f t="shared" si="3"/>
        <v>UP</v>
      </c>
      <c r="P8" t="e">
        <f t="shared" si="4"/>
        <v>#N/A</v>
      </c>
      <c r="Q8">
        <f t="shared" si="5"/>
        <v>5.4500000000000028</v>
      </c>
      <c r="R8">
        <f t="shared" si="6"/>
        <v>5.5</v>
      </c>
      <c r="S8">
        <f t="shared" si="7"/>
        <v>0.99090909090909141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</v>
      </c>
      <c r="D9">
        <v>52.75</v>
      </c>
      <c r="E9">
        <v>49.65</v>
      </c>
      <c r="F9">
        <v>50</v>
      </c>
      <c r="G9">
        <f>_xll.TA_TYPPRICE(D9,E9,F9)</f>
        <v>50.800000000000004</v>
      </c>
      <c r="H9">
        <v>49.566840277777779</v>
      </c>
      <c r="I9" t="str">
        <f t="shared" si="0"/>
        <v>UP</v>
      </c>
      <c r="J9">
        <v>49</v>
      </c>
      <c r="K9">
        <v>46.35</v>
      </c>
      <c r="L9" t="str">
        <f t="shared" si="1"/>
        <v>UP</v>
      </c>
      <c r="M9" t="str">
        <f t="shared" si="2"/>
        <v>UP</v>
      </c>
      <c r="N9">
        <v>61.682242990654203</v>
      </c>
      <c r="O9" t="str">
        <f t="shared" si="3"/>
        <v>UP</v>
      </c>
      <c r="P9" t="str">
        <f t="shared" si="4"/>
        <v>UP</v>
      </c>
      <c r="Q9">
        <f t="shared" si="5"/>
        <v>0.35000000000000142</v>
      </c>
      <c r="R9">
        <f t="shared" si="6"/>
        <v>3.1000000000000014</v>
      </c>
      <c r="S9">
        <f t="shared" si="7"/>
        <v>0.11290322580645203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</v>
      </c>
      <c r="D10">
        <v>50.5</v>
      </c>
      <c r="E10">
        <v>48.5</v>
      </c>
      <c r="F10">
        <v>49</v>
      </c>
      <c r="G10">
        <f>_xll.TA_TYPPRICE(D10,E10,F10)</f>
        <v>49.333333333333336</v>
      </c>
      <c r="H10">
        <v>49.450086805555557</v>
      </c>
      <c r="I10" t="str">
        <f t="shared" si="0"/>
        <v>DOWN</v>
      </c>
      <c r="J10">
        <v>49.333333333333336</v>
      </c>
      <c r="K10">
        <v>46.827777777777776</v>
      </c>
      <c r="L10" t="str">
        <f t="shared" si="1"/>
        <v>No Confirmation</v>
      </c>
      <c r="M10" t="str">
        <f t="shared" si="2"/>
        <v>No Trend</v>
      </c>
      <c r="N10">
        <v>53.822629969418955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49.7</v>
      </c>
      <c r="D11">
        <v>54</v>
      </c>
      <c r="E11">
        <v>49</v>
      </c>
      <c r="F11">
        <v>54</v>
      </c>
      <c r="G11">
        <f>_xll.TA_TYPPRICE(D11,E11,F11)</f>
        <v>52.333333333333336</v>
      </c>
      <c r="H11">
        <v>50.891710069444443</v>
      </c>
      <c r="I11" t="str">
        <f t="shared" si="0"/>
        <v>UP</v>
      </c>
      <c r="J11">
        <v>50.370370370370374</v>
      </c>
      <c r="K11">
        <v>47.310493827160492</v>
      </c>
      <c r="L11" t="str">
        <f t="shared" si="1"/>
        <v>UP</v>
      </c>
      <c r="M11" t="str">
        <f t="shared" si="2"/>
        <v>UP</v>
      </c>
      <c r="N11">
        <v>74.294226131366145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5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54.2</v>
      </c>
      <c r="D12">
        <v>54.8</v>
      </c>
      <c r="E12">
        <v>51.2</v>
      </c>
      <c r="F12">
        <v>54</v>
      </c>
      <c r="G12">
        <f>_xll.TA_TYPPRICE(D12,E12,F12)</f>
        <v>53.333333333333336</v>
      </c>
      <c r="H12">
        <v>52.112521701388886</v>
      </c>
      <c r="I12" t="str">
        <f t="shared" si="0"/>
        <v>UP</v>
      </c>
      <c r="J12">
        <v>51.354732510288066</v>
      </c>
      <c r="K12">
        <v>48.174828532235942</v>
      </c>
      <c r="L12" t="str">
        <f t="shared" si="1"/>
        <v>UP</v>
      </c>
      <c r="M12" t="str">
        <f t="shared" si="2"/>
        <v>UP</v>
      </c>
      <c r="N12">
        <v>74.294226131366145</v>
      </c>
      <c r="O12" t="str">
        <f t="shared" si="3"/>
        <v>UP</v>
      </c>
      <c r="P12" t="str">
        <f t="shared" si="4"/>
        <v>UP</v>
      </c>
      <c r="Q12">
        <f t="shared" si="5"/>
        <v>2.7999999999999972</v>
      </c>
      <c r="R12">
        <f t="shared" si="6"/>
        <v>3.5999999999999943</v>
      </c>
      <c r="S12">
        <f t="shared" si="7"/>
        <v>0.77777777777777823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53.5</v>
      </c>
      <c r="D13">
        <v>53.9</v>
      </c>
      <c r="E13">
        <v>51.3</v>
      </c>
      <c r="F13">
        <v>52</v>
      </c>
      <c r="G13">
        <f>_xll.TA_TYPPRICE(D13,E13,F13)</f>
        <v>52.4</v>
      </c>
      <c r="H13">
        <v>52.256260850694446</v>
      </c>
      <c r="I13" t="str">
        <f t="shared" si="0"/>
        <v>DOWN</v>
      </c>
      <c r="J13">
        <v>51.920347508001832</v>
      </c>
      <c r="K13">
        <v>48.869311080627952</v>
      </c>
      <c r="L13" t="str">
        <f t="shared" si="1"/>
        <v>UP</v>
      </c>
      <c r="M13" t="str">
        <f t="shared" si="2"/>
        <v>No Trend</v>
      </c>
      <c r="N13">
        <v>58.175153088854017</v>
      </c>
      <c r="O13" t="str">
        <f t="shared" si="3"/>
        <v>No Momentum</v>
      </c>
      <c r="P13" t="str">
        <f t="shared" si="4"/>
        <v>No Trend + Momentum</v>
      </c>
      <c r="Q13">
        <f t="shared" si="5"/>
        <v>0.70000000000000284</v>
      </c>
      <c r="R13">
        <f t="shared" si="6"/>
        <v>2.6000000000000014</v>
      </c>
      <c r="S13">
        <f t="shared" si="7"/>
        <v>0.26923076923077016</v>
      </c>
      <c r="T13" t="str">
        <f t="shared" si="8"/>
        <v>No Indication</v>
      </c>
      <c r="U13" t="str">
        <f t="shared" si="9"/>
        <v>No T+M+I</v>
      </c>
      <c r="V13">
        <v>49.083333333333336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51.75</v>
      </c>
      <c r="D14">
        <v>52.85</v>
      </c>
      <c r="E14">
        <v>48.85</v>
      </c>
      <c r="F14">
        <v>49</v>
      </c>
      <c r="G14">
        <f>_xll.TA_TYPPRICE(D14,E14,F14)</f>
        <v>50.233333333333327</v>
      </c>
      <c r="H14">
        <v>51.244797092013883</v>
      </c>
      <c r="I14" t="str">
        <f t="shared" si="0"/>
        <v>DOWN</v>
      </c>
      <c r="J14">
        <v>52.126936950668089</v>
      </c>
      <c r="K14">
        <v>48.865019729377295</v>
      </c>
      <c r="L14" t="str">
        <f t="shared" si="1"/>
        <v>No Confirmation</v>
      </c>
      <c r="M14" t="str">
        <f t="shared" si="2"/>
        <v>No Trend</v>
      </c>
      <c r="N14">
        <v>41.352677508386684</v>
      </c>
      <c r="O14" t="str">
        <f t="shared" si="3"/>
        <v>No Momentum</v>
      </c>
      <c r="P14" t="str">
        <f t="shared" si="4"/>
        <v>No Trend + Momentum</v>
      </c>
      <c r="Q14">
        <f t="shared" si="5"/>
        <v>0.14999999999999858</v>
      </c>
      <c r="R14">
        <f t="shared" si="6"/>
        <v>4</v>
      </c>
      <c r="S14">
        <f t="shared" si="7"/>
        <v>3.7499999999999645E-2</v>
      </c>
      <c r="T14" t="str">
        <f t="shared" si="8"/>
        <v>DOWN</v>
      </c>
      <c r="U14" t="str">
        <f t="shared" si="9"/>
        <v>No T+M+I</v>
      </c>
      <c r="V14">
        <v>49.070512820512825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50.4</v>
      </c>
      <c r="D15">
        <v>50.65</v>
      </c>
      <c r="E15">
        <v>48.75</v>
      </c>
      <c r="F15">
        <v>49</v>
      </c>
      <c r="G15">
        <f>_xll.TA_TYPPRICE(D15,E15,F15)</f>
        <v>49.466666666666669</v>
      </c>
      <c r="H15">
        <v>50.355731879340276</v>
      </c>
      <c r="I15" t="str">
        <f t="shared" si="0"/>
        <v>DOWN</v>
      </c>
      <c r="J15">
        <v>51.79872873940851</v>
      </c>
      <c r="K15">
        <v>48.839459789515672</v>
      </c>
      <c r="L15" t="str">
        <f t="shared" si="1"/>
        <v>No Confirmation</v>
      </c>
      <c r="M15" t="str">
        <f t="shared" si="2"/>
        <v>No Trend</v>
      </c>
      <c r="N15">
        <v>41.352677508386684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1.8999999999999986</v>
      </c>
      <c r="S15">
        <f t="shared" si="7"/>
        <v>0.13157894736842116</v>
      </c>
      <c r="T15" t="str">
        <f t="shared" si="8"/>
        <v>DOWN</v>
      </c>
      <c r="U15" t="str">
        <f t="shared" si="9"/>
        <v>No T+M+I</v>
      </c>
      <c r="V15">
        <v>49.05966469428008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49.7</v>
      </c>
      <c r="D16">
        <v>50.3</v>
      </c>
      <c r="E16">
        <v>48.5</v>
      </c>
      <c r="F16">
        <v>49</v>
      </c>
      <c r="G16">
        <f>_xll.TA_TYPPRICE(D16,E16,F16)</f>
        <v>49.266666666666673</v>
      </c>
      <c r="H16">
        <v>49.811199273003474</v>
      </c>
      <c r="I16" t="str">
        <f t="shared" si="0"/>
        <v>DOWN</v>
      </c>
      <c r="J16">
        <v>51.465677908428837</v>
      </c>
      <c r="K16">
        <v>48.764024280734411</v>
      </c>
      <c r="L16" t="str">
        <f t="shared" si="1"/>
        <v>No Confirmation</v>
      </c>
      <c r="M16" t="str">
        <f t="shared" si="2"/>
        <v>No Trend</v>
      </c>
      <c r="N16">
        <v>41.352677508386684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1.7999999999999972</v>
      </c>
      <c r="S16">
        <f t="shared" si="7"/>
        <v>0.27777777777777823</v>
      </c>
      <c r="T16" t="str">
        <f t="shared" si="8"/>
        <v>No Indication</v>
      </c>
      <c r="U16" t="str">
        <f t="shared" si="9"/>
        <v>No T+M+I</v>
      </c>
      <c r="V16">
        <v>49.050485510544682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48.95</v>
      </c>
      <c r="D17">
        <v>49.2</v>
      </c>
      <c r="E17">
        <v>47</v>
      </c>
      <c r="F17">
        <v>47</v>
      </c>
      <c r="G17">
        <f>_xll.TA_TYPPRICE(D17,E17,F17)</f>
        <v>47.733333333333327</v>
      </c>
      <c r="H17">
        <v>48.772266303168401</v>
      </c>
      <c r="I17" t="str">
        <f t="shared" si="0"/>
        <v>DOWN</v>
      </c>
      <c r="J17">
        <v>50.962193928777985</v>
      </c>
      <c r="K17">
        <v>48.372018885015656</v>
      </c>
      <c r="L17" t="str">
        <f t="shared" si="1"/>
        <v>DOWN</v>
      </c>
      <c r="M17" t="str">
        <f t="shared" si="2"/>
        <v>DOWN</v>
      </c>
      <c r="N17">
        <v>30.041406390464033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2.2000000000000028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48.735026201230113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47.55</v>
      </c>
      <c r="D18">
        <v>48.35</v>
      </c>
      <c r="E18">
        <v>45.25</v>
      </c>
      <c r="F18">
        <v>45</v>
      </c>
      <c r="G18">
        <f>_xll.TA_TYPPRICE(D18,E18,F18)</f>
        <v>46.199999999999996</v>
      </c>
      <c r="H18">
        <v>47.486133151584198</v>
      </c>
      <c r="I18" t="str">
        <f t="shared" si="0"/>
        <v>DOWN</v>
      </c>
      <c r="J18">
        <v>50.381706389049548</v>
      </c>
      <c r="K18">
        <v>47.678236910567733</v>
      </c>
      <c r="L18" t="str">
        <f t="shared" si="1"/>
        <v>DOWN</v>
      </c>
      <c r="M18" t="str">
        <f t="shared" si="2"/>
        <v>DOWN</v>
      </c>
      <c r="N18">
        <v>22.386971452284239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3.1000000000000014</v>
      </c>
      <c r="S18">
        <f t="shared" si="7"/>
        <v>-8.0645161290322537E-2</v>
      </c>
      <c r="T18" t="str">
        <f t="shared" si="8"/>
        <v>DOWN</v>
      </c>
      <c r="U18" t="str">
        <f t="shared" si="9"/>
        <v>DOWN</v>
      </c>
      <c r="V18">
        <v>48.160406785656249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46.1</v>
      </c>
      <c r="D19">
        <v>48.25</v>
      </c>
      <c r="E19">
        <v>46.05</v>
      </c>
      <c r="F19">
        <v>48</v>
      </c>
      <c r="G19">
        <f>_xll.TA_TYPPRICE(D19,E19,F19)</f>
        <v>47.433333333333337</v>
      </c>
      <c r="H19">
        <v>47.459733242458768</v>
      </c>
      <c r="I19" t="str">
        <f t="shared" si="0"/>
        <v>UP</v>
      </c>
      <c r="J19">
        <v>49.907993858149645</v>
      </c>
      <c r="K19">
        <v>47.316406485997128</v>
      </c>
      <c r="L19" t="str">
        <f t="shared" si="1"/>
        <v>No Confirmation</v>
      </c>
      <c r="M19" t="str">
        <f t="shared" si="2"/>
        <v>No Trend</v>
      </c>
      <c r="N19">
        <v>47.478662244027149</v>
      </c>
      <c r="O19" t="str">
        <f t="shared" si="3"/>
        <v>No Momentum</v>
      </c>
      <c r="P19" t="str">
        <f t="shared" si="4"/>
        <v>No Trend + Momentum</v>
      </c>
      <c r="Q19">
        <f t="shared" si="5"/>
        <v>1.9500000000000028</v>
      </c>
      <c r="R19">
        <f t="shared" si="6"/>
        <v>2.2000000000000028</v>
      </c>
      <c r="S19">
        <f t="shared" si="7"/>
        <v>0.88636363636363646</v>
      </c>
      <c r="T19" t="str">
        <f t="shared" si="8"/>
        <v>UP</v>
      </c>
      <c r="U19" t="str">
        <f t="shared" si="9"/>
        <v>No T+M+I</v>
      </c>
      <c r="V19">
        <v>48.135728818632209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47.9</v>
      </c>
      <c r="D20">
        <v>48.75</v>
      </c>
      <c r="E20">
        <v>47.5</v>
      </c>
      <c r="F20">
        <v>48</v>
      </c>
      <c r="G20">
        <f>_xll.TA_TYPPRICE(D20,E20,F20)</f>
        <v>48.083333333333336</v>
      </c>
      <c r="H20">
        <v>47.771533287896048</v>
      </c>
      <c r="I20" t="str">
        <f t="shared" si="0"/>
        <v>UP</v>
      </c>
      <c r="J20">
        <v>49.650661889671944</v>
      </c>
      <c r="K20">
        <v>47.357205044664433</v>
      </c>
      <c r="L20" t="str">
        <f t="shared" si="1"/>
        <v>No Confirmation</v>
      </c>
      <c r="M20" t="str">
        <f t="shared" si="2"/>
        <v>No Trend</v>
      </c>
      <c r="N20">
        <v>47.478662244027149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1.25</v>
      </c>
      <c r="S20">
        <f t="shared" si="7"/>
        <v>0.4</v>
      </c>
      <c r="T20" t="str">
        <f t="shared" si="8"/>
        <v>No Indication</v>
      </c>
      <c r="U20" t="str">
        <f t="shared" si="9"/>
        <v>No T+M+I</v>
      </c>
      <c r="V20">
        <v>48.11484746191956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47.8</v>
      </c>
      <c r="D21">
        <v>48.6</v>
      </c>
      <c r="E21">
        <v>45.9</v>
      </c>
      <c r="F21">
        <v>47</v>
      </c>
      <c r="G21">
        <f>_xll.TA_TYPPRICE(D21,E21,F21)</f>
        <v>47.166666666666664</v>
      </c>
      <c r="H21">
        <v>47.46909997728136</v>
      </c>
      <c r="I21" t="str">
        <f t="shared" si="0"/>
        <v>DOWN</v>
      </c>
      <c r="J21">
        <v>49.417181469744847</v>
      </c>
      <c r="K21">
        <v>47.033381701405666</v>
      </c>
      <c r="L21" t="str">
        <f t="shared" si="1"/>
        <v>DOWN</v>
      </c>
      <c r="M21" t="str">
        <f t="shared" si="2"/>
        <v>DOWN</v>
      </c>
      <c r="N21">
        <v>40.636270830546003</v>
      </c>
      <c r="O21" t="str">
        <f t="shared" si="3"/>
        <v>No Momentum</v>
      </c>
      <c r="P21" t="str">
        <f t="shared" si="4"/>
        <v>No Trend + Momentum</v>
      </c>
      <c r="Q21">
        <f t="shared" si="5"/>
        <v>1.1000000000000014</v>
      </c>
      <c r="R21">
        <f t="shared" si="6"/>
        <v>2.7000000000000028</v>
      </c>
      <c r="S21">
        <f t="shared" si="7"/>
        <v>0.4074074074074075</v>
      </c>
      <c r="T21" t="str">
        <f t="shared" si="8"/>
        <v>No Indication</v>
      </c>
      <c r="U21" t="str">
        <f t="shared" si="9"/>
        <v>No T+M+I</v>
      </c>
      <c r="V21">
        <v>47.943332467778092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46.6</v>
      </c>
      <c r="D22">
        <v>47.5</v>
      </c>
      <c r="E22">
        <v>45.8</v>
      </c>
      <c r="F22">
        <v>47</v>
      </c>
      <c r="G22">
        <f>_xll.TA_TYPPRICE(D22,E22,F22)</f>
        <v>46.766666666666673</v>
      </c>
      <c r="H22">
        <v>47.11788332197402</v>
      </c>
      <c r="I22" t="str">
        <f t="shared" si="0"/>
        <v>DOWN</v>
      </c>
      <c r="J22">
        <v>48.991141143134882</v>
      </c>
      <c r="K22">
        <v>46.759296878871076</v>
      </c>
      <c r="L22" t="str">
        <f t="shared" si="1"/>
        <v>No Confirmation</v>
      </c>
      <c r="M22" t="str">
        <f t="shared" si="2"/>
        <v>No Trend</v>
      </c>
      <c r="N22">
        <v>40.636270830546003</v>
      </c>
      <c r="O22" t="str">
        <f t="shared" si="3"/>
        <v>No Momentum</v>
      </c>
      <c r="P22" t="str">
        <f t="shared" si="4"/>
        <v>No Trend + Momentum</v>
      </c>
      <c r="Q22">
        <f t="shared" si="5"/>
        <v>1.2000000000000028</v>
      </c>
      <c r="R22">
        <f t="shared" si="6"/>
        <v>1.7000000000000028</v>
      </c>
      <c r="S22">
        <f t="shared" si="7"/>
        <v>0.70588235294117696</v>
      </c>
      <c r="T22" t="str">
        <f t="shared" si="8"/>
        <v>No Indication</v>
      </c>
      <c r="U22" t="str">
        <f t="shared" si="9"/>
        <v>No T+M+I</v>
      </c>
      <c r="V22">
        <v>47.798204395812235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46.95</v>
      </c>
      <c r="D23">
        <v>47.55</v>
      </c>
      <c r="E23">
        <v>46.1</v>
      </c>
      <c r="F23">
        <v>47</v>
      </c>
      <c r="G23">
        <f>_xll.TA_TYPPRICE(D23,E23,F23)</f>
        <v>46.883333333333333</v>
      </c>
      <c r="H23">
        <v>47.00060832765368</v>
      </c>
      <c r="I23" t="str">
        <f t="shared" si="0"/>
        <v>DOWN</v>
      </c>
      <c r="J23">
        <v>48.670887555771571</v>
      </c>
      <c r="K23">
        <v>46.612786461344172</v>
      </c>
      <c r="L23" t="str">
        <f t="shared" si="1"/>
        <v>No Confirmation</v>
      </c>
      <c r="M23" t="str">
        <f t="shared" si="2"/>
        <v>No Trend</v>
      </c>
      <c r="N23">
        <v>40.636270830546003</v>
      </c>
      <c r="O23" t="str">
        <f t="shared" si="3"/>
        <v>No Momentum</v>
      </c>
      <c r="P23" t="str">
        <f t="shared" si="4"/>
        <v>No Trend + Momentum</v>
      </c>
      <c r="Q23">
        <f t="shared" si="5"/>
        <v>0.89999999999999858</v>
      </c>
      <c r="R23">
        <f t="shared" si="6"/>
        <v>1.4499999999999957</v>
      </c>
      <c r="S23">
        <f t="shared" si="7"/>
        <v>0.62068965517241459</v>
      </c>
      <c r="T23" t="str">
        <f t="shared" si="8"/>
        <v>No Indication</v>
      </c>
      <c r="U23" t="str">
        <f t="shared" si="9"/>
        <v>No T+M+I</v>
      </c>
      <c r="V23">
        <v>47.675403719533428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47.1</v>
      </c>
      <c r="D24">
        <v>47.5</v>
      </c>
      <c r="E24">
        <v>46.55</v>
      </c>
      <c r="F24">
        <v>47</v>
      </c>
      <c r="G24">
        <f>_xll.TA_TYPPRICE(D24,E24,F24)</f>
        <v>47.016666666666673</v>
      </c>
      <c r="H24">
        <v>47.00863749716018</v>
      </c>
      <c r="I24" t="str">
        <f t="shared" si="0"/>
        <v>DOWN</v>
      </c>
      <c r="J24">
        <v>48.41069032115567</v>
      </c>
      <c r="K24">
        <v>46.598833914378801</v>
      </c>
      <c r="L24" t="str">
        <f t="shared" si="1"/>
        <v>No Confirmation</v>
      </c>
      <c r="M24" t="str">
        <f t="shared" si="2"/>
        <v>No Trend</v>
      </c>
      <c r="N24">
        <v>40.636270830546003</v>
      </c>
      <c r="O24" t="str">
        <f t="shared" si="3"/>
        <v>No Momentum</v>
      </c>
      <c r="P24" t="str">
        <f t="shared" si="4"/>
        <v>No Trend + Momentum</v>
      </c>
      <c r="Q24">
        <f t="shared" si="5"/>
        <v>0.45000000000000284</v>
      </c>
      <c r="R24">
        <f t="shared" si="6"/>
        <v>0.95000000000000284</v>
      </c>
      <c r="S24">
        <f t="shared" si="7"/>
        <v>0.47368421052631737</v>
      </c>
      <c r="T24" t="str">
        <f t="shared" si="8"/>
        <v>No Indication</v>
      </c>
      <c r="U24" t="str">
        <f t="shared" si="9"/>
        <v>No T+M+I</v>
      </c>
      <c r="V24">
        <v>47.571495454989822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46.9</v>
      </c>
      <c r="D25">
        <v>48.45</v>
      </c>
      <c r="E25">
        <v>46.7</v>
      </c>
      <c r="F25">
        <v>48</v>
      </c>
      <c r="G25">
        <f>_xll.TA_TYPPRICE(D25,E25,F25)</f>
        <v>47.716666666666669</v>
      </c>
      <c r="H25">
        <v>47.362652081913424</v>
      </c>
      <c r="I25" t="str">
        <f t="shared" si="0"/>
        <v>UP</v>
      </c>
      <c r="J25">
        <v>48.419425805343302</v>
      </c>
      <c r="K25">
        <v>46.621315266739067</v>
      </c>
      <c r="L25" t="str">
        <f t="shared" si="1"/>
        <v>No Confirmation</v>
      </c>
      <c r="M25" t="str">
        <f t="shared" si="2"/>
        <v>No Trend</v>
      </c>
      <c r="N25">
        <v>56.086832098956293</v>
      </c>
      <c r="O25" t="str">
        <f t="shared" si="3"/>
        <v>No Momentum</v>
      </c>
      <c r="P25" t="str">
        <f t="shared" si="4"/>
        <v>No Trend + Momentum</v>
      </c>
      <c r="Q25">
        <f t="shared" si="5"/>
        <v>1.2999999999999972</v>
      </c>
      <c r="R25">
        <f t="shared" si="6"/>
        <v>1.75</v>
      </c>
      <c r="S25">
        <f t="shared" si="7"/>
        <v>0.74285714285714122</v>
      </c>
      <c r="T25" t="str">
        <f t="shared" si="8"/>
        <v>No Indication</v>
      </c>
      <c r="U25" t="str">
        <f t="shared" si="9"/>
        <v>No T+M+I</v>
      </c>
      <c r="V25">
        <v>47.637419231145238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48.3</v>
      </c>
      <c r="D26">
        <v>48.3</v>
      </c>
      <c r="E26">
        <v>47.2</v>
      </c>
      <c r="F26">
        <v>47</v>
      </c>
      <c r="G26">
        <f>_xll.TA_TYPPRICE(D26,E26,F26)</f>
        <v>47.5</v>
      </c>
      <c r="H26">
        <v>47.431326040956712</v>
      </c>
      <c r="I26" t="str">
        <f t="shared" si="0"/>
        <v>DOWN</v>
      </c>
      <c r="J26">
        <v>48.392886737489235</v>
      </c>
      <c r="K26">
        <v>46.749911874130383</v>
      </c>
      <c r="L26" t="str">
        <f t="shared" si="1"/>
        <v>No Confirmation</v>
      </c>
      <c r="M26" t="str">
        <f t="shared" si="2"/>
        <v>No Trend</v>
      </c>
      <c r="N26">
        <v>42.31892981520366</v>
      </c>
      <c r="O26" t="str">
        <f t="shared" si="3"/>
        <v>No Momentum</v>
      </c>
      <c r="P26" t="str">
        <f t="shared" si="4"/>
        <v>No Trend + Momentum</v>
      </c>
      <c r="Q26">
        <f t="shared" si="5"/>
        <v>-0.20000000000000284</v>
      </c>
      <c r="R26">
        <f t="shared" si="6"/>
        <v>1.0999999999999943</v>
      </c>
      <c r="S26">
        <f t="shared" si="7"/>
        <v>-0.18181818181818535</v>
      </c>
      <c r="T26" t="str">
        <f t="shared" si="8"/>
        <v>DOWN</v>
      </c>
      <c r="U26" t="str">
        <f t="shared" si="9"/>
        <v>No T+M+I</v>
      </c>
      <c r="V26">
        <v>47.539354734045972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47.1</v>
      </c>
      <c r="D27">
        <v>47.8</v>
      </c>
      <c r="E27">
        <v>46.15</v>
      </c>
      <c r="F27">
        <v>46</v>
      </c>
      <c r="G27">
        <f>_xll.TA_TYPPRICE(D27,E27,F27)</f>
        <v>46.65</v>
      </c>
      <c r="H27">
        <v>47.040663020478355</v>
      </c>
      <c r="I27" t="str">
        <f t="shared" si="0"/>
        <v>DOWN</v>
      </c>
      <c r="J27">
        <v>48.261134129158293</v>
      </c>
      <c r="K27">
        <v>46.61659812432363</v>
      </c>
      <c r="L27" t="str">
        <f t="shared" si="1"/>
        <v>DOWN</v>
      </c>
      <c r="M27" t="str">
        <f t="shared" si="2"/>
        <v>DOWN</v>
      </c>
      <c r="N27">
        <v>32.382554587427855</v>
      </c>
      <c r="O27" t="str">
        <f t="shared" si="3"/>
        <v>DOWN</v>
      </c>
      <c r="P27" t="str">
        <f t="shared" si="4"/>
        <v>DOWN</v>
      </c>
      <c r="Q27">
        <f t="shared" si="5"/>
        <v>-0.14999999999999858</v>
      </c>
      <c r="R27">
        <f t="shared" si="6"/>
        <v>1.6499999999999986</v>
      </c>
      <c r="S27">
        <f t="shared" si="7"/>
        <v>-9.0909090909090121E-2</v>
      </c>
      <c r="T27" t="str">
        <f t="shared" si="8"/>
        <v>DOWN</v>
      </c>
      <c r="U27" t="str">
        <f t="shared" si="9"/>
        <v>DOWN</v>
      </c>
      <c r="V27">
        <v>47.302530928808132</v>
      </c>
      <c r="W27">
        <v>48.192307692307693</v>
      </c>
      <c r="X27">
        <f t="shared" si="10"/>
        <v>-0.8897767634995617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46.3</v>
      </c>
      <c r="D28">
        <v>47.9</v>
      </c>
      <c r="E28">
        <v>46.25</v>
      </c>
      <c r="F28">
        <v>47</v>
      </c>
      <c r="G28">
        <f>_xll.TA_TYPPRICE(D28,E28,F28)</f>
        <v>47.050000000000004</v>
      </c>
      <c r="H28">
        <v>47.04533151023918</v>
      </c>
      <c r="I28" t="str">
        <f t="shared" si="0"/>
        <v>DOWN</v>
      </c>
      <c r="J28">
        <v>48.180882100456451</v>
      </c>
      <c r="K28">
        <v>46.535131874473933</v>
      </c>
      <c r="L28" t="str">
        <f t="shared" si="1"/>
        <v>No Confirmation</v>
      </c>
      <c r="M28" t="str">
        <f t="shared" si="2"/>
        <v>No Trend</v>
      </c>
      <c r="N28">
        <v>47.725075780549808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1.6499999999999986</v>
      </c>
      <c r="S28">
        <f t="shared" si="7"/>
        <v>0.45454545454545492</v>
      </c>
      <c r="T28" t="str">
        <f t="shared" si="8"/>
        <v>No Indication</v>
      </c>
      <c r="U28" t="str">
        <f t="shared" si="9"/>
        <v>No T+M+I</v>
      </c>
      <c r="V28">
        <v>47.255987708991498</v>
      </c>
      <c r="W28">
        <v>48.103988603988604</v>
      </c>
      <c r="X28">
        <f t="shared" si="10"/>
        <v>-0.84800089499710651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46.5</v>
      </c>
      <c r="D29">
        <v>47.9</v>
      </c>
      <c r="E29">
        <v>46.15</v>
      </c>
      <c r="F29">
        <v>46</v>
      </c>
      <c r="G29">
        <f>_xll.TA_TYPPRICE(D29,E29,F29)</f>
        <v>46.683333333333337</v>
      </c>
      <c r="H29">
        <v>46.864332421786258</v>
      </c>
      <c r="I29" t="str">
        <f t="shared" si="0"/>
        <v>DOWN</v>
      </c>
      <c r="J29">
        <v>48.118463855910569</v>
      </c>
      <c r="K29">
        <v>46.449547013479723</v>
      </c>
      <c r="L29" t="str">
        <f t="shared" si="1"/>
        <v>DOWN</v>
      </c>
      <c r="M29" t="str">
        <f t="shared" si="2"/>
        <v>DOWN</v>
      </c>
      <c r="N29">
        <v>37.179854987026658</v>
      </c>
      <c r="O29" t="str">
        <f t="shared" si="3"/>
        <v>DOWN</v>
      </c>
      <c r="P29" t="str">
        <f t="shared" si="4"/>
        <v>DOWN</v>
      </c>
      <c r="Q29">
        <f t="shared" si="5"/>
        <v>-0.14999999999999858</v>
      </c>
      <c r="R29">
        <f t="shared" si="6"/>
        <v>1.75</v>
      </c>
      <c r="S29">
        <f t="shared" si="7"/>
        <v>-8.5714285714284896E-2</v>
      </c>
      <c r="T29" t="str">
        <f t="shared" si="8"/>
        <v>DOWN</v>
      </c>
      <c r="U29" t="str">
        <f t="shared" si="9"/>
        <v>DOWN</v>
      </c>
      <c r="V29">
        <v>47.062758830685112</v>
      </c>
      <c r="W29">
        <v>47.948137596285747</v>
      </c>
      <c r="X29">
        <f t="shared" si="10"/>
        <v>-0.88537876560063467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46.15</v>
      </c>
      <c r="D30">
        <v>47.75</v>
      </c>
      <c r="E30">
        <v>46.15</v>
      </c>
      <c r="F30">
        <v>47</v>
      </c>
      <c r="G30">
        <f>_xll.TA_TYPPRICE(D30,E30,F30)</f>
        <v>46.966666666666669</v>
      </c>
      <c r="H30">
        <v>46.915499544226464</v>
      </c>
      <c r="I30" t="str">
        <f t="shared" si="0"/>
        <v>UP</v>
      </c>
      <c r="J30">
        <v>48.036582999041556</v>
      </c>
      <c r="K30">
        <v>46.38298101048423</v>
      </c>
      <c r="L30" t="str">
        <f t="shared" si="1"/>
        <v>No Confirmation</v>
      </c>
      <c r="M30" t="str">
        <f t="shared" si="2"/>
        <v>No Trend</v>
      </c>
      <c r="N30">
        <v>50.77551375317033</v>
      </c>
      <c r="O30" t="str">
        <f t="shared" si="3"/>
        <v>No Momentum</v>
      </c>
      <c r="P30" t="str">
        <f t="shared" si="4"/>
        <v>No Trend + Momentum</v>
      </c>
      <c r="Q30">
        <f t="shared" si="5"/>
        <v>0.85000000000000142</v>
      </c>
      <c r="R30">
        <f t="shared" si="6"/>
        <v>1.6000000000000014</v>
      </c>
      <c r="S30">
        <f t="shared" si="7"/>
        <v>0.53125000000000044</v>
      </c>
      <c r="T30" t="str">
        <f t="shared" si="8"/>
        <v>No Indication</v>
      </c>
      <c r="U30" t="str">
        <f t="shared" si="9"/>
        <v>No T+M+I</v>
      </c>
      <c r="V30">
        <v>47.053103625964326</v>
      </c>
      <c r="W30">
        <v>47.877905181746065</v>
      </c>
      <c r="X30">
        <f t="shared" si="10"/>
        <v>-0.82480155578173964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46.5</v>
      </c>
      <c r="D31">
        <v>51.25</v>
      </c>
      <c r="E31">
        <v>46.5</v>
      </c>
      <c r="F31">
        <v>49</v>
      </c>
      <c r="G31">
        <f>_xll.TA_TYPPRICE(D31,E31,F31)</f>
        <v>48.916666666666664</v>
      </c>
      <c r="H31">
        <v>47.91608310544656</v>
      </c>
      <c r="I31" t="str">
        <f t="shared" si="0"/>
        <v>UP</v>
      </c>
      <c r="J31">
        <v>48.750675665921207</v>
      </c>
      <c r="K31">
        <v>46.408985230376622</v>
      </c>
      <c r="L31" t="str">
        <f t="shared" si="1"/>
        <v>UP</v>
      </c>
      <c r="M31" t="str">
        <f t="shared" si="2"/>
        <v>UP</v>
      </c>
      <c r="N31">
        <v>68.057928091198519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4.75</v>
      </c>
      <c r="S31">
        <f t="shared" si="7"/>
        <v>0.52631578947368418</v>
      </c>
      <c r="T31" t="str">
        <f t="shared" si="8"/>
        <v>No Indication</v>
      </c>
      <c r="U31" t="str">
        <f t="shared" si="9"/>
        <v>No T+M+I</v>
      </c>
      <c r="V31">
        <v>47.352626145046735</v>
      </c>
      <c r="W31">
        <v>47.961023316431543</v>
      </c>
      <c r="X31">
        <f t="shared" si="10"/>
        <v>-0.60839717138480864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</v>
      </c>
      <c r="D32">
        <v>52.7</v>
      </c>
      <c r="E32">
        <v>48</v>
      </c>
      <c r="F32">
        <v>52</v>
      </c>
      <c r="G32">
        <f>_xll.TA_TYPPRICE(D32,E32,F32)</f>
        <v>50.9</v>
      </c>
      <c r="H32">
        <v>49.408041552723276</v>
      </c>
      <c r="I32" t="str">
        <f t="shared" si="0"/>
        <v>UP</v>
      </c>
      <c r="J32">
        <v>49.628303295716492</v>
      </c>
      <c r="K32">
        <v>46.762544068070703</v>
      </c>
      <c r="L32" t="str">
        <f t="shared" si="1"/>
        <v>UP</v>
      </c>
      <c r="M32" t="str">
        <f t="shared" si="2"/>
        <v>UP</v>
      </c>
      <c r="N32">
        <v>80.738073154776373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4.7000000000000028</v>
      </c>
      <c r="S32">
        <f t="shared" si="7"/>
        <v>0.85106382978723349</v>
      </c>
      <c r="T32" t="str">
        <f t="shared" si="8"/>
        <v>UP</v>
      </c>
      <c r="U32" t="str">
        <f t="shared" si="9"/>
        <v>UP</v>
      </c>
      <c r="V32">
        <v>48.067606738116467</v>
      </c>
      <c r="W32">
        <v>48.260206774473652</v>
      </c>
      <c r="X32">
        <f t="shared" si="10"/>
        <v>-0.19260003635718448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51.4</v>
      </c>
      <c r="D33">
        <v>53.5</v>
      </c>
      <c r="E33">
        <v>51.05</v>
      </c>
      <c r="F33">
        <v>51</v>
      </c>
      <c r="G33">
        <f>_xll.TA_TYPPRICE(D33,E33,F33)</f>
        <v>51.85</v>
      </c>
      <c r="H33">
        <v>50.629020776361642</v>
      </c>
      <c r="I33" t="str">
        <f t="shared" si="0"/>
        <v>UP</v>
      </c>
      <c r="J33">
        <v>50.488680341112826</v>
      </c>
      <c r="K33">
        <v>47.715312052943879</v>
      </c>
      <c r="L33" t="str">
        <f t="shared" si="1"/>
        <v>UP</v>
      </c>
      <c r="M33" t="str">
        <f t="shared" si="2"/>
        <v>UP</v>
      </c>
      <c r="N33">
        <v>69.278954366630757</v>
      </c>
      <c r="O33" t="str">
        <f t="shared" si="3"/>
        <v>UP</v>
      </c>
      <c r="P33" t="str">
        <f t="shared" si="4"/>
        <v>UP</v>
      </c>
      <c r="Q33">
        <f t="shared" si="5"/>
        <v>-4.9999999999997158E-2</v>
      </c>
      <c r="R33">
        <f t="shared" si="6"/>
        <v>2.4500000000000028</v>
      </c>
      <c r="S33">
        <f t="shared" si="7"/>
        <v>-2.0408163265304938E-2</v>
      </c>
      <c r="T33" t="str">
        <f t="shared" si="8"/>
        <v>DOWN</v>
      </c>
      <c r="U33" t="str">
        <f t="shared" si="9"/>
        <v>No T+M+I</v>
      </c>
      <c r="V33">
        <v>48.518744163021623</v>
      </c>
      <c r="W33">
        <v>48.463154420808934</v>
      </c>
      <c r="X33">
        <f t="shared" si="10"/>
        <v>5.5589742212688975E-2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51.8</v>
      </c>
      <c r="D34">
        <v>54.7</v>
      </c>
      <c r="E34">
        <v>51.3</v>
      </c>
      <c r="F34">
        <v>54</v>
      </c>
      <c r="G34">
        <f>_xll.TA_TYPPRICE(D34,E34,F34)</f>
        <v>53.333333333333336</v>
      </c>
      <c r="H34">
        <v>51.981177054847493</v>
      </c>
      <c r="I34" t="str">
        <f t="shared" si="0"/>
        <v>UP</v>
      </c>
      <c r="J34">
        <v>51.424529154198865</v>
      </c>
      <c r="K34">
        <v>48.511909374511909</v>
      </c>
      <c r="L34" t="str">
        <f t="shared" si="1"/>
        <v>UP</v>
      </c>
      <c r="M34" t="str">
        <f t="shared" si="2"/>
        <v>UP</v>
      </c>
      <c r="N34">
        <v>79.95018455210959</v>
      </c>
      <c r="O34" t="str">
        <f t="shared" si="3"/>
        <v>UP</v>
      </c>
      <c r="P34" t="str">
        <f t="shared" si="4"/>
        <v>UP</v>
      </c>
      <c r="Q34">
        <f t="shared" si="5"/>
        <v>2.7000000000000028</v>
      </c>
      <c r="R34">
        <f t="shared" si="6"/>
        <v>3.4000000000000057</v>
      </c>
      <c r="S34">
        <f t="shared" si="7"/>
        <v>0.79411764705882304</v>
      </c>
      <c r="T34" t="str">
        <f t="shared" si="8"/>
        <v>No Indication</v>
      </c>
      <c r="U34" t="str">
        <f t="shared" si="9"/>
        <v>No T+M+I</v>
      </c>
      <c r="V34">
        <v>49.362014291787524</v>
      </c>
      <c r="W34">
        <v>48.873291130378639</v>
      </c>
      <c r="X34">
        <f t="shared" si="10"/>
        <v>0.48872316140888472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54.05</v>
      </c>
      <c r="D35">
        <v>54.5</v>
      </c>
      <c r="E35">
        <v>52.3</v>
      </c>
      <c r="F35">
        <v>52</v>
      </c>
      <c r="G35">
        <f>_xll.TA_TYPPRICE(D35,E35,F35)</f>
        <v>52.933333333333337</v>
      </c>
      <c r="H35">
        <v>52.457255194090415</v>
      </c>
      <c r="I35" t="str">
        <f t="shared" si="0"/>
        <v>DOWN</v>
      </c>
      <c r="J35">
        <v>52.107967119932454</v>
      </c>
      <c r="K35">
        <v>49.353707291287037</v>
      </c>
      <c r="L35" t="str">
        <f t="shared" si="1"/>
        <v>No Confirmation</v>
      </c>
      <c r="M35" t="str">
        <f t="shared" si="2"/>
        <v>No Trend</v>
      </c>
      <c r="N35">
        <v>62.002563399539582</v>
      </c>
      <c r="O35" t="str">
        <f t="shared" si="3"/>
        <v>UP</v>
      </c>
      <c r="P35" t="str">
        <f t="shared" si="4"/>
        <v>No Trend + Momentum</v>
      </c>
      <c r="Q35">
        <f t="shared" si="5"/>
        <v>-0.29999999999999716</v>
      </c>
      <c r="R35">
        <f t="shared" si="6"/>
        <v>2.2000000000000028</v>
      </c>
      <c r="S35">
        <f t="shared" si="7"/>
        <v>-0.13636363636363488</v>
      </c>
      <c r="T35" t="str">
        <f t="shared" si="8"/>
        <v>DOWN</v>
      </c>
      <c r="U35" t="str">
        <f t="shared" si="9"/>
        <v>No T+M+I</v>
      </c>
      <c r="V35">
        <v>49.767858246897134</v>
      </c>
      <c r="W35">
        <v>49.104899194795038</v>
      </c>
      <c r="X35">
        <f t="shared" si="10"/>
        <v>0.66295905210209582</v>
      </c>
      <c r="Y35">
        <v>-0.33796480354415182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53.2</v>
      </c>
      <c r="D36">
        <v>53.4</v>
      </c>
      <c r="E36">
        <v>51.55</v>
      </c>
      <c r="F36">
        <v>52</v>
      </c>
      <c r="G36">
        <f>_xll.TA_TYPPRICE(D36,E36,F36)</f>
        <v>52.316666666666663</v>
      </c>
      <c r="H36">
        <v>52.386960930378535</v>
      </c>
      <c r="I36" t="str">
        <f t="shared" si="0"/>
        <v>DOWN</v>
      </c>
      <c r="J36">
        <v>52.395085537725244</v>
      </c>
      <c r="K36">
        <v>49.841772337667692</v>
      </c>
      <c r="L36" t="str">
        <f t="shared" si="1"/>
        <v>No Confirmation</v>
      </c>
      <c r="M36" t="str">
        <f t="shared" si="2"/>
        <v>No Trend</v>
      </c>
      <c r="N36">
        <v>62.002563399539582</v>
      </c>
      <c r="O36" t="str">
        <f t="shared" si="3"/>
        <v>UP</v>
      </c>
      <c r="P36" t="str">
        <f t="shared" si="4"/>
        <v>No Trend + Momentum</v>
      </c>
      <c r="Q36">
        <f t="shared" si="5"/>
        <v>0.45000000000000284</v>
      </c>
      <c r="R36">
        <f t="shared" si="6"/>
        <v>1.8500000000000014</v>
      </c>
      <c r="S36">
        <f t="shared" si="7"/>
        <v>0.24324324324324459</v>
      </c>
      <c r="T36" t="str">
        <f t="shared" si="8"/>
        <v>No Indication</v>
      </c>
      <c r="U36" t="str">
        <f t="shared" si="9"/>
        <v>No T+M+I</v>
      </c>
      <c r="V36">
        <v>50.111264670451419</v>
      </c>
      <c r="W36">
        <v>49.319351106291705</v>
      </c>
      <c r="X36">
        <f t="shared" si="10"/>
        <v>0.7919135641597137</v>
      </c>
      <c r="Y36">
        <v>-0.11198913000337871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52.55</v>
      </c>
      <c r="D37">
        <v>52.85</v>
      </c>
      <c r="E37">
        <v>51.8</v>
      </c>
      <c r="F37">
        <v>52</v>
      </c>
      <c r="G37">
        <f>_xll.TA_TYPPRICE(D37,E37,F37)</f>
        <v>52.216666666666669</v>
      </c>
      <c r="H37">
        <v>52.301813798522602</v>
      </c>
      <c r="I37" t="str">
        <f t="shared" si="0"/>
        <v>DOWN</v>
      </c>
      <c r="J37">
        <v>52.49617764045297</v>
      </c>
      <c r="K37">
        <v>50.276934040408207</v>
      </c>
      <c r="L37" t="str">
        <f t="shared" si="1"/>
        <v>No Confirmation</v>
      </c>
      <c r="M37" t="str">
        <f t="shared" si="2"/>
        <v>No Trend</v>
      </c>
      <c r="N37">
        <v>62.002563399539568</v>
      </c>
      <c r="O37" t="str">
        <f t="shared" si="3"/>
        <v>UP</v>
      </c>
      <c r="P37" t="str">
        <f t="shared" si="4"/>
        <v>No Trend + Momentum</v>
      </c>
      <c r="Q37">
        <f t="shared" si="5"/>
        <v>0.20000000000000284</v>
      </c>
      <c r="R37">
        <f t="shared" si="6"/>
        <v>1.0500000000000043</v>
      </c>
      <c r="S37">
        <f t="shared" si="7"/>
        <v>0.19047619047619241</v>
      </c>
      <c r="T37" t="str">
        <f t="shared" si="8"/>
        <v>DOWN</v>
      </c>
      <c r="U37" t="str">
        <f t="shared" si="9"/>
        <v>No T+M+I</v>
      </c>
      <c r="V37">
        <v>50.401839336535815</v>
      </c>
      <c r="W37">
        <v>49.517917691010837</v>
      </c>
      <c r="X37">
        <f t="shared" si="10"/>
        <v>0.88392164552497832</v>
      </c>
      <c r="Y37">
        <v>8.7193025102292709E-2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51.8</v>
      </c>
      <c r="D38">
        <v>55.25</v>
      </c>
      <c r="E38">
        <v>51.6</v>
      </c>
      <c r="F38">
        <v>54</v>
      </c>
      <c r="G38">
        <f>_xll.TA_TYPPRICE(D38,E38,F38)</f>
        <v>53.616666666666667</v>
      </c>
      <c r="H38">
        <v>52.959240232594638</v>
      </c>
      <c r="I38" t="str">
        <f t="shared" si="0"/>
        <v>UP</v>
      </c>
      <c r="J38">
        <v>53.108138164796756</v>
      </c>
      <c r="K38">
        <v>50.570948698095272</v>
      </c>
      <c r="L38" t="str">
        <f t="shared" si="1"/>
        <v>UP</v>
      </c>
      <c r="M38" t="str">
        <f t="shared" si="2"/>
        <v>UP</v>
      </c>
      <c r="N38">
        <v>73.584409422289227</v>
      </c>
      <c r="O38" t="str">
        <f t="shared" si="3"/>
        <v>UP</v>
      </c>
      <c r="P38" t="str">
        <f t="shared" si="4"/>
        <v>UP</v>
      </c>
      <c r="Q38">
        <f t="shared" si="5"/>
        <v>2.3999999999999986</v>
      </c>
      <c r="R38">
        <f t="shared" si="6"/>
        <v>3.6499999999999986</v>
      </c>
      <c r="S38">
        <f t="shared" si="7"/>
        <v>0.65753424657534232</v>
      </c>
      <c r="T38" t="str">
        <f t="shared" si="8"/>
        <v>No Indication</v>
      </c>
      <c r="U38" t="str">
        <f t="shared" si="9"/>
        <v>No T+M+I</v>
      </c>
      <c r="V38">
        <v>50.955402515530302</v>
      </c>
      <c r="W38">
        <v>49.849923787972998</v>
      </c>
      <c r="X38">
        <f t="shared" si="10"/>
        <v>1.1054787275573048</v>
      </c>
      <c r="Y38">
        <v>0.29085016559329513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54.2</v>
      </c>
      <c r="D39">
        <v>55.25</v>
      </c>
      <c r="E39">
        <v>52.45</v>
      </c>
      <c r="F39">
        <v>53</v>
      </c>
      <c r="G39">
        <f>_xll.TA_TYPPRICE(D39,E39,F39)</f>
        <v>53.566666666666663</v>
      </c>
      <c r="H39">
        <v>53.26295344963065</v>
      </c>
      <c r="I39" t="str">
        <f t="shared" si="0"/>
        <v>DOWN</v>
      </c>
      <c r="J39">
        <v>53.584107461508587</v>
      </c>
      <c r="K39">
        <v>50.988515654074099</v>
      </c>
      <c r="L39" t="str">
        <f t="shared" si="1"/>
        <v>No Confirmation</v>
      </c>
      <c r="M39" t="str">
        <f t="shared" si="2"/>
        <v>No Trend</v>
      </c>
      <c r="N39">
        <v>61.809473570000037</v>
      </c>
      <c r="O39" t="str">
        <f t="shared" si="3"/>
        <v>UP</v>
      </c>
      <c r="P39" t="str">
        <f t="shared" si="4"/>
        <v>No Trend + Momentum</v>
      </c>
      <c r="Q39">
        <f t="shared" si="5"/>
        <v>0.54999999999999716</v>
      </c>
      <c r="R39">
        <f t="shared" si="6"/>
        <v>2.7999999999999972</v>
      </c>
      <c r="S39">
        <f t="shared" si="7"/>
        <v>0.19642857142857062</v>
      </c>
      <c r="T39" t="str">
        <f t="shared" si="8"/>
        <v>DOWN</v>
      </c>
      <c r="U39" t="str">
        <f t="shared" si="9"/>
        <v>No T+M+I</v>
      </c>
      <c r="V39">
        <v>51.269955974679483</v>
      </c>
      <c r="W39">
        <v>50.083262766641667</v>
      </c>
      <c r="X39">
        <f t="shared" si="10"/>
        <v>1.1866932080378163</v>
      </c>
      <c r="Y39">
        <v>0.47001877408219939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54.1</v>
      </c>
      <c r="D40">
        <v>54.1</v>
      </c>
      <c r="E40">
        <v>50.5</v>
      </c>
      <c r="F40">
        <v>51</v>
      </c>
      <c r="G40">
        <f>_xll.TA_TYPPRICE(D40,E40,F40)</f>
        <v>51.866666666666667</v>
      </c>
      <c r="H40">
        <v>52.564810058148659</v>
      </c>
      <c r="I40" t="str">
        <f t="shared" si="0"/>
        <v>DOWN</v>
      </c>
      <c r="J40">
        <v>53.69875024784001</v>
      </c>
      <c r="K40">
        <v>50.879956619835411</v>
      </c>
      <c r="L40" t="str">
        <f t="shared" si="1"/>
        <v>No Confirmation</v>
      </c>
      <c r="M40" t="str">
        <f t="shared" si="2"/>
        <v>No Trend</v>
      </c>
      <c r="N40">
        <v>44.148091555023591</v>
      </c>
      <c r="O40" t="str">
        <f t="shared" si="3"/>
        <v>No Momentum</v>
      </c>
      <c r="P40" t="str">
        <f t="shared" si="4"/>
        <v>No Trend + Momentum</v>
      </c>
      <c r="Q40">
        <f t="shared" si="5"/>
        <v>0.5</v>
      </c>
      <c r="R40">
        <f t="shared" si="6"/>
        <v>3.6000000000000014</v>
      </c>
      <c r="S40">
        <f t="shared" si="7"/>
        <v>0.13888888888888884</v>
      </c>
      <c r="T40" t="str">
        <f t="shared" si="8"/>
        <v>DOWN</v>
      </c>
      <c r="U40" t="str">
        <f t="shared" si="9"/>
        <v>No T+M+I</v>
      </c>
      <c r="V40">
        <v>51.228424286267256</v>
      </c>
      <c r="W40">
        <v>50.151169228371913</v>
      </c>
      <c r="X40">
        <f t="shared" si="10"/>
        <v>1.0772550578953428</v>
      </c>
      <c r="Y40">
        <v>0.59146603084482807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50.85</v>
      </c>
      <c r="D41">
        <v>51.7</v>
      </c>
      <c r="E41">
        <v>49.5</v>
      </c>
      <c r="F41">
        <v>50</v>
      </c>
      <c r="G41">
        <f>_xll.TA_TYPPRICE(D41,E41,F41)</f>
        <v>50.4</v>
      </c>
      <c r="H41">
        <v>51.482405029074329</v>
      </c>
      <c r="I41" t="str">
        <f t="shared" si="0"/>
        <v>DOWN</v>
      </c>
      <c r="J41">
        <v>53.25458352609779</v>
      </c>
      <c r="K41">
        <v>50.57329959320532</v>
      </c>
      <c r="L41" t="str">
        <f t="shared" si="1"/>
        <v>DOWN</v>
      </c>
      <c r="M41" t="str">
        <f t="shared" si="2"/>
        <v>DOWN</v>
      </c>
      <c r="N41">
        <v>37.458494283074337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2.2000000000000028</v>
      </c>
      <c r="S41">
        <f t="shared" si="7"/>
        <v>0.22727272727272699</v>
      </c>
      <c r="T41" t="str">
        <f t="shared" si="8"/>
        <v>No Indication</v>
      </c>
      <c r="U41" t="str">
        <f t="shared" si="9"/>
        <v>No T+M+I</v>
      </c>
      <c r="V41">
        <v>51.039435934533834</v>
      </c>
      <c r="W41">
        <v>50.139971507751774</v>
      </c>
      <c r="X41">
        <f t="shared" si="10"/>
        <v>0.8994644267820604</v>
      </c>
      <c r="Y41">
        <v>0.65306571003227454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50.15</v>
      </c>
      <c r="D42">
        <v>51.5</v>
      </c>
      <c r="E42">
        <v>49.5</v>
      </c>
      <c r="F42">
        <v>50</v>
      </c>
      <c r="G42">
        <f>_xll.TA_TYPPRICE(D42,E42,F42)</f>
        <v>50.333333333333336</v>
      </c>
      <c r="H42">
        <v>50.907869181203836</v>
      </c>
      <c r="I42" t="str">
        <f t="shared" si="0"/>
        <v>DOWN</v>
      </c>
      <c r="J42">
        <v>52.864676075853836</v>
      </c>
      <c r="K42">
        <v>50.334788572493025</v>
      </c>
      <c r="L42" t="str">
        <f t="shared" si="1"/>
        <v>DOWN</v>
      </c>
      <c r="M42" t="str">
        <f t="shared" si="2"/>
        <v>DOWN</v>
      </c>
      <c r="N42">
        <v>37.458494283074337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50.879522713836323</v>
      </c>
      <c r="W42">
        <v>50.129603247918311</v>
      </c>
      <c r="X42">
        <f t="shared" si="10"/>
        <v>0.74991946591801195</v>
      </c>
      <c r="Y42">
        <v>0.67243646120942202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</v>
      </c>
      <c r="D43">
        <v>51.15</v>
      </c>
      <c r="E43">
        <v>49.5</v>
      </c>
      <c r="F43">
        <v>50</v>
      </c>
      <c r="G43">
        <f>_xll.TA_TYPPRICE(D43,E43,F43)</f>
        <v>50.216666666666669</v>
      </c>
      <c r="H43">
        <v>50.562267923935252</v>
      </c>
      <c r="I43" t="str">
        <f t="shared" si="0"/>
        <v>DOWN</v>
      </c>
      <c r="J43">
        <v>52.483636947886318</v>
      </c>
      <c r="K43">
        <v>50.149280000827908</v>
      </c>
      <c r="L43" t="str">
        <f t="shared" si="1"/>
        <v>DOWN</v>
      </c>
      <c r="M43" t="str">
        <f t="shared" si="2"/>
        <v>DOWN</v>
      </c>
      <c r="N43">
        <v>37.458494283074337</v>
      </c>
      <c r="O43" t="str">
        <f t="shared" si="3"/>
        <v>DOWN</v>
      </c>
      <c r="P43" t="str">
        <f t="shared" si="4"/>
        <v>DOWN</v>
      </c>
      <c r="Q43">
        <f t="shared" si="5"/>
        <v>0.5</v>
      </c>
      <c r="R43">
        <f t="shared" si="6"/>
        <v>1.6499999999999986</v>
      </c>
      <c r="S43">
        <f t="shared" si="7"/>
        <v>0.30303030303030332</v>
      </c>
      <c r="T43" t="str">
        <f t="shared" si="8"/>
        <v>No Indication</v>
      </c>
      <c r="U43" t="str">
        <f t="shared" si="9"/>
        <v>No T+M+I</v>
      </c>
      <c r="V43">
        <v>50.744211527092276</v>
      </c>
      <c r="W43">
        <v>50.120003007331768</v>
      </c>
      <c r="X43">
        <f t="shared" si="10"/>
        <v>0.62420851976050784</v>
      </c>
      <c r="Y43">
        <v>0.66279087291963923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49.15</v>
      </c>
      <c r="D44">
        <v>52.4</v>
      </c>
      <c r="E44">
        <v>49.15</v>
      </c>
      <c r="F44">
        <v>52</v>
      </c>
      <c r="G44">
        <f>_xll.TA_TYPPRICE(D44,E44,F44)</f>
        <v>51.183333333333337</v>
      </c>
      <c r="H44">
        <v>50.872800628634295</v>
      </c>
      <c r="I44" t="str">
        <f t="shared" si="0"/>
        <v>UP</v>
      </c>
      <c r="J44">
        <v>52.465050959467135</v>
      </c>
      <c r="K44">
        <v>49.927217778421706</v>
      </c>
      <c r="L44" t="str">
        <f t="shared" si="1"/>
        <v>No Confirmation</v>
      </c>
      <c r="M44" t="str">
        <f t="shared" si="2"/>
        <v>No Trend</v>
      </c>
      <c r="N44">
        <v>60.712657831581097</v>
      </c>
      <c r="O44" t="str">
        <f t="shared" si="3"/>
        <v>UP</v>
      </c>
      <c r="P44" t="str">
        <f t="shared" si="4"/>
        <v>No Trend + Momentum</v>
      </c>
      <c r="Q44">
        <f t="shared" si="5"/>
        <v>2.8500000000000014</v>
      </c>
      <c r="R44">
        <f t="shared" si="6"/>
        <v>3.25</v>
      </c>
      <c r="S44">
        <f t="shared" si="7"/>
        <v>0.87692307692307736</v>
      </c>
      <c r="T44" t="str">
        <f t="shared" si="8"/>
        <v>UP</v>
      </c>
      <c r="U44" t="str">
        <f t="shared" si="9"/>
        <v>No T+M+I</v>
      </c>
      <c r="V44">
        <v>50.937409753693466</v>
      </c>
      <c r="W44">
        <v>50.259262043825714</v>
      </c>
      <c r="X44">
        <f t="shared" si="10"/>
        <v>0.6781477098677513</v>
      </c>
      <c r="Y44">
        <v>0.66586224030926167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52.4</v>
      </c>
      <c r="D45">
        <v>53.1</v>
      </c>
      <c r="E45">
        <v>51.65</v>
      </c>
      <c r="F45">
        <v>52</v>
      </c>
      <c r="G45">
        <f>_xll.TA_TYPPRICE(D45,E45,F45)</f>
        <v>52.25</v>
      </c>
      <c r="H45">
        <v>51.561400314317147</v>
      </c>
      <c r="I45" t="str">
        <f t="shared" si="0"/>
        <v>UP</v>
      </c>
      <c r="J45">
        <v>52.606150746252219</v>
      </c>
      <c r="K45">
        <v>50.310058272105771</v>
      </c>
      <c r="L45" t="str">
        <f t="shared" si="1"/>
        <v>No Confirmation</v>
      </c>
      <c r="M45" t="str">
        <f t="shared" si="2"/>
        <v>No Trend</v>
      </c>
      <c r="N45">
        <v>60.712657831581097</v>
      </c>
      <c r="O45" t="str">
        <f t="shared" si="3"/>
        <v>UP</v>
      </c>
      <c r="P45" t="str">
        <f t="shared" si="4"/>
        <v>No Trend + Momentum</v>
      </c>
      <c r="Q45">
        <f t="shared" si="5"/>
        <v>0.35000000000000142</v>
      </c>
      <c r="R45">
        <f t="shared" si="6"/>
        <v>1.4500000000000028</v>
      </c>
      <c r="S45">
        <f t="shared" si="7"/>
        <v>0.2413793103448281</v>
      </c>
      <c r="T45" t="str">
        <f t="shared" si="8"/>
        <v>No Indication</v>
      </c>
      <c r="U45" t="str">
        <f t="shared" si="9"/>
        <v>No T+M+I</v>
      </c>
      <c r="V45">
        <v>51.100885176202162</v>
      </c>
      <c r="W45">
        <v>50.388205596134924</v>
      </c>
      <c r="X45">
        <f t="shared" si="10"/>
        <v>0.71267958006723831</v>
      </c>
      <c r="Y45">
        <v>0.67522570826085704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51.85</v>
      </c>
      <c r="D46">
        <v>52.9</v>
      </c>
      <c r="E46">
        <v>50.8</v>
      </c>
      <c r="F46">
        <v>52</v>
      </c>
      <c r="G46">
        <f>_xll.TA_TYPPRICE(D46,E46,F46)</f>
        <v>51.9</v>
      </c>
      <c r="H46">
        <v>51.730700157158573</v>
      </c>
      <c r="I46" t="str">
        <f t="shared" si="0"/>
        <v>UP</v>
      </c>
      <c r="J46">
        <v>52.671450580418394</v>
      </c>
      <c r="K46">
        <v>50.418934211637819</v>
      </c>
      <c r="L46" t="str">
        <f t="shared" si="1"/>
        <v>No Confirmation</v>
      </c>
      <c r="M46" t="str">
        <f t="shared" si="2"/>
        <v>No Trend</v>
      </c>
      <c r="N46">
        <v>60.712657831581097</v>
      </c>
      <c r="O46" t="str">
        <f t="shared" si="3"/>
        <v>UP</v>
      </c>
      <c r="P46" t="str">
        <f t="shared" si="4"/>
        <v>No Trend + Momentum</v>
      </c>
      <c r="Q46">
        <f t="shared" si="5"/>
        <v>1.2000000000000028</v>
      </c>
      <c r="R46">
        <f t="shared" si="6"/>
        <v>2.1000000000000014</v>
      </c>
      <c r="S46">
        <f t="shared" si="7"/>
        <v>0.5714285714285724</v>
      </c>
      <c r="T46" t="str">
        <f t="shared" si="8"/>
        <v>No Indication</v>
      </c>
      <c r="U46" t="str">
        <f t="shared" si="9"/>
        <v>No T+M+I</v>
      </c>
      <c r="V46">
        <v>51.239210533709524</v>
      </c>
      <c r="W46">
        <v>50.507597774199006</v>
      </c>
      <c r="X46">
        <f t="shared" si="10"/>
        <v>0.73161275951051863</v>
      </c>
      <c r="Y46">
        <v>0.68650311851078938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51.85</v>
      </c>
      <c r="D47">
        <v>53.6</v>
      </c>
      <c r="E47">
        <v>51.7</v>
      </c>
      <c r="F47">
        <v>53</v>
      </c>
      <c r="G47">
        <f>_xll.TA_TYPPRICE(D47,E47,F47)</f>
        <v>52.766666666666673</v>
      </c>
      <c r="H47">
        <v>52.248683411912623</v>
      </c>
      <c r="I47" t="str">
        <f t="shared" si="0"/>
        <v>UP</v>
      </c>
      <c r="J47">
        <v>52.877794895880974</v>
      </c>
      <c r="K47">
        <v>50.703615497940525</v>
      </c>
      <c r="L47" t="str">
        <f t="shared" si="1"/>
        <v>UP</v>
      </c>
      <c r="M47" t="str">
        <f t="shared" si="2"/>
        <v>UP</v>
      </c>
      <c r="N47">
        <v>71.178055060178394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1.8999999999999986</v>
      </c>
      <c r="S47">
        <f t="shared" si="7"/>
        <v>0.68421052631578849</v>
      </c>
      <c r="T47" t="str">
        <f t="shared" si="8"/>
        <v>No Indication</v>
      </c>
      <c r="U47" t="str">
        <f t="shared" si="9"/>
        <v>No T+M+I</v>
      </c>
      <c r="V47">
        <v>51.510101220831139</v>
      </c>
      <c r="W47">
        <v>50.692220161295374</v>
      </c>
      <c r="X47">
        <f t="shared" si="10"/>
        <v>0.81788105953576462</v>
      </c>
      <c r="Y47">
        <v>0.71277870671578447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53.1</v>
      </c>
      <c r="D48">
        <v>53.75</v>
      </c>
      <c r="E48">
        <v>51.05</v>
      </c>
      <c r="F48">
        <v>51</v>
      </c>
      <c r="G48">
        <f>_xll.TA_TYPPRICE(D48,E48,F48)</f>
        <v>51.933333333333337</v>
      </c>
      <c r="H48">
        <v>52.09100837262298</v>
      </c>
      <c r="I48" t="str">
        <f t="shared" si="0"/>
        <v>DOWN</v>
      </c>
      <c r="J48">
        <v>53.071618252351868</v>
      </c>
      <c r="K48">
        <v>50.780589831731518</v>
      </c>
      <c r="L48" t="str">
        <f t="shared" si="1"/>
        <v>No Confirmation</v>
      </c>
      <c r="M48" t="str">
        <f t="shared" si="2"/>
        <v>No Trend</v>
      </c>
      <c r="N48">
        <v>42.725147720139965</v>
      </c>
      <c r="O48" t="str">
        <f t="shared" si="3"/>
        <v>No Momentum</v>
      </c>
      <c r="P48" t="str">
        <f t="shared" si="4"/>
        <v>No Trend + Momentum</v>
      </c>
      <c r="Q48">
        <f t="shared" si="5"/>
        <v>-4.9999999999997158E-2</v>
      </c>
      <c r="R48">
        <f t="shared" si="6"/>
        <v>2.7000000000000028</v>
      </c>
      <c r="S48">
        <f t="shared" si="7"/>
        <v>-1.8518518518517445E-2</v>
      </c>
      <c r="T48" t="str">
        <f t="shared" si="8"/>
        <v>DOWN</v>
      </c>
      <c r="U48" t="str">
        <f t="shared" si="9"/>
        <v>No T+M+I</v>
      </c>
      <c r="V48">
        <v>51.431624109934042</v>
      </c>
      <c r="W48">
        <v>50.71501866786609</v>
      </c>
      <c r="X48">
        <f t="shared" si="10"/>
        <v>0.71660544206795151</v>
      </c>
      <c r="Y48">
        <v>0.71354405378621788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</v>
      </c>
      <c r="D49">
        <v>52.35</v>
      </c>
      <c r="E49">
        <v>51</v>
      </c>
      <c r="F49">
        <v>51</v>
      </c>
      <c r="G49">
        <f>_xll.TA_TYPPRICE(D49,E49,F49)</f>
        <v>51.449999999999996</v>
      </c>
      <c r="H49">
        <v>51.770504186311484</v>
      </c>
      <c r="I49" t="str">
        <f t="shared" si="0"/>
        <v>DOWN</v>
      </c>
      <c r="J49">
        <v>52.911258640718117</v>
      </c>
      <c r="K49">
        <v>50.829347646902292</v>
      </c>
      <c r="L49" t="str">
        <f t="shared" si="1"/>
        <v>No Confirmation</v>
      </c>
      <c r="M49" t="str">
        <f t="shared" si="2"/>
        <v>No Trend</v>
      </c>
      <c r="N49">
        <v>42.725147720139965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1.3500000000000014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51.365220400713419</v>
      </c>
      <c r="W49">
        <v>50.736128396172305</v>
      </c>
      <c r="X49">
        <f t="shared" si="10"/>
        <v>0.62909200454111414</v>
      </c>
      <c r="Y49">
        <v>0.69665364393719709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52.05</v>
      </c>
      <c r="D50">
        <v>52.8</v>
      </c>
      <c r="E50">
        <v>51.1</v>
      </c>
      <c r="F50">
        <v>52</v>
      </c>
      <c r="G50">
        <f>_xll.TA_TYPPRICE(D50,E50,F50)</f>
        <v>51.966666666666669</v>
      </c>
      <c r="H50">
        <v>51.868585426489076</v>
      </c>
      <c r="I50" t="str">
        <f t="shared" si="0"/>
        <v>UP</v>
      </c>
      <c r="J50">
        <v>52.88653449833631</v>
      </c>
      <c r="K50">
        <v>50.889492614257335</v>
      </c>
      <c r="L50" t="str">
        <f t="shared" si="1"/>
        <v>No Confirmation</v>
      </c>
      <c r="M50" t="str">
        <f t="shared" si="2"/>
        <v>No Trend</v>
      </c>
      <c r="N50">
        <v>56.355332713744311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1.6999999999999957</v>
      </c>
      <c r="S50">
        <f t="shared" si="7"/>
        <v>0.5294117647058828</v>
      </c>
      <c r="T50" t="str">
        <f t="shared" si="8"/>
        <v>No Indication</v>
      </c>
      <c r="U50" t="str">
        <f t="shared" si="9"/>
        <v>No T+M+I</v>
      </c>
      <c r="V50">
        <v>51.462878800603661</v>
      </c>
      <c r="W50">
        <v>50.829748514974355</v>
      </c>
      <c r="X50">
        <f t="shared" si="10"/>
        <v>0.6331302856293064</v>
      </c>
      <c r="Y50">
        <v>0.6839489722756189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51.7</v>
      </c>
      <c r="D51">
        <v>52.25</v>
      </c>
      <c r="E51">
        <v>50.55</v>
      </c>
      <c r="F51">
        <v>51</v>
      </c>
      <c r="G51">
        <f>_xll.TA_TYPPRICE(D51,E51,F51)</f>
        <v>51.266666666666673</v>
      </c>
      <c r="H51">
        <v>51.567626046577871</v>
      </c>
      <c r="I51" t="str">
        <f t="shared" si="0"/>
        <v>DOWN</v>
      </c>
      <c r="J51">
        <v>52.745082387594906</v>
      </c>
      <c r="K51">
        <v>50.814049811089035</v>
      </c>
      <c r="L51" t="str">
        <f t="shared" si="1"/>
        <v>No Confirmation</v>
      </c>
      <c r="M51" t="str">
        <f t="shared" si="2"/>
        <v>No Trend</v>
      </c>
      <c r="N51">
        <v>43.434680956992295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1.7000000000000028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51.391666677433868</v>
      </c>
      <c r="W51">
        <v>50.842359736087367</v>
      </c>
      <c r="X51">
        <f t="shared" si="10"/>
        <v>0.54930694134650082</v>
      </c>
      <c r="Y51">
        <v>0.65702056608979531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51.45</v>
      </c>
      <c r="D52">
        <v>51.9</v>
      </c>
      <c r="E52">
        <v>50.3</v>
      </c>
      <c r="F52">
        <v>51</v>
      </c>
      <c r="G52">
        <f>_xll.TA_TYPPRICE(D52,E52,F52)</f>
        <v>51.066666666666663</v>
      </c>
      <c r="H52">
        <v>51.317146356622267</v>
      </c>
      <c r="I52" t="str">
        <f t="shared" si="0"/>
        <v>DOWN</v>
      </c>
      <c r="J52">
        <v>52.557286301462703</v>
      </c>
      <c r="K52">
        <v>50.699816519735919</v>
      </c>
      <c r="L52" t="str">
        <f t="shared" si="1"/>
        <v>No Confirmation</v>
      </c>
      <c r="M52" t="str">
        <f t="shared" si="2"/>
        <v>No Trend</v>
      </c>
      <c r="N52">
        <v>43.434680956992295</v>
      </c>
      <c r="O52" t="str">
        <f t="shared" si="3"/>
        <v>No Momentum</v>
      </c>
      <c r="P52" t="str">
        <f t="shared" si="4"/>
        <v>No Trend + Momentum</v>
      </c>
      <c r="Q52">
        <f t="shared" si="5"/>
        <v>0.70000000000000284</v>
      </c>
      <c r="R52">
        <f t="shared" si="6"/>
        <v>1.6000000000000014</v>
      </c>
      <c r="S52">
        <f t="shared" si="7"/>
        <v>0.43750000000000139</v>
      </c>
      <c r="T52" t="str">
        <f t="shared" si="8"/>
        <v>No Indication</v>
      </c>
      <c r="U52" t="str">
        <f t="shared" si="9"/>
        <v>No T+M+I</v>
      </c>
      <c r="V52">
        <v>51.331410265520965</v>
      </c>
      <c r="W52">
        <v>50.85403679267349</v>
      </c>
      <c r="X52">
        <f t="shared" si="10"/>
        <v>0.477373472847475</v>
      </c>
      <c r="Y52">
        <v>0.6210911474413312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51.75</v>
      </c>
      <c r="D53">
        <v>58.25</v>
      </c>
      <c r="E53">
        <v>51.7</v>
      </c>
      <c r="F53">
        <v>58</v>
      </c>
      <c r="G53">
        <f>_xll.TA_TYPPRICE(D53,E53,F53)</f>
        <v>55.983333333333327</v>
      </c>
      <c r="H53">
        <v>53.650239844977797</v>
      </c>
      <c r="I53" t="str">
        <f t="shared" si="0"/>
        <v>UP</v>
      </c>
      <c r="J53">
        <v>53.822333790026548</v>
      </c>
      <c r="K53">
        <v>50.922079515350163</v>
      </c>
      <c r="L53" t="str">
        <f t="shared" si="1"/>
        <v>UP</v>
      </c>
      <c r="M53" t="str">
        <f t="shared" si="2"/>
        <v>UP</v>
      </c>
      <c r="N53">
        <v>83.873742259961787</v>
      </c>
      <c r="O53" t="str">
        <f t="shared" si="3"/>
        <v>UP</v>
      </c>
      <c r="P53" t="str">
        <f t="shared" si="4"/>
        <v>UP</v>
      </c>
      <c r="Q53">
        <f t="shared" si="5"/>
        <v>6.2999999999999972</v>
      </c>
      <c r="R53">
        <f t="shared" si="6"/>
        <v>6.5499999999999972</v>
      </c>
      <c r="S53">
        <f t="shared" si="7"/>
        <v>0.96183206106870223</v>
      </c>
      <c r="T53" t="str">
        <f t="shared" si="8"/>
        <v>UP</v>
      </c>
      <c r="U53" t="str">
        <f t="shared" si="9"/>
        <v>UP</v>
      </c>
      <c r="V53">
        <v>52.357347147748506</v>
      </c>
      <c r="W53">
        <v>51.383367400623605</v>
      </c>
      <c r="X53">
        <f t="shared" si="10"/>
        <v>0.97397974712490054</v>
      </c>
      <c r="Y53">
        <v>0.69166886737804512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</v>
      </c>
      <c r="D54">
        <v>58.85</v>
      </c>
      <c r="E54">
        <v>55.35</v>
      </c>
      <c r="F54">
        <v>57</v>
      </c>
      <c r="G54">
        <f>_xll.TA_TYPPRICE(D54,E54,F54)</f>
        <v>57.066666666666663</v>
      </c>
      <c r="H54">
        <v>55.358453255822226</v>
      </c>
      <c r="I54" t="str">
        <f t="shared" si="0"/>
        <v>UP</v>
      </c>
      <c r="J54">
        <v>54.939592947798424</v>
      </c>
      <c r="K54">
        <v>51.906061845272347</v>
      </c>
      <c r="L54" t="str">
        <f t="shared" si="1"/>
        <v>UP</v>
      </c>
      <c r="M54" t="str">
        <f t="shared" si="2"/>
        <v>UP</v>
      </c>
      <c r="N54">
        <v>74.378419269570642</v>
      </c>
      <c r="O54" t="str">
        <f t="shared" si="3"/>
        <v>UP</v>
      </c>
      <c r="P54" t="str">
        <f t="shared" si="4"/>
        <v>UP</v>
      </c>
      <c r="Q54">
        <f t="shared" si="5"/>
        <v>1.6499999999999986</v>
      </c>
      <c r="R54">
        <f t="shared" si="6"/>
        <v>3.5</v>
      </c>
      <c r="S54">
        <f t="shared" si="7"/>
        <v>0.47142857142857103</v>
      </c>
      <c r="T54" t="str">
        <f t="shared" si="8"/>
        <v>No Indication</v>
      </c>
      <c r="U54" t="str">
        <f t="shared" si="9"/>
        <v>No T+M+I</v>
      </c>
      <c r="V54">
        <v>53.071601432710274</v>
      </c>
      <c r="W54">
        <v>51.799414259836674</v>
      </c>
      <c r="X54">
        <f t="shared" si="10"/>
        <v>1.2721871728736005</v>
      </c>
      <c r="Y54">
        <v>0.80777252847715619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56.5</v>
      </c>
      <c r="D55">
        <v>58.4</v>
      </c>
      <c r="E55">
        <v>55.2</v>
      </c>
      <c r="F55">
        <v>57</v>
      </c>
      <c r="G55">
        <f>_xll.TA_TYPPRICE(D55,E55,F55)</f>
        <v>56.866666666666667</v>
      </c>
      <c r="H55">
        <v>56.112559961244443</v>
      </c>
      <c r="I55" t="str">
        <f t="shared" si="0"/>
        <v>UP</v>
      </c>
      <c r="J55">
        <v>55.708572292732107</v>
      </c>
      <c r="K55">
        <v>52.638048101878496</v>
      </c>
      <c r="L55" t="str">
        <f t="shared" si="1"/>
        <v>UP</v>
      </c>
      <c r="M55" t="str">
        <f t="shared" si="2"/>
        <v>UP</v>
      </c>
      <c r="N55">
        <v>74.378419269570657</v>
      </c>
      <c r="O55" t="str">
        <f t="shared" si="3"/>
        <v>UP</v>
      </c>
      <c r="P55" t="str">
        <f t="shared" si="4"/>
        <v>UP</v>
      </c>
      <c r="Q55">
        <f t="shared" si="5"/>
        <v>1.7999999999999972</v>
      </c>
      <c r="R55">
        <f t="shared" si="6"/>
        <v>3.1999999999999957</v>
      </c>
      <c r="S55">
        <f t="shared" si="7"/>
        <v>0.56249999999999989</v>
      </c>
      <c r="T55" t="str">
        <f t="shared" si="8"/>
        <v>No Indication</v>
      </c>
      <c r="U55" t="str">
        <f t="shared" si="9"/>
        <v>No T+M+I</v>
      </c>
      <c r="V55">
        <v>53.675970443062539</v>
      </c>
      <c r="W55">
        <v>52.184642833182103</v>
      </c>
      <c r="X55">
        <f t="shared" si="10"/>
        <v>1.491327609880436</v>
      </c>
      <c r="Y55">
        <v>0.94448354475781215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56.75</v>
      </c>
      <c r="D56">
        <v>57.2</v>
      </c>
      <c r="E56">
        <v>51.15</v>
      </c>
      <c r="F56">
        <v>52</v>
      </c>
      <c r="G56">
        <f>_xll.TA_TYPPRICE(D56,E56,F56)</f>
        <v>53.449999999999996</v>
      </c>
      <c r="H56">
        <v>54.781279980622216</v>
      </c>
      <c r="I56" t="str">
        <f t="shared" si="0"/>
        <v>DOWN</v>
      </c>
      <c r="J56">
        <v>56.040000672124975</v>
      </c>
      <c r="K56">
        <v>52.307370745905494</v>
      </c>
      <c r="L56" t="str">
        <f t="shared" si="1"/>
        <v>DOWN</v>
      </c>
      <c r="M56" t="str">
        <f t="shared" si="2"/>
        <v>DOWN</v>
      </c>
      <c r="N56">
        <v>39.469543818375271</v>
      </c>
      <c r="O56" t="str">
        <f t="shared" si="3"/>
        <v>DOWN</v>
      </c>
      <c r="P56" t="str">
        <f t="shared" si="4"/>
        <v>DOWN</v>
      </c>
      <c r="Q56">
        <f t="shared" si="5"/>
        <v>0.85000000000000142</v>
      </c>
      <c r="R56">
        <f t="shared" si="6"/>
        <v>6.0500000000000043</v>
      </c>
      <c r="S56">
        <f t="shared" si="7"/>
        <v>0.14049586776859518</v>
      </c>
      <c r="T56" t="str">
        <f t="shared" si="8"/>
        <v>DOWN</v>
      </c>
      <c r="U56" t="str">
        <f t="shared" si="9"/>
        <v>DOWN</v>
      </c>
      <c r="V56">
        <v>53.418128836437532</v>
      </c>
      <c r="W56">
        <v>52.170965586279728</v>
      </c>
      <c r="X56">
        <f t="shared" si="10"/>
        <v>1.2471632501578043</v>
      </c>
      <c r="Y56">
        <v>1.0050194858378105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51.9</v>
      </c>
      <c r="D57">
        <v>54.4</v>
      </c>
      <c r="E57">
        <v>51.5</v>
      </c>
      <c r="F57">
        <v>53</v>
      </c>
      <c r="G57">
        <f>_xll.TA_TYPPRICE(D57,E57,F57)</f>
        <v>52.966666666666669</v>
      </c>
      <c r="H57">
        <v>53.873973323644442</v>
      </c>
      <c r="I57" t="str">
        <f t="shared" si="0"/>
        <v>DOWN</v>
      </c>
      <c r="J57">
        <v>55.675556078319424</v>
      </c>
      <c r="K57">
        <v>52.127955024593163</v>
      </c>
      <c r="L57" t="str">
        <f t="shared" si="1"/>
        <v>No Confirmation</v>
      </c>
      <c r="M57" t="str">
        <f t="shared" si="2"/>
        <v>No Trend</v>
      </c>
      <c r="N57">
        <v>45.826062471426042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2.8999999999999986</v>
      </c>
      <c r="S57">
        <f t="shared" si="7"/>
        <v>0.51724137931034508</v>
      </c>
      <c r="T57" t="str">
        <f t="shared" si="8"/>
        <v>No Indication</v>
      </c>
      <c r="U57" t="str">
        <f t="shared" si="9"/>
        <v>No T+M+I</v>
      </c>
      <c r="V57">
        <v>53.35380132313945</v>
      </c>
      <c r="W57">
        <v>52.232375542851599</v>
      </c>
      <c r="X57">
        <f t="shared" si="10"/>
        <v>1.1214257802878507</v>
      </c>
      <c r="Y57">
        <v>1.0283007447278185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53.8</v>
      </c>
      <c r="D58">
        <v>54.65</v>
      </c>
      <c r="E58">
        <v>51.8</v>
      </c>
      <c r="F58">
        <v>53</v>
      </c>
      <c r="G58">
        <f>_xll.TA_TYPPRICE(D58,E58,F58)</f>
        <v>53.15</v>
      </c>
      <c r="H58">
        <v>53.51198666182222</v>
      </c>
      <c r="I58" t="str">
        <f t="shared" si="0"/>
        <v>DOWN</v>
      </c>
      <c r="J58">
        <v>55.447654727581771</v>
      </c>
      <c r="K58">
        <v>52.055076130239129</v>
      </c>
      <c r="L58" t="str">
        <f t="shared" si="1"/>
        <v>No Confirmation</v>
      </c>
      <c r="M58" t="str">
        <f t="shared" si="2"/>
        <v>No Trend</v>
      </c>
      <c r="N58">
        <v>45.826062471426042</v>
      </c>
      <c r="O58" t="str">
        <f t="shared" si="3"/>
        <v>No Momentum</v>
      </c>
      <c r="P58" t="str">
        <f t="shared" si="4"/>
        <v>No Trend + Momentum</v>
      </c>
      <c r="Q58">
        <f t="shared" si="5"/>
        <v>1.2000000000000028</v>
      </c>
      <c r="R58">
        <f t="shared" si="6"/>
        <v>2.8500000000000014</v>
      </c>
      <c r="S58">
        <f t="shared" si="7"/>
        <v>0.42105263157894818</v>
      </c>
      <c r="T58" t="str">
        <f t="shared" si="8"/>
        <v>No Indication</v>
      </c>
      <c r="U58" t="str">
        <f t="shared" si="9"/>
        <v>No T+M+I</v>
      </c>
      <c r="V58">
        <v>53.299370350348767</v>
      </c>
      <c r="W58">
        <v>52.289236613751484</v>
      </c>
      <c r="X58">
        <f t="shared" si="10"/>
        <v>1.0101337365972825</v>
      </c>
      <c r="Y58">
        <v>1.0246673431017113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53.1</v>
      </c>
      <c r="D59">
        <v>56.05</v>
      </c>
      <c r="E59">
        <v>52</v>
      </c>
      <c r="F59">
        <v>55</v>
      </c>
      <c r="G59">
        <f>_xll.TA_TYPPRICE(D59,E59,F59)</f>
        <v>54.35</v>
      </c>
      <c r="H59">
        <v>53.930993330911107</v>
      </c>
      <c r="I59" t="str">
        <f t="shared" si="0"/>
        <v>UP</v>
      </c>
      <c r="J59">
        <v>55.581509232563597</v>
      </c>
      <c r="K59">
        <v>52.04283699018599</v>
      </c>
      <c r="L59" t="str">
        <f t="shared" si="1"/>
        <v>No Confirmation</v>
      </c>
      <c r="M59" t="str">
        <f t="shared" si="2"/>
        <v>No Trend</v>
      </c>
      <c r="N59">
        <v>59.211513074011926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4.0499999999999972</v>
      </c>
      <c r="S59">
        <f t="shared" si="7"/>
        <v>0.74074074074074125</v>
      </c>
      <c r="T59" t="str">
        <f t="shared" si="8"/>
        <v>No Indication</v>
      </c>
      <c r="U59" t="str">
        <f t="shared" si="9"/>
        <v>No T+M+I</v>
      </c>
      <c r="V59">
        <v>53.561005681064344</v>
      </c>
      <c r="W59">
        <v>52.490033901621743</v>
      </c>
      <c r="X59">
        <f t="shared" si="10"/>
        <v>1.0709717794426012</v>
      </c>
      <c r="Y59">
        <v>1.0339282303698893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</v>
      </c>
      <c r="D60">
        <v>57.25</v>
      </c>
      <c r="E60">
        <v>54.25</v>
      </c>
      <c r="F60">
        <v>56</v>
      </c>
      <c r="G60">
        <f>_xll.TA_TYPPRICE(D60,E60,F60)</f>
        <v>55.833333333333336</v>
      </c>
      <c r="H60">
        <v>54.882163332122218</v>
      </c>
      <c r="I60" t="str">
        <f t="shared" si="0"/>
        <v>UP</v>
      </c>
      <c r="J60">
        <v>55.952284958660577</v>
      </c>
      <c r="K60">
        <v>52.53331765903355</v>
      </c>
      <c r="L60" t="str">
        <f t="shared" si="1"/>
        <v>UP</v>
      </c>
      <c r="M60" t="str">
        <f t="shared" si="2"/>
        <v>UP</v>
      </c>
      <c r="N60">
        <v>64.667757451868326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3</v>
      </c>
      <c r="S60">
        <f t="shared" si="7"/>
        <v>0.58333333333333337</v>
      </c>
      <c r="T60" t="str">
        <f t="shared" si="8"/>
        <v>No Indication</v>
      </c>
      <c r="U60" t="str">
        <f t="shared" si="9"/>
        <v>No T+M+I</v>
      </c>
      <c r="V60">
        <v>53.936235576285213</v>
      </c>
      <c r="W60">
        <v>52.750031390390504</v>
      </c>
      <c r="X60">
        <f t="shared" si="10"/>
        <v>1.1862041858947094</v>
      </c>
      <c r="Y60">
        <v>1.0643834214748533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56.65</v>
      </c>
      <c r="D61">
        <v>58.75</v>
      </c>
      <c r="E61">
        <v>55.25</v>
      </c>
      <c r="F61">
        <v>58</v>
      </c>
      <c r="G61">
        <f>_xll.TA_TYPPRICE(D61,E61,F61)</f>
        <v>57.333333333333336</v>
      </c>
      <c r="H61">
        <v>56.10774833272778</v>
      </c>
      <c r="I61" t="str">
        <f t="shared" si="0"/>
        <v>UP</v>
      </c>
      <c r="J61">
        <v>56.573999412291563</v>
      </c>
      <c r="K61">
        <v>53.137024845914986</v>
      </c>
      <c r="L61" t="str">
        <f t="shared" si="1"/>
        <v>UP</v>
      </c>
      <c r="M61" t="str">
        <f t="shared" si="2"/>
        <v>UP</v>
      </c>
      <c r="N61">
        <v>73.522458214065338</v>
      </c>
      <c r="O61" t="str">
        <f t="shared" si="3"/>
        <v>UP</v>
      </c>
      <c r="P61" t="str">
        <f t="shared" si="4"/>
        <v>UP</v>
      </c>
      <c r="Q61">
        <f t="shared" si="5"/>
        <v>2.75</v>
      </c>
      <c r="R61">
        <f t="shared" si="6"/>
        <v>3.5</v>
      </c>
      <c r="S61">
        <f t="shared" si="7"/>
        <v>0.7857142857142857</v>
      </c>
      <c r="T61" t="str">
        <f t="shared" si="8"/>
        <v>No Indication</v>
      </c>
      <c r="U61" t="str">
        <f t="shared" si="9"/>
        <v>No T+M+I</v>
      </c>
      <c r="V61">
        <v>54.561430103010565</v>
      </c>
      <c r="W61">
        <v>53.138917954065285</v>
      </c>
      <c r="X61">
        <f t="shared" si="10"/>
        <v>1.4225121489452803</v>
      </c>
      <c r="Y61">
        <v>1.1360091669689387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58.1</v>
      </c>
      <c r="D62">
        <v>59.3</v>
      </c>
      <c r="E62">
        <v>56.6</v>
      </c>
      <c r="F62">
        <v>58</v>
      </c>
      <c r="G62">
        <f>_xll.TA_TYPPRICE(D62,E62,F62)</f>
        <v>57.966666666666669</v>
      </c>
      <c r="H62">
        <v>57.037207499697224</v>
      </c>
      <c r="I62" t="str">
        <f t="shared" si="0"/>
        <v>UP</v>
      </c>
      <c r="J62">
        <v>57.179777320671214</v>
      </c>
      <c r="K62">
        <v>53.9065748801561</v>
      </c>
      <c r="L62" t="str">
        <f t="shared" si="1"/>
        <v>UP</v>
      </c>
      <c r="M62" t="str">
        <f t="shared" si="2"/>
        <v>UP</v>
      </c>
      <c r="N62">
        <v>73.522458214065324</v>
      </c>
      <c r="O62" t="str">
        <f t="shared" si="3"/>
        <v>UP</v>
      </c>
      <c r="P62" t="str">
        <f t="shared" si="4"/>
        <v>UP</v>
      </c>
      <c r="Q62">
        <f t="shared" si="5"/>
        <v>1.3999999999999986</v>
      </c>
      <c r="R62">
        <f t="shared" si="6"/>
        <v>2.6999999999999957</v>
      </c>
      <c r="S62">
        <f t="shared" si="7"/>
        <v>0.51851851851851882</v>
      </c>
      <c r="T62" t="str">
        <f t="shared" si="8"/>
        <v>No Indication</v>
      </c>
      <c r="U62" t="str">
        <f t="shared" si="9"/>
        <v>No T+M+I</v>
      </c>
      <c r="V62">
        <v>55.090440856393556</v>
      </c>
      <c r="W62">
        <v>53.498998105616003</v>
      </c>
      <c r="X62">
        <f t="shared" si="10"/>
        <v>1.5914427507775528</v>
      </c>
      <c r="Y62">
        <v>1.2270958837306616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</v>
      </c>
      <c r="D63">
        <v>58.8</v>
      </c>
      <c r="E63">
        <v>55.25</v>
      </c>
      <c r="F63">
        <v>56</v>
      </c>
      <c r="G63">
        <f>_xll.TA_TYPPRICE(D63,E63,F63)</f>
        <v>56.683333333333337</v>
      </c>
      <c r="H63">
        <v>56.860270416515277</v>
      </c>
      <c r="I63" t="str">
        <f t="shared" si="0"/>
        <v>DOWN</v>
      </c>
      <c r="J63">
        <v>57.539826804966502</v>
      </c>
      <c r="K63">
        <v>54.205113795676965</v>
      </c>
      <c r="L63" t="str">
        <f t="shared" si="1"/>
        <v>No Confirmation</v>
      </c>
      <c r="M63" t="str">
        <f t="shared" si="2"/>
        <v>No Trend</v>
      </c>
      <c r="N63">
        <v>52.833723491447671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3.5499999999999972</v>
      </c>
      <c r="S63">
        <f t="shared" si="7"/>
        <v>0.21126760563380298</v>
      </c>
      <c r="T63" t="str">
        <f t="shared" si="8"/>
        <v>No Indication</v>
      </c>
      <c r="U63" t="str">
        <f t="shared" si="9"/>
        <v>No T+M+I</v>
      </c>
      <c r="V63">
        <v>55.230373032333006</v>
      </c>
      <c r="W63">
        <v>53.684257505200002</v>
      </c>
      <c r="X63">
        <f t="shared" si="10"/>
        <v>1.5461155271330043</v>
      </c>
      <c r="Y63">
        <v>1.2908998124111302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</v>
      </c>
      <c r="D64">
        <v>57.75</v>
      </c>
      <c r="E64">
        <v>55</v>
      </c>
      <c r="F64">
        <v>57.15</v>
      </c>
      <c r="G64">
        <f>_xll.TA_TYPPRICE(D64,E64,F64)</f>
        <v>56.633333333333333</v>
      </c>
      <c r="H64">
        <v>56.746801874924302</v>
      </c>
      <c r="I64" t="str">
        <f t="shared" si="0"/>
        <v>UP</v>
      </c>
      <c r="J64">
        <v>57.586531959418387</v>
      </c>
      <c r="K64">
        <v>54.381755174415417</v>
      </c>
      <c r="L64" t="str">
        <f t="shared" si="1"/>
        <v>No Confirmation</v>
      </c>
      <c r="M64" t="str">
        <f t="shared" si="2"/>
        <v>No Trend</v>
      </c>
      <c r="N64">
        <v>60.768378184287982</v>
      </c>
      <c r="O64" t="str">
        <f t="shared" si="3"/>
        <v>UP</v>
      </c>
      <c r="P64" t="str">
        <f t="shared" si="4"/>
        <v>No Trend + Momentum</v>
      </c>
      <c r="Q64">
        <f t="shared" si="5"/>
        <v>2.1499999999999986</v>
      </c>
      <c r="R64">
        <f t="shared" si="6"/>
        <v>2.75</v>
      </c>
      <c r="S64">
        <f t="shared" si="7"/>
        <v>0.7818181818181813</v>
      </c>
      <c r="T64" t="str">
        <f t="shared" si="8"/>
        <v>No Indication</v>
      </c>
      <c r="U64" t="str">
        <f t="shared" si="9"/>
        <v>No T+M+I</v>
      </c>
      <c r="V64">
        <v>55.525700258127927</v>
      </c>
      <c r="W64">
        <v>53.94097917148148</v>
      </c>
      <c r="X64">
        <f t="shared" si="10"/>
        <v>1.5847210866464465</v>
      </c>
      <c r="Y64">
        <v>1.3496640672581934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56.7</v>
      </c>
      <c r="D65">
        <v>58</v>
      </c>
      <c r="E65">
        <v>55.3</v>
      </c>
      <c r="F65">
        <v>55.55</v>
      </c>
      <c r="G65">
        <f>_xll.TA_TYPPRICE(D65,E65,F65)</f>
        <v>56.283333333333331</v>
      </c>
      <c r="H65">
        <v>56.515067604128816</v>
      </c>
      <c r="I65" t="str">
        <f t="shared" si="0"/>
        <v>DOWN</v>
      </c>
      <c r="J65">
        <v>57.678413746214304</v>
      </c>
      <c r="K65">
        <v>54.585809580100879</v>
      </c>
      <c r="L65" t="str">
        <f t="shared" si="1"/>
        <v>No Confirmation</v>
      </c>
      <c r="M65" t="str">
        <f t="shared" si="2"/>
        <v>No Trend</v>
      </c>
      <c r="N65">
        <v>47.013636486565993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2.7000000000000028</v>
      </c>
      <c r="S65">
        <f t="shared" si="7"/>
        <v>9.259259259259249E-2</v>
      </c>
      <c r="T65" t="str">
        <f t="shared" si="8"/>
        <v>DOWN</v>
      </c>
      <c r="U65" t="str">
        <f t="shared" si="9"/>
        <v>No T+M+I</v>
      </c>
      <c r="V65">
        <v>55.529438679954396</v>
      </c>
      <c r="W65">
        <v>54.060165899519887</v>
      </c>
      <c r="X65">
        <f t="shared" si="10"/>
        <v>1.4692727804345083</v>
      </c>
      <c r="Y65">
        <v>1.3735858098934564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56.35</v>
      </c>
      <c r="D66">
        <v>56.35</v>
      </c>
      <c r="E66">
        <v>55.05</v>
      </c>
      <c r="F66">
        <v>55.3</v>
      </c>
      <c r="G66">
        <f>_xll.TA_TYPPRICE(D66,E66,F66)</f>
        <v>55.566666666666663</v>
      </c>
      <c r="H66">
        <v>56.04086713539774</v>
      </c>
      <c r="I66" t="str">
        <f t="shared" si="0"/>
        <v>DOWN</v>
      </c>
      <c r="J66">
        <v>57.383210691500011</v>
      </c>
      <c r="K66">
        <v>54.688963006745126</v>
      </c>
      <c r="L66" t="str">
        <f t="shared" si="1"/>
        <v>No Confirmation</v>
      </c>
      <c r="M66" t="str">
        <f t="shared" si="2"/>
        <v>No Trend</v>
      </c>
      <c r="N66">
        <v>45.023231306377035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1.3000000000000043</v>
      </c>
      <c r="S66">
        <f t="shared" si="7"/>
        <v>0.19230769230769168</v>
      </c>
      <c r="T66" t="str">
        <f t="shared" si="8"/>
        <v>DOWN</v>
      </c>
      <c r="U66" t="str">
        <f t="shared" si="9"/>
        <v>No T+M+I</v>
      </c>
      <c r="V66">
        <v>55.494140421499871</v>
      </c>
      <c r="W66">
        <v>54.152005462518417</v>
      </c>
      <c r="X66">
        <f t="shared" si="10"/>
        <v>1.342134958981454</v>
      </c>
      <c r="Y66">
        <v>1.3672956397110558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54.65</v>
      </c>
      <c r="D67">
        <v>55.7</v>
      </c>
      <c r="E67">
        <v>54.25</v>
      </c>
      <c r="F67">
        <v>54.3</v>
      </c>
      <c r="G67">
        <f>_xll.TA_TYPPRICE(D67,E67,F67)</f>
        <v>54.75</v>
      </c>
      <c r="H67">
        <v>55.395433567698873</v>
      </c>
      <c r="I67" t="str">
        <f t="shared" ref="I67:I126" si="20">IF(F67&gt;H67,"UP","DOWN")</f>
        <v>DOWN</v>
      </c>
      <c r="J67">
        <v>57.009163871166677</v>
      </c>
      <c r="K67">
        <v>54.591415671912877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37.157574253936104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4.9999999999997158E-2</v>
      </c>
      <c r="R67">
        <f t="shared" ref="R67:R126" si="26">D67-E67</f>
        <v>1.4500000000000028</v>
      </c>
      <c r="S67">
        <f t="shared" ref="S67:S126" si="27">Q67/R67</f>
        <v>3.4482758620687629E-2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55.310426510499887</v>
      </c>
      <c r="W67">
        <v>54.162968020850386</v>
      </c>
      <c r="X67">
        <f t="shared" ref="X67:X126" si="30">V67-W67</f>
        <v>1.1474584896495017</v>
      </c>
      <c r="Y67">
        <v>1.3233282096987451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54.25</v>
      </c>
      <c r="D68">
        <v>54.95</v>
      </c>
      <c r="E68">
        <v>53.75</v>
      </c>
      <c r="F68">
        <v>53.8</v>
      </c>
      <c r="G68">
        <f>_xll.TA_TYPPRICE(D68,E68,F68)</f>
        <v>54.166666666666664</v>
      </c>
      <c r="H68">
        <v>54.781050117182772</v>
      </c>
      <c r="I68" t="str">
        <f t="shared" si="20"/>
        <v>DOWN</v>
      </c>
      <c r="J68">
        <v>56.551571899796308</v>
      </c>
      <c r="K68">
        <v>54.404434411487792</v>
      </c>
      <c r="L68" t="str">
        <f t="shared" si="21"/>
        <v>DOWN</v>
      </c>
      <c r="M68" t="str">
        <f t="shared" si="22"/>
        <v>DOWN</v>
      </c>
      <c r="N68">
        <v>33.499772065531616</v>
      </c>
      <c r="O68" t="str">
        <f t="shared" si="23"/>
        <v>DOWN</v>
      </c>
      <c r="P68" t="str">
        <f t="shared" si="24"/>
        <v>DOWN</v>
      </c>
      <c r="Q68">
        <f t="shared" si="25"/>
        <v>4.9999999999997158E-2</v>
      </c>
      <c r="R68">
        <f t="shared" si="26"/>
        <v>1.2000000000000028</v>
      </c>
      <c r="S68">
        <f t="shared" si="27"/>
        <v>4.1666666666664201E-2</v>
      </c>
      <c r="T68" t="str">
        <f t="shared" si="28"/>
        <v>DOWN</v>
      </c>
      <c r="U68" t="str">
        <f t="shared" si="29"/>
        <v>DOWN</v>
      </c>
      <c r="V68">
        <v>55.078053201192212</v>
      </c>
      <c r="W68">
        <v>54.136081500787391</v>
      </c>
      <c r="X68">
        <f t="shared" si="30"/>
        <v>0.94197170040482092</v>
      </c>
      <c r="Y68">
        <v>1.2470569078399603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53.55</v>
      </c>
      <c r="D69">
        <v>55.3</v>
      </c>
      <c r="E69">
        <v>53.55</v>
      </c>
      <c r="F69">
        <v>54</v>
      </c>
      <c r="G69">
        <f>_xll.TA_TYPPRICE(D69,E69,F69)</f>
        <v>54.283333333333331</v>
      </c>
      <c r="H69">
        <v>54.532191725258052</v>
      </c>
      <c r="I69" t="str">
        <f t="shared" si="20"/>
        <v>DOWN</v>
      </c>
      <c r="J69">
        <v>56.273444810952682</v>
      </c>
      <c r="K69">
        <v>54.214560097823835</v>
      </c>
      <c r="L69" t="str">
        <f t="shared" si="21"/>
        <v>DOWN</v>
      </c>
      <c r="M69" t="str">
        <f t="shared" si="22"/>
        <v>DOWN</v>
      </c>
      <c r="N69">
        <v>36.619375429210841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1.75</v>
      </c>
      <c r="S69">
        <f t="shared" si="27"/>
        <v>0.25714285714285878</v>
      </c>
      <c r="T69" t="str">
        <f t="shared" si="28"/>
        <v>No Indication</v>
      </c>
      <c r="U69" t="str">
        <f t="shared" si="29"/>
        <v>No T+M+I</v>
      </c>
      <c r="V69">
        <v>54.912198862547257</v>
      </c>
      <c r="W69">
        <v>54.126001389617954</v>
      </c>
      <c r="X69">
        <f t="shared" si="30"/>
        <v>0.78619747292930242</v>
      </c>
      <c r="Y69">
        <v>1.1548850208578287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54.45</v>
      </c>
      <c r="D70">
        <v>55.65</v>
      </c>
      <c r="E70">
        <v>53.85</v>
      </c>
      <c r="F70">
        <v>54.75</v>
      </c>
      <c r="G70">
        <f>_xll.TA_TYPPRICE(D70,E70,F70)</f>
        <v>54.75</v>
      </c>
      <c r="H70">
        <v>54.64109586262903</v>
      </c>
      <c r="I70" t="str">
        <f t="shared" si="20"/>
        <v>UP</v>
      </c>
      <c r="J70">
        <v>56.134901519629864</v>
      </c>
      <c r="K70">
        <v>54.133546742751875</v>
      </c>
      <c r="L70" t="str">
        <f t="shared" si="21"/>
        <v>No Confirmation</v>
      </c>
      <c r="M70" t="str">
        <f t="shared" si="22"/>
        <v>No Trend</v>
      </c>
      <c r="N70">
        <v>48.044243624989349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0.89999999999999858</v>
      </c>
      <c r="R70">
        <f t="shared" si="26"/>
        <v>1.7999999999999972</v>
      </c>
      <c r="S70">
        <f t="shared" si="27"/>
        <v>0.5</v>
      </c>
      <c r="T70" t="str">
        <f t="shared" si="28"/>
        <v>No Indication</v>
      </c>
      <c r="U70" t="str">
        <f t="shared" si="29"/>
        <v>No T+M+I</v>
      </c>
      <c r="V70">
        <v>54.887245191386143</v>
      </c>
      <c r="W70">
        <v>54.17222350890551</v>
      </c>
      <c r="X70">
        <f t="shared" si="30"/>
        <v>0.71502168248063214</v>
      </c>
      <c r="Y70">
        <v>1.0669123531823894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53.5</v>
      </c>
      <c r="D71">
        <v>54.7</v>
      </c>
      <c r="E71">
        <v>53</v>
      </c>
      <c r="F71">
        <v>53.45</v>
      </c>
      <c r="G71">
        <f>_xll.TA_TYPPRICE(D71,E71,F71)</f>
        <v>53.716666666666669</v>
      </c>
      <c r="H71">
        <v>54.178881264647849</v>
      </c>
      <c r="I71" t="str">
        <f t="shared" si="20"/>
        <v>DOWN</v>
      </c>
      <c r="J71">
        <v>55.816034515267674</v>
      </c>
      <c r="K71">
        <v>53.881647466584795</v>
      </c>
      <c r="L71" t="str">
        <f t="shared" si="21"/>
        <v>DOWN</v>
      </c>
      <c r="M71" t="str">
        <f t="shared" si="22"/>
        <v>DOWN</v>
      </c>
      <c r="N71">
        <v>34.550306320129991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1.7000000000000028</v>
      </c>
      <c r="S71">
        <f t="shared" si="27"/>
        <v>0.2647058823529424</v>
      </c>
      <c r="T71" t="str">
        <f t="shared" si="28"/>
        <v>No Indication</v>
      </c>
      <c r="U71" t="str">
        <f t="shared" si="29"/>
        <v>No T+M+I</v>
      </c>
      <c r="V71">
        <v>54.666130546557504</v>
      </c>
      <c r="W71">
        <v>54.118725471208805</v>
      </c>
      <c r="X71">
        <f t="shared" si="30"/>
        <v>0.5474050753486992</v>
      </c>
      <c r="Y71">
        <v>0.9630108976156514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53.15</v>
      </c>
      <c r="D72">
        <v>53.15</v>
      </c>
      <c r="E72">
        <v>52</v>
      </c>
      <c r="F72">
        <v>52.3</v>
      </c>
      <c r="G72">
        <f>_xll.TA_TYPPRICE(D72,E72,F72)</f>
        <v>52.483333333333327</v>
      </c>
      <c r="H72">
        <v>53.331107298990588</v>
      </c>
      <c r="I72" t="str">
        <f t="shared" si="20"/>
        <v>DOWN</v>
      </c>
      <c r="J72">
        <v>55.223582400763746</v>
      </c>
      <c r="K72">
        <v>53.463503585121508</v>
      </c>
      <c r="L72" t="str">
        <f t="shared" si="21"/>
        <v>DOWN</v>
      </c>
      <c r="M72" t="str">
        <f t="shared" si="22"/>
        <v>DOWN</v>
      </c>
      <c r="N72">
        <v>26.362775327131381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1.1499999999999986</v>
      </c>
      <c r="S72">
        <f t="shared" si="27"/>
        <v>0.26086956521738913</v>
      </c>
      <c r="T72" t="str">
        <f t="shared" si="28"/>
        <v>No Indication</v>
      </c>
      <c r="U72" t="str">
        <f t="shared" si="29"/>
        <v>No T+M+I</v>
      </c>
      <c r="V72">
        <v>54.302110462471731</v>
      </c>
      <c r="W72">
        <v>53.984005065934078</v>
      </c>
      <c r="X72">
        <f t="shared" si="30"/>
        <v>0.31810539653765346</v>
      </c>
      <c r="Y72">
        <v>0.83402979740005179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51.2</v>
      </c>
      <c r="D73">
        <v>52.5</v>
      </c>
      <c r="E73">
        <v>50.3</v>
      </c>
      <c r="F73">
        <v>51.45</v>
      </c>
      <c r="G73">
        <f>_xll.TA_TYPPRICE(D73,E73,F73)</f>
        <v>51.416666666666664</v>
      </c>
      <c r="H73">
        <v>52.373886982828623</v>
      </c>
      <c r="I73" t="str">
        <f t="shared" si="20"/>
        <v>DOWN</v>
      </c>
      <c r="J73">
        <v>54.618341867260689</v>
      </c>
      <c r="K73">
        <v>52.760502788427836</v>
      </c>
      <c r="L73" t="str">
        <f t="shared" si="21"/>
        <v>DOWN</v>
      </c>
      <c r="M73" t="str">
        <f t="shared" si="22"/>
        <v>DOWN</v>
      </c>
      <c r="N73">
        <v>21.627560482844395</v>
      </c>
      <c r="O73" t="str">
        <f t="shared" si="23"/>
        <v>DOWN</v>
      </c>
      <c r="P73" t="str">
        <f t="shared" si="24"/>
        <v>DOWN</v>
      </c>
      <c r="Q73">
        <f t="shared" si="25"/>
        <v>1.1500000000000057</v>
      </c>
      <c r="R73">
        <f t="shared" si="26"/>
        <v>2.2000000000000028</v>
      </c>
      <c r="S73">
        <f t="shared" si="27"/>
        <v>0.52272727272727459</v>
      </c>
      <c r="T73" t="str">
        <f t="shared" si="28"/>
        <v>No Indication</v>
      </c>
      <c r="U73" t="str">
        <f t="shared" si="29"/>
        <v>No T+M+I</v>
      </c>
      <c r="V73">
        <v>53.863324237476078</v>
      </c>
      <c r="W73">
        <v>53.796300986976</v>
      </c>
      <c r="X73">
        <f t="shared" si="30"/>
        <v>6.7023250500078291E-2</v>
      </c>
      <c r="Y73">
        <v>0.68062848802005704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49.9</v>
      </c>
      <c r="D74">
        <v>51.85</v>
      </c>
      <c r="E74">
        <v>48.25</v>
      </c>
      <c r="F74">
        <v>51</v>
      </c>
      <c r="G74">
        <f>_xll.TA_TYPPRICE(D74,E74,F74)</f>
        <v>50.366666666666667</v>
      </c>
      <c r="H74">
        <v>51.370276824747648</v>
      </c>
      <c r="I74" t="str">
        <f t="shared" si="20"/>
        <v>DOWN</v>
      </c>
      <c r="J74">
        <v>54.003154785647205</v>
      </c>
      <c r="K74">
        <v>51.758168835443875</v>
      </c>
      <c r="L74" t="str">
        <f t="shared" si="21"/>
        <v>DOWN</v>
      </c>
      <c r="M74" t="str">
        <f t="shared" si="22"/>
        <v>DOWN</v>
      </c>
      <c r="N74">
        <v>19.329919323460818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3.6000000000000014</v>
      </c>
      <c r="S74">
        <f t="shared" si="27"/>
        <v>0.76388888888888862</v>
      </c>
      <c r="T74" t="str">
        <f t="shared" si="28"/>
        <v>No Indication</v>
      </c>
      <c r="U74" t="str">
        <f t="shared" si="29"/>
        <v>No T+M+I</v>
      </c>
      <c r="V74">
        <v>53.422812816325916</v>
      </c>
      <c r="W74">
        <v>53.589167580533335</v>
      </c>
      <c r="X74">
        <f t="shared" si="30"/>
        <v>-0.16635476420741924</v>
      </c>
      <c r="Y74">
        <v>0.51123183757456181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52.85</v>
      </c>
      <c r="D75">
        <v>52.85</v>
      </c>
      <c r="E75">
        <v>51.15</v>
      </c>
      <c r="F75">
        <v>51.35</v>
      </c>
      <c r="G75">
        <f>_xll.TA_TYPPRICE(D75,E75,F75)</f>
        <v>51.783333333333331</v>
      </c>
      <c r="H75">
        <v>51.57680507904049</v>
      </c>
      <c r="I75" t="str">
        <f t="shared" si="20"/>
        <v>DOWN</v>
      </c>
      <c r="J75">
        <v>53.746898166614493</v>
      </c>
      <c r="K75">
        <v>51.623020205345235</v>
      </c>
      <c r="L75" t="str">
        <f t="shared" si="21"/>
        <v>DOWN</v>
      </c>
      <c r="M75" t="str">
        <f t="shared" si="22"/>
        <v>DOWN</v>
      </c>
      <c r="N75">
        <v>26.881966801884051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1.7000000000000028</v>
      </c>
      <c r="S75">
        <f t="shared" si="27"/>
        <v>0.11764705882353088</v>
      </c>
      <c r="T75" t="str">
        <f t="shared" si="28"/>
        <v>DOWN</v>
      </c>
      <c r="U75" t="str">
        <f t="shared" si="29"/>
        <v>DOWN</v>
      </c>
      <c r="V75">
        <v>53.103918536891157</v>
      </c>
      <c r="W75">
        <v>53.423303315308644</v>
      </c>
      <c r="X75">
        <f t="shared" si="30"/>
        <v>-0.31938477841748636</v>
      </c>
      <c r="Y75">
        <v>0.3451085143761522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52.650000000000006</v>
      </c>
      <c r="AE75">
        <f t="shared" si="36"/>
        <v>52.2</v>
      </c>
      <c r="AF75">
        <f t="shared" si="37"/>
        <v>52</v>
      </c>
      <c r="AG75">
        <f t="shared" si="38"/>
        <v>51.800000000000004</v>
      </c>
    </row>
    <row r="76" spans="1:33" x14ac:dyDescent="0.25">
      <c r="A76" t="s">
        <v>5</v>
      </c>
      <c r="B76" s="1">
        <v>42963</v>
      </c>
      <c r="C76">
        <v>52.7</v>
      </c>
      <c r="D76">
        <v>54.5</v>
      </c>
      <c r="E76">
        <v>51.55</v>
      </c>
      <c r="F76">
        <v>53.25</v>
      </c>
      <c r="G76">
        <f>_xll.TA_TYPPRICE(D76,E76,F76)</f>
        <v>53.1</v>
      </c>
      <c r="H76">
        <v>52.338402539520246</v>
      </c>
      <c r="I76" t="str">
        <f t="shared" si="20"/>
        <v>UP</v>
      </c>
      <c r="J76">
        <v>53.914254129589047</v>
      </c>
      <c r="K76">
        <v>51.60679349304629</v>
      </c>
      <c r="L76" t="str">
        <f t="shared" si="21"/>
        <v>No Confirmation</v>
      </c>
      <c r="M76" t="str">
        <f t="shared" si="22"/>
        <v>No Trend</v>
      </c>
      <c r="N76">
        <v>55.2864519893036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1.7000000000000028</v>
      </c>
      <c r="R76">
        <f t="shared" si="26"/>
        <v>2.9500000000000028</v>
      </c>
      <c r="S76">
        <f t="shared" si="27"/>
        <v>0.57627118644067843</v>
      </c>
      <c r="T76" t="str">
        <f t="shared" si="28"/>
        <v>No Indication</v>
      </c>
      <c r="U76" t="str">
        <f t="shared" si="29"/>
        <v>No T+M+I</v>
      </c>
      <c r="V76">
        <v>53.126392608138673</v>
      </c>
      <c r="W76">
        <v>53.410466032693186</v>
      </c>
      <c r="X76">
        <f t="shared" si="30"/>
        <v>-0.28407342455451356</v>
      </c>
      <c r="Y76">
        <v>0.21927212659001905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52.7</v>
      </c>
      <c r="D77">
        <v>54.15</v>
      </c>
      <c r="E77">
        <v>52.35</v>
      </c>
      <c r="F77">
        <v>52.6</v>
      </c>
      <c r="G77">
        <f>_xll.TA_TYPPRICE(D77,E77,F77)</f>
        <v>53.033333333333331</v>
      </c>
      <c r="H77">
        <v>52.685867936426789</v>
      </c>
      <c r="I77" t="str">
        <f t="shared" si="20"/>
        <v>DOWN</v>
      </c>
      <c r="J77">
        <v>53.966642100791482</v>
      </c>
      <c r="K77">
        <v>51.771950494591557</v>
      </c>
      <c r="L77" t="str">
        <f t="shared" si="21"/>
        <v>No Confirmation</v>
      </c>
      <c r="M77" t="str">
        <f t="shared" si="22"/>
        <v>No Trend</v>
      </c>
      <c r="N77">
        <v>47.410442992347271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1.7999999999999972</v>
      </c>
      <c r="S77">
        <f t="shared" si="27"/>
        <v>0.13888888888888912</v>
      </c>
      <c r="T77" t="str">
        <f t="shared" si="28"/>
        <v>DOWN</v>
      </c>
      <c r="U77" t="str">
        <f t="shared" si="29"/>
        <v>No T+M+I</v>
      </c>
      <c r="V77">
        <v>53.045409129963495</v>
      </c>
      <c r="W77">
        <v>53.350431511752952</v>
      </c>
      <c r="X77">
        <f t="shared" si="30"/>
        <v>-0.30502238178945618</v>
      </c>
      <c r="Y77">
        <v>0.11441322491412399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52.1</v>
      </c>
      <c r="D78">
        <v>53</v>
      </c>
      <c r="E78">
        <v>51.05</v>
      </c>
      <c r="F78">
        <v>51.45</v>
      </c>
      <c r="G78">
        <f>_xll.TA_TYPPRICE(D78,E78,F78)</f>
        <v>51.833333333333336</v>
      </c>
      <c r="H78">
        <v>52.259600634880059</v>
      </c>
      <c r="I78" t="str">
        <f t="shared" si="20"/>
        <v>DOWN</v>
      </c>
      <c r="J78">
        <v>53.751832745060042</v>
      </c>
      <c r="K78">
        <v>51.61151705134899</v>
      </c>
      <c r="L78" t="str">
        <f t="shared" si="21"/>
        <v>DOWN</v>
      </c>
      <c r="M78" t="str">
        <f t="shared" si="22"/>
        <v>DOWN</v>
      </c>
      <c r="N78">
        <v>36.052148362217594</v>
      </c>
      <c r="O78" t="str">
        <f t="shared" si="23"/>
        <v>DOWN</v>
      </c>
      <c r="P78" t="str">
        <f t="shared" si="24"/>
        <v>DOWN</v>
      </c>
      <c r="Q78">
        <f t="shared" si="25"/>
        <v>0.40000000000000568</v>
      </c>
      <c r="R78">
        <f t="shared" si="26"/>
        <v>1.9500000000000028</v>
      </c>
      <c r="S78">
        <f t="shared" si="27"/>
        <v>0.20512820512820776</v>
      </c>
      <c r="T78" t="str">
        <f t="shared" si="28"/>
        <v>No Indication</v>
      </c>
      <c r="U78" t="str">
        <f t="shared" si="29"/>
        <v>No T+M+I</v>
      </c>
      <c r="V78">
        <v>52.799961571507573</v>
      </c>
      <c r="W78">
        <v>53.209658807178656</v>
      </c>
      <c r="X78">
        <f t="shared" si="30"/>
        <v>-0.40969723567108218</v>
      </c>
      <c r="Y78">
        <v>9.5911327970827492E-3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51.95</v>
      </c>
      <c r="D79">
        <v>52.45</v>
      </c>
      <c r="E79">
        <v>50.25</v>
      </c>
      <c r="F79">
        <v>50.5</v>
      </c>
      <c r="G79">
        <f>_xll.TA_TYPPRICE(D79,E79,F79)</f>
        <v>51.066666666666663</v>
      </c>
      <c r="H79">
        <v>51.663133650773361</v>
      </c>
      <c r="I79" t="str">
        <f t="shared" si="20"/>
        <v>DOWN</v>
      </c>
      <c r="J79">
        <v>53.462536579491143</v>
      </c>
      <c r="K79">
        <v>51.308957706604772</v>
      </c>
      <c r="L79" t="str">
        <f t="shared" si="21"/>
        <v>DOWN</v>
      </c>
      <c r="M79" t="str">
        <f t="shared" si="22"/>
        <v>DOWN</v>
      </c>
      <c r="N79">
        <v>28.9021618398152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52.446121329737174</v>
      </c>
      <c r="W79">
        <v>53.008943339980235</v>
      </c>
      <c r="X79">
        <f t="shared" si="30"/>
        <v>-0.56282201024306033</v>
      </c>
      <c r="Y79">
        <v>-0.10489149581094588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50.5</v>
      </c>
      <c r="D80">
        <v>51.05</v>
      </c>
      <c r="E80">
        <v>48.75</v>
      </c>
      <c r="F80">
        <v>48.85</v>
      </c>
      <c r="G80">
        <f>_xll.TA_TYPPRICE(D80,E80,F80)</f>
        <v>49.550000000000004</v>
      </c>
      <c r="H80">
        <v>50.606566825386679</v>
      </c>
      <c r="I80" t="str">
        <f t="shared" si="20"/>
        <v>DOWN</v>
      </c>
      <c r="J80">
        <v>52.926417339604221</v>
      </c>
      <c r="K80">
        <v>50.740300438470378</v>
      </c>
      <c r="L80" t="str">
        <f t="shared" si="21"/>
        <v>DOWN</v>
      </c>
      <c r="M80" t="str">
        <f t="shared" si="22"/>
        <v>DOWN</v>
      </c>
      <c r="N80">
        <v>20.203239723404309</v>
      </c>
      <c r="O80" t="str">
        <f t="shared" si="23"/>
        <v>DOWN</v>
      </c>
      <c r="P80" t="str">
        <f t="shared" si="24"/>
        <v>DOWN</v>
      </c>
      <c r="Q80">
        <f t="shared" si="25"/>
        <v>0.10000000000000142</v>
      </c>
      <c r="R80">
        <f t="shared" si="26"/>
        <v>2.2999999999999972</v>
      </c>
      <c r="S80">
        <f t="shared" si="27"/>
        <v>4.3478260869565889E-2</v>
      </c>
      <c r="T80" t="str">
        <f t="shared" si="28"/>
        <v>DOWN</v>
      </c>
      <c r="U80" t="str">
        <f t="shared" si="29"/>
        <v>DOWN</v>
      </c>
      <c r="V80">
        <v>51.892871894392997</v>
      </c>
      <c r="W80">
        <v>52.700873462944664</v>
      </c>
      <c r="X80">
        <f t="shared" si="30"/>
        <v>-0.80800156855166705</v>
      </c>
      <c r="Y80">
        <v>-0.24551351035909014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50.800000000000004</v>
      </c>
      <c r="AE80">
        <f t="shared" si="36"/>
        <v>50.150000000000006</v>
      </c>
      <c r="AF80">
        <f t="shared" si="37"/>
        <v>49.900000000000006</v>
      </c>
      <c r="AG80">
        <f t="shared" si="38"/>
        <v>49.650000000000006</v>
      </c>
    </row>
    <row r="81" spans="1:33" x14ac:dyDescent="0.25">
      <c r="A81" t="s">
        <v>5</v>
      </c>
      <c r="B81" s="1">
        <v>42970</v>
      </c>
      <c r="C81">
        <v>48.7</v>
      </c>
      <c r="D81">
        <v>50.9</v>
      </c>
      <c r="E81">
        <v>48.7</v>
      </c>
      <c r="F81">
        <v>50.65</v>
      </c>
      <c r="G81">
        <f>_xll.TA_TYPPRICE(D81,E81,F81)</f>
        <v>50.083333333333336</v>
      </c>
      <c r="H81">
        <v>50.344950079360004</v>
      </c>
      <c r="I81" t="str">
        <f t="shared" si="20"/>
        <v>UP</v>
      </c>
      <c r="J81">
        <v>52.476102375247727</v>
      </c>
      <c r="K81">
        <v>50.286900341032513</v>
      </c>
      <c r="L81" t="str">
        <f t="shared" si="21"/>
        <v>No Confirmation</v>
      </c>
      <c r="M81" t="str">
        <f t="shared" si="22"/>
        <v>No Trend</v>
      </c>
      <c r="N81">
        <v>43.423601652025482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1.9499999999999957</v>
      </c>
      <c r="R81">
        <f t="shared" si="26"/>
        <v>2.1999999999999957</v>
      </c>
      <c r="S81">
        <f t="shared" si="27"/>
        <v>0.88636363636363613</v>
      </c>
      <c r="T81" t="str">
        <f t="shared" si="28"/>
        <v>UP</v>
      </c>
      <c r="U81" t="str">
        <f t="shared" si="29"/>
        <v>No T+M+I</v>
      </c>
      <c r="V81">
        <v>51.701660833717149</v>
      </c>
      <c r="W81">
        <v>52.548956910133946</v>
      </c>
      <c r="X81">
        <f t="shared" si="30"/>
        <v>-0.8472960764167965</v>
      </c>
      <c r="Y81">
        <v>-0.36587002357063142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50.35</v>
      </c>
      <c r="D82">
        <v>51.25</v>
      </c>
      <c r="E82">
        <v>49</v>
      </c>
      <c r="F82">
        <v>49.9</v>
      </c>
      <c r="G82">
        <f>_xll.TA_TYPPRICE(D82,E82,F82)</f>
        <v>50.050000000000004</v>
      </c>
      <c r="H82">
        <v>50.19747503968</v>
      </c>
      <c r="I82" t="str">
        <f t="shared" si="20"/>
        <v>DOWN</v>
      </c>
      <c r="J82">
        <v>52.203635180748229</v>
      </c>
      <c r="K82">
        <v>50.00092248746973</v>
      </c>
      <c r="L82" t="str">
        <f t="shared" si="21"/>
        <v>DOWN</v>
      </c>
      <c r="M82" t="str">
        <f t="shared" si="22"/>
        <v>DOWN</v>
      </c>
      <c r="N82">
        <v>37.708525208062568</v>
      </c>
      <c r="O82" t="str">
        <f t="shared" si="23"/>
        <v>DOWN</v>
      </c>
      <c r="P82" t="str">
        <f t="shared" si="24"/>
        <v>DOWN</v>
      </c>
      <c r="Q82">
        <f t="shared" si="25"/>
        <v>0.89999999999999858</v>
      </c>
      <c r="R82">
        <f t="shared" si="26"/>
        <v>2.25</v>
      </c>
      <c r="S82">
        <f t="shared" si="27"/>
        <v>0.39999999999999936</v>
      </c>
      <c r="T82" t="str">
        <f t="shared" si="28"/>
        <v>No Indication</v>
      </c>
      <c r="U82" t="str">
        <f t="shared" si="29"/>
        <v>No T+M+I</v>
      </c>
      <c r="V82">
        <v>51.424482243914511</v>
      </c>
      <c r="W82">
        <v>52.352737879753654</v>
      </c>
      <c r="X82">
        <f t="shared" si="30"/>
        <v>-0.92825563583914317</v>
      </c>
      <c r="Y82">
        <v>-0.47834714602433381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50.35</v>
      </c>
      <c r="D83">
        <v>51.2</v>
      </c>
      <c r="E83">
        <v>49.7</v>
      </c>
      <c r="F83">
        <v>50.3</v>
      </c>
      <c r="G83">
        <f>_xll.TA_TYPPRICE(D83,E83,F83)</f>
        <v>50.4</v>
      </c>
      <c r="H83">
        <v>50.298737519840003</v>
      </c>
      <c r="I83" t="str">
        <f t="shared" si="20"/>
        <v>UP</v>
      </c>
      <c r="J83">
        <v>51.980605140581957</v>
      </c>
      <c r="K83">
        <v>49.934050823587569</v>
      </c>
      <c r="L83" t="str">
        <f t="shared" si="21"/>
        <v>No Confirmation</v>
      </c>
      <c r="M83" t="str">
        <f t="shared" si="22"/>
        <v>No Trend</v>
      </c>
      <c r="N83">
        <v>42.73319893870918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0.59999999999999432</v>
      </c>
      <c r="R83">
        <f t="shared" si="26"/>
        <v>1.5</v>
      </c>
      <c r="S83">
        <f t="shared" si="27"/>
        <v>0.39999999999999619</v>
      </c>
      <c r="T83" t="str">
        <f t="shared" si="28"/>
        <v>No Indication</v>
      </c>
      <c r="U83" t="str">
        <f t="shared" si="29"/>
        <v>No T+M+I</v>
      </c>
      <c r="V83">
        <v>51.251484975619974</v>
      </c>
      <c r="W83">
        <v>52.200683221994126</v>
      </c>
      <c r="X83">
        <f t="shared" si="30"/>
        <v>-0.94919824637415218</v>
      </c>
      <c r="Y83">
        <v>-0.57251736609429749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49.5</v>
      </c>
      <c r="D84">
        <v>51</v>
      </c>
      <c r="E84">
        <v>48.75</v>
      </c>
      <c r="F84">
        <v>48.8</v>
      </c>
      <c r="G84">
        <f>_xll.TA_TYPPRICE(D84,E84,F84)</f>
        <v>49.516666666666673</v>
      </c>
      <c r="H84">
        <v>49.907702093253334</v>
      </c>
      <c r="I84" t="str">
        <f t="shared" si="20"/>
        <v>DOWN</v>
      </c>
      <c r="J84">
        <v>51.7626928871193</v>
      </c>
      <c r="K84">
        <v>49.670928418345888</v>
      </c>
      <c r="L84" t="str">
        <f t="shared" si="21"/>
        <v>DOWN</v>
      </c>
      <c r="M84" t="str">
        <f t="shared" si="22"/>
        <v>DOWN</v>
      </c>
      <c r="N84">
        <v>31.008507980174087</v>
      </c>
      <c r="O84" t="str">
        <f t="shared" si="23"/>
        <v>DOWN</v>
      </c>
      <c r="P84" t="str">
        <f t="shared" si="24"/>
        <v>DOWN</v>
      </c>
      <c r="Q84">
        <f t="shared" si="25"/>
        <v>4.9999999999997158E-2</v>
      </c>
      <c r="R84">
        <f t="shared" si="26"/>
        <v>2.25</v>
      </c>
      <c r="S84">
        <f t="shared" si="27"/>
        <v>2.222222222222096E-2</v>
      </c>
      <c r="T84" t="str">
        <f t="shared" si="28"/>
        <v>DOWN</v>
      </c>
      <c r="U84" t="str">
        <f t="shared" si="29"/>
        <v>DOWN</v>
      </c>
      <c r="V84">
        <v>50.874333440909211</v>
      </c>
      <c r="W84">
        <v>51.948780761105674</v>
      </c>
      <c r="X84">
        <f t="shared" si="30"/>
        <v>-1.0744473201964624</v>
      </c>
      <c r="Y84">
        <v>-0.67290335691473047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48.9</v>
      </c>
      <c r="D85">
        <v>51.1</v>
      </c>
      <c r="E85">
        <v>48.9</v>
      </c>
      <c r="F85">
        <v>49.6</v>
      </c>
      <c r="G85">
        <f>_xll.TA_TYPPRICE(D85,E85,F85)</f>
        <v>49.866666666666667</v>
      </c>
      <c r="H85">
        <v>49.887184379960004</v>
      </c>
      <c r="I85" t="str">
        <f t="shared" si="20"/>
        <v>DOWN</v>
      </c>
      <c r="J85">
        <v>51.615427801092792</v>
      </c>
      <c r="K85">
        <v>49.499610992046804</v>
      </c>
      <c r="L85" t="str">
        <f t="shared" si="21"/>
        <v>No Confirmation</v>
      </c>
      <c r="M85" t="str">
        <f t="shared" si="22"/>
        <v>No Trend</v>
      </c>
      <c r="N85">
        <v>41.676617049656713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0.70000000000000284</v>
      </c>
      <c r="R85">
        <f t="shared" si="26"/>
        <v>2.2000000000000028</v>
      </c>
      <c r="S85">
        <f t="shared" si="27"/>
        <v>0.31818181818181906</v>
      </c>
      <c r="T85" t="str">
        <f t="shared" si="28"/>
        <v>No Indication</v>
      </c>
      <c r="U85" t="str">
        <f t="shared" si="29"/>
        <v>No T+M+I</v>
      </c>
      <c r="V85">
        <v>50.678282142307793</v>
      </c>
      <c r="W85">
        <v>51.774797001023771</v>
      </c>
      <c r="X85">
        <f t="shared" si="30"/>
        <v>-1.0965148587159774</v>
      </c>
      <c r="Y85">
        <v>-0.75762565727497988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</v>
      </c>
      <c r="D86">
        <v>50.5</v>
      </c>
      <c r="E86">
        <v>49.15</v>
      </c>
      <c r="F86">
        <v>49.9</v>
      </c>
      <c r="G86">
        <f>_xll.TA_TYPPRICE(D86,E86,F86)</f>
        <v>49.85</v>
      </c>
      <c r="H86">
        <v>49.868592189980006</v>
      </c>
      <c r="I86" t="str">
        <f t="shared" si="20"/>
        <v>UP</v>
      </c>
      <c r="J86">
        <v>51.367554956405506</v>
      </c>
      <c r="K86">
        <v>49.421919660480846</v>
      </c>
      <c r="L86" t="str">
        <f t="shared" si="21"/>
        <v>No Confirmation</v>
      </c>
      <c r="M86" t="str">
        <f t="shared" si="22"/>
        <v>No Trend</v>
      </c>
      <c r="N86">
        <v>45.61833623471869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1.3500000000000014</v>
      </c>
      <c r="S86">
        <f t="shared" si="27"/>
        <v>0.55555555555555503</v>
      </c>
      <c r="T86" t="str">
        <f t="shared" si="28"/>
        <v>No Indication</v>
      </c>
      <c r="U86" t="str">
        <f t="shared" si="29"/>
        <v>No T+M+I</v>
      </c>
      <c r="V86">
        <v>50.558546428106595</v>
      </c>
      <c r="W86">
        <v>51.635923149096087</v>
      </c>
      <c r="X86">
        <f t="shared" si="30"/>
        <v>-1.0773767209894913</v>
      </c>
      <c r="Y86">
        <v>-0.82157587001788213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</v>
      </c>
      <c r="D87">
        <v>51.1</v>
      </c>
      <c r="E87">
        <v>49.35</v>
      </c>
      <c r="F87">
        <v>49.55</v>
      </c>
      <c r="G87">
        <f>_xll.TA_TYPPRICE(D87,E87,F87)</f>
        <v>50</v>
      </c>
      <c r="H87">
        <v>49.934296094990003</v>
      </c>
      <c r="I87" t="str">
        <f t="shared" si="20"/>
        <v>DOWN</v>
      </c>
      <c r="J87">
        <v>51.308098299426504</v>
      </c>
      <c r="K87">
        <v>49.405937513707322</v>
      </c>
      <c r="L87" t="str">
        <f t="shared" si="21"/>
        <v>No Confirmation</v>
      </c>
      <c r="M87" t="str">
        <f t="shared" si="22"/>
        <v>No Trend</v>
      </c>
      <c r="N87">
        <v>41.525583383778631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0.19999999999999574</v>
      </c>
      <c r="R87">
        <f t="shared" si="26"/>
        <v>1.75</v>
      </c>
      <c r="S87">
        <f t="shared" si="27"/>
        <v>0.11428571428571185</v>
      </c>
      <c r="T87" t="str">
        <f t="shared" si="28"/>
        <v>DOWN</v>
      </c>
      <c r="U87" t="str">
        <f t="shared" si="29"/>
        <v>No T+M+I</v>
      </c>
      <c r="V87">
        <v>50.403385439167117</v>
      </c>
      <c r="W87">
        <v>51.481410323237114</v>
      </c>
      <c r="X87">
        <f t="shared" si="30"/>
        <v>-1.0780248840699969</v>
      </c>
      <c r="Y87">
        <v>-0.87286567282830507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50.4</v>
      </c>
      <c r="D88">
        <v>52.7</v>
      </c>
      <c r="E88">
        <v>49.85</v>
      </c>
      <c r="F88">
        <v>51</v>
      </c>
      <c r="G88">
        <f>_xll.TA_TYPPRICE(D88,E88,F88)</f>
        <v>51.183333333333337</v>
      </c>
      <c r="H88">
        <v>50.55881471416167</v>
      </c>
      <c r="I88" t="str">
        <f t="shared" si="20"/>
        <v>UP</v>
      </c>
      <c r="J88">
        <v>51.617409788442835</v>
      </c>
      <c r="K88">
        <v>49.504618066216807</v>
      </c>
      <c r="L88" t="str">
        <f t="shared" si="21"/>
        <v>No Confirmation</v>
      </c>
      <c r="M88" t="str">
        <f t="shared" si="22"/>
        <v>No Trend</v>
      </c>
      <c r="N88">
        <v>60.075020938954097</v>
      </c>
      <c r="O88" t="str">
        <f t="shared" si="23"/>
        <v>UP</v>
      </c>
      <c r="P88" t="str">
        <f t="shared" si="24"/>
        <v>No Trend + Momentum</v>
      </c>
      <c r="Q88">
        <f t="shared" si="25"/>
        <v>1.1499999999999986</v>
      </c>
      <c r="R88">
        <f t="shared" si="26"/>
        <v>2.8500000000000014</v>
      </c>
      <c r="S88">
        <f t="shared" si="27"/>
        <v>0.40350877192982387</v>
      </c>
      <c r="T88" t="str">
        <f t="shared" si="28"/>
        <v>No Indication</v>
      </c>
      <c r="U88" t="str">
        <f t="shared" si="29"/>
        <v>No T+M+I</v>
      </c>
      <c r="V88">
        <v>50.495172294679868</v>
      </c>
      <c r="W88">
        <v>51.445750299293621</v>
      </c>
      <c r="X88">
        <f t="shared" si="30"/>
        <v>-0.95057800461375308</v>
      </c>
      <c r="Y88">
        <v>-0.88840813918539463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</v>
      </c>
      <c r="D89">
        <v>52.75</v>
      </c>
      <c r="E89">
        <v>50.65</v>
      </c>
      <c r="F89">
        <v>50.9</v>
      </c>
      <c r="G89">
        <f>_xll.TA_TYPPRICE(D89,E89,F89)</f>
        <v>51.433333333333337</v>
      </c>
      <c r="H89">
        <v>50.996074023747504</v>
      </c>
      <c r="I89" t="str">
        <f t="shared" si="20"/>
        <v>DOWN</v>
      </c>
      <c r="J89">
        <v>51.869096502122204</v>
      </c>
      <c r="K89">
        <v>49.759147384835295</v>
      </c>
      <c r="L89" t="str">
        <f t="shared" si="21"/>
        <v>No Confirmation</v>
      </c>
      <c r="M89" t="str">
        <f t="shared" si="22"/>
        <v>No Trend</v>
      </c>
      <c r="N89">
        <v>58.475891170178272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2.1000000000000014</v>
      </c>
      <c r="S89">
        <f t="shared" si="27"/>
        <v>0.11904761904761897</v>
      </c>
      <c r="T89" t="str">
        <f t="shared" si="28"/>
        <v>DOWN</v>
      </c>
      <c r="U89" t="str">
        <f t="shared" si="29"/>
        <v>No T+M+I</v>
      </c>
      <c r="V89">
        <v>50.557453480113736</v>
      </c>
      <c r="W89">
        <v>51.405324351197798</v>
      </c>
      <c r="X89">
        <f t="shared" si="30"/>
        <v>-0.84787087108406212</v>
      </c>
      <c r="Y89">
        <v>-0.88030068556512808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51.3</v>
      </c>
      <c r="D90">
        <v>52.75</v>
      </c>
      <c r="E90">
        <v>50.45</v>
      </c>
      <c r="F90">
        <v>51.75</v>
      </c>
      <c r="G90">
        <f>_xll.TA_TYPPRICE(D90,E90,F90)</f>
        <v>51.65</v>
      </c>
      <c r="H90">
        <v>51.323037011873751</v>
      </c>
      <c r="I90" t="str">
        <f t="shared" si="20"/>
        <v>UP</v>
      </c>
      <c r="J90">
        <v>52.064852834983938</v>
      </c>
      <c r="K90">
        <v>49.912670188205233</v>
      </c>
      <c r="L90" t="str">
        <f t="shared" si="21"/>
        <v>No Confirmation</v>
      </c>
      <c r="M90" t="str">
        <f t="shared" si="22"/>
        <v>No Trend</v>
      </c>
      <c r="N90">
        <v>67.630745086368975</v>
      </c>
      <c r="O90" t="str">
        <f t="shared" si="23"/>
        <v>UP</v>
      </c>
      <c r="P90" t="str">
        <f t="shared" si="24"/>
        <v>No Trend + Momentum</v>
      </c>
      <c r="Q90">
        <f t="shared" si="25"/>
        <v>1.2999999999999972</v>
      </c>
      <c r="R90">
        <f t="shared" si="26"/>
        <v>2.2999999999999972</v>
      </c>
      <c r="S90">
        <f t="shared" si="27"/>
        <v>0.56521739130434734</v>
      </c>
      <c r="T90" t="str">
        <f t="shared" si="28"/>
        <v>No Indication</v>
      </c>
      <c r="U90" t="str">
        <f t="shared" si="29"/>
        <v>No T+M+I</v>
      </c>
      <c r="V90">
        <v>50.740922175480854</v>
      </c>
      <c r="W90">
        <v>51.430855880738704</v>
      </c>
      <c r="X90">
        <f t="shared" si="30"/>
        <v>-0.68993370525785025</v>
      </c>
      <c r="Y90">
        <v>-0.84222728950367254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52.4</v>
      </c>
      <c r="D91">
        <v>53.7</v>
      </c>
      <c r="E91">
        <v>51</v>
      </c>
      <c r="F91">
        <v>51.85</v>
      </c>
      <c r="G91">
        <f>_xll.TA_TYPPRICE(D91,E91,F91)</f>
        <v>52.183333333333337</v>
      </c>
      <c r="H91">
        <v>51.753185172603544</v>
      </c>
      <c r="I91" t="str">
        <f t="shared" si="20"/>
        <v>UP</v>
      </c>
      <c r="J91">
        <v>52.428218871654174</v>
      </c>
      <c r="K91">
        <v>50.154299035270739</v>
      </c>
      <c r="L91" t="str">
        <f t="shared" si="21"/>
        <v>No Confirmation</v>
      </c>
      <c r="M91" t="str">
        <f t="shared" si="22"/>
        <v>No Trend</v>
      </c>
      <c r="N91">
        <v>68.647268913480914</v>
      </c>
      <c r="O91" t="str">
        <f t="shared" si="23"/>
        <v>UP</v>
      </c>
      <c r="P91" t="str">
        <f t="shared" si="24"/>
        <v>No Trend + Momentum</v>
      </c>
      <c r="Q91">
        <f t="shared" si="25"/>
        <v>0.85000000000000142</v>
      </c>
      <c r="R91">
        <f t="shared" si="26"/>
        <v>2.7000000000000028</v>
      </c>
      <c r="S91">
        <f t="shared" si="27"/>
        <v>0.31481481481481499</v>
      </c>
      <c r="T91" t="str">
        <f t="shared" si="28"/>
        <v>No Indication</v>
      </c>
      <c r="U91" t="str">
        <f t="shared" si="29"/>
        <v>No T+M+I</v>
      </c>
      <c r="V91">
        <v>50.911549533099183</v>
      </c>
      <c r="W91">
        <v>51.461903593276581</v>
      </c>
      <c r="X91">
        <f t="shared" si="30"/>
        <v>-0.55035406017739774</v>
      </c>
      <c r="Y91">
        <v>-0.78385264363841756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</v>
      </c>
      <c r="D92">
        <v>52</v>
      </c>
      <c r="E92">
        <v>49.25</v>
      </c>
      <c r="F92">
        <v>49.65</v>
      </c>
      <c r="G92">
        <f>_xll.TA_TYPPRICE(D92,E92,F92)</f>
        <v>50.300000000000004</v>
      </c>
      <c r="H92">
        <v>51.026592586301774</v>
      </c>
      <c r="I92" t="str">
        <f t="shared" si="20"/>
        <v>DOWN</v>
      </c>
      <c r="J92">
        <v>52.333059122397692</v>
      </c>
      <c r="K92">
        <v>49.953343694099466</v>
      </c>
      <c r="L92" t="str">
        <f t="shared" si="21"/>
        <v>DOWN</v>
      </c>
      <c r="M92" t="str">
        <f t="shared" si="22"/>
        <v>DOWN</v>
      </c>
      <c r="N92">
        <v>36.835645262911584</v>
      </c>
      <c r="O92" t="str">
        <f t="shared" si="23"/>
        <v>DOWN</v>
      </c>
      <c r="P92" t="str">
        <f t="shared" si="24"/>
        <v>DOWN</v>
      </c>
      <c r="Q92">
        <f t="shared" si="25"/>
        <v>0.39999999999999858</v>
      </c>
      <c r="R92">
        <f t="shared" si="26"/>
        <v>2.75</v>
      </c>
      <c r="S92">
        <f t="shared" si="27"/>
        <v>0.14545454545454495</v>
      </c>
      <c r="T92" t="str">
        <f t="shared" si="28"/>
        <v>DOWN</v>
      </c>
      <c r="U92" t="str">
        <f t="shared" si="29"/>
        <v>DOWN</v>
      </c>
      <c r="V92">
        <v>50.717464989545462</v>
      </c>
      <c r="W92">
        <v>51.327688512293129</v>
      </c>
      <c r="X92">
        <f t="shared" si="30"/>
        <v>-0.61022352274766689</v>
      </c>
      <c r="Y92">
        <v>-0.74912681946026738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50.25</v>
      </c>
      <c r="D93">
        <v>50.7</v>
      </c>
      <c r="E93">
        <v>49.05</v>
      </c>
      <c r="F93">
        <v>49.3</v>
      </c>
      <c r="G93">
        <f>_xll.TA_TYPPRICE(D93,E93,F93)</f>
        <v>49.683333333333337</v>
      </c>
      <c r="H93">
        <v>50.354962959817556</v>
      </c>
      <c r="I93" t="str">
        <f t="shared" si="20"/>
        <v>DOWN</v>
      </c>
      <c r="J93">
        <v>51.970157095198203</v>
      </c>
      <c r="K93">
        <v>49.752600650966251</v>
      </c>
      <c r="L93" t="str">
        <f t="shared" si="21"/>
        <v>DOWN</v>
      </c>
      <c r="M93" t="str">
        <f t="shared" si="22"/>
        <v>DOWN</v>
      </c>
      <c r="N93">
        <v>33.727494812177817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1.6500000000000057</v>
      </c>
      <c r="S93">
        <f t="shared" si="27"/>
        <v>0.15151515151515099</v>
      </c>
      <c r="T93" t="str">
        <f t="shared" si="28"/>
        <v>DOWN</v>
      </c>
      <c r="U93" t="str">
        <f t="shared" si="29"/>
        <v>DOWN</v>
      </c>
      <c r="V93">
        <v>50.499393452692317</v>
      </c>
      <c r="W93">
        <v>51.177489363234379</v>
      </c>
      <c r="X93">
        <f t="shared" si="30"/>
        <v>-0.67809591054206209</v>
      </c>
      <c r="Y93">
        <v>-0.7349206376766263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49.35</v>
      </c>
      <c r="D94">
        <v>50.1</v>
      </c>
      <c r="E94">
        <v>48.5</v>
      </c>
      <c r="F94">
        <v>49.35</v>
      </c>
      <c r="G94">
        <f>_xll.TA_TYPPRICE(D94,E94,F94)</f>
        <v>49.316666666666663</v>
      </c>
      <c r="H94">
        <v>49.835814813242109</v>
      </c>
      <c r="I94" t="str">
        <f t="shared" si="20"/>
        <v>DOWN</v>
      </c>
      <c r="J94">
        <v>51.554566629598604</v>
      </c>
      <c r="K94">
        <v>49.474244950751526</v>
      </c>
      <c r="L94" t="str">
        <f t="shared" si="21"/>
        <v>DOWN</v>
      </c>
      <c r="M94" t="str">
        <f t="shared" si="22"/>
        <v>DOWN</v>
      </c>
      <c r="N94">
        <v>34.711243399065218</v>
      </c>
      <c r="O94" t="str">
        <f t="shared" si="23"/>
        <v>DOWN</v>
      </c>
      <c r="P94" t="str">
        <f t="shared" si="24"/>
        <v>DOWN</v>
      </c>
      <c r="Q94">
        <f t="shared" si="25"/>
        <v>0.85000000000000142</v>
      </c>
      <c r="R94">
        <f t="shared" si="26"/>
        <v>1.6000000000000014</v>
      </c>
      <c r="S94">
        <f t="shared" si="27"/>
        <v>0.53125000000000044</v>
      </c>
      <c r="T94" t="str">
        <f t="shared" si="28"/>
        <v>No Indication</v>
      </c>
      <c r="U94" t="str">
        <f t="shared" si="29"/>
        <v>No T+M+I</v>
      </c>
      <c r="V94">
        <v>50.322563690739656</v>
      </c>
      <c r="W94">
        <v>51.042119780772573</v>
      </c>
      <c r="X94">
        <f t="shared" si="30"/>
        <v>-0.71955609003291698</v>
      </c>
      <c r="Y94">
        <v>-0.73184772814788446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49.5</v>
      </c>
      <c r="D95">
        <v>51.65</v>
      </c>
      <c r="E95">
        <v>49.1</v>
      </c>
      <c r="F95">
        <v>49.35</v>
      </c>
      <c r="G95">
        <f>_xll.TA_TYPPRICE(D95,E95,F95)</f>
        <v>50.033333333333331</v>
      </c>
      <c r="H95">
        <v>49.93457407328772</v>
      </c>
      <c r="I95" t="str">
        <f t="shared" si="20"/>
        <v>DOWN</v>
      </c>
      <c r="J95">
        <v>51.575774045243357</v>
      </c>
      <c r="K95">
        <v>49.391079406140079</v>
      </c>
      <c r="L95" t="str">
        <f t="shared" si="21"/>
        <v>DOWN</v>
      </c>
      <c r="M95" t="str">
        <f t="shared" si="22"/>
        <v>DOWN</v>
      </c>
      <c r="N95">
        <v>34.711243399065218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2.5499999999999972</v>
      </c>
      <c r="S95">
        <f t="shared" si="27"/>
        <v>9.8039215686274619E-2</v>
      </c>
      <c r="T95" t="str">
        <f t="shared" si="28"/>
        <v>DOWN</v>
      </c>
      <c r="U95" t="str">
        <f t="shared" si="29"/>
        <v>DOWN</v>
      </c>
      <c r="V95">
        <v>50.172938507548942</v>
      </c>
      <c r="W95">
        <v>50.916777574789421</v>
      </c>
      <c r="X95">
        <f t="shared" si="30"/>
        <v>-0.74383906724047932</v>
      </c>
      <c r="Y95">
        <v>-0.73424599596640339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49.4</v>
      </c>
      <c r="D96">
        <v>50.15</v>
      </c>
      <c r="E96">
        <v>49.05</v>
      </c>
      <c r="F96">
        <v>49.5</v>
      </c>
      <c r="G96">
        <f>_xll.TA_TYPPRICE(D96,E96,F96)</f>
        <v>49.566666666666663</v>
      </c>
      <c r="H96">
        <v>49.750620369977192</v>
      </c>
      <c r="I96" t="str">
        <f t="shared" si="20"/>
        <v>DOWN</v>
      </c>
      <c r="J96">
        <v>51.258935368522607</v>
      </c>
      <c r="K96">
        <v>49.315283982553396</v>
      </c>
      <c r="L96" t="str">
        <f t="shared" si="21"/>
        <v>No Confirmation</v>
      </c>
      <c r="M96" t="str">
        <f t="shared" si="22"/>
        <v>No Trend</v>
      </c>
      <c r="N96">
        <v>38.958579655489601</v>
      </c>
      <c r="O96" t="str">
        <f t="shared" si="23"/>
        <v>DOWN</v>
      </c>
      <c r="P96" t="str">
        <f t="shared" si="24"/>
        <v>No Trend + Momentum</v>
      </c>
      <c r="Q96">
        <f t="shared" si="25"/>
        <v>0.45000000000000284</v>
      </c>
      <c r="R96">
        <f t="shared" si="26"/>
        <v>1.1000000000000014</v>
      </c>
      <c r="S96">
        <f t="shared" si="27"/>
        <v>0.40909090909091117</v>
      </c>
      <c r="T96" t="str">
        <f t="shared" si="28"/>
        <v>No Indication</v>
      </c>
      <c r="U96" t="str">
        <f t="shared" si="29"/>
        <v>No T+M+I</v>
      </c>
      <c r="V96">
        <v>50.069409506387565</v>
      </c>
      <c r="W96">
        <v>50.811831087767985</v>
      </c>
      <c r="X96">
        <f t="shared" si="30"/>
        <v>-0.74242158138041958</v>
      </c>
      <c r="Y96">
        <v>-0.73588111304920667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49.5</v>
      </c>
      <c r="D97">
        <v>49.9</v>
      </c>
      <c r="E97">
        <v>48.75</v>
      </c>
      <c r="F97">
        <v>49.05</v>
      </c>
      <c r="G97">
        <f>_xll.TA_TYPPRICE(D97,E97,F97)</f>
        <v>49.233333333333327</v>
      </c>
      <c r="H97">
        <v>49.491976851655259</v>
      </c>
      <c r="I97" t="str">
        <f t="shared" si="20"/>
        <v>DOWN</v>
      </c>
      <c r="J97">
        <v>50.956949731073138</v>
      </c>
      <c r="K97">
        <v>49.189665319763755</v>
      </c>
      <c r="L97" t="str">
        <f t="shared" si="21"/>
        <v>DOWN</v>
      </c>
      <c r="M97" t="str">
        <f t="shared" si="22"/>
        <v>DOWN</v>
      </c>
      <c r="N97">
        <v>31.318322067523802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1.1499999999999986</v>
      </c>
      <c r="S97">
        <f t="shared" si="27"/>
        <v>0.26086956521738913</v>
      </c>
      <c r="T97" t="str">
        <f t="shared" si="28"/>
        <v>No Indication</v>
      </c>
      <c r="U97" t="str">
        <f t="shared" si="29"/>
        <v>No T+M+I</v>
      </c>
      <c r="V97">
        <v>49.91257727463563</v>
      </c>
      <c r="W97">
        <v>50.68132508126665</v>
      </c>
      <c r="X97">
        <f t="shared" si="30"/>
        <v>-0.76874780663101916</v>
      </c>
      <c r="Y97">
        <v>-0.74245445176556912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49.35</v>
      </c>
      <c r="D98">
        <v>51</v>
      </c>
      <c r="E98">
        <v>49.35</v>
      </c>
      <c r="F98">
        <v>49.7</v>
      </c>
      <c r="G98">
        <f>_xll.TA_TYPPRICE(D98,E98,F98)</f>
        <v>50.016666666666673</v>
      </c>
      <c r="H98">
        <v>49.754321759160966</v>
      </c>
      <c r="I98" t="str">
        <f t="shared" si="20"/>
        <v>DOWN</v>
      </c>
      <c r="J98">
        <v>50.966516457501328</v>
      </c>
      <c r="K98">
        <v>49.225295248705145</v>
      </c>
      <c r="L98" t="str">
        <f t="shared" si="21"/>
        <v>No Confirmation</v>
      </c>
      <c r="M98" t="str">
        <f t="shared" si="22"/>
        <v>No Trend</v>
      </c>
      <c r="N98">
        <v>49.27841434331274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0.35000000000000142</v>
      </c>
      <c r="R98">
        <f t="shared" si="26"/>
        <v>1.6499999999999986</v>
      </c>
      <c r="S98">
        <f t="shared" si="27"/>
        <v>0.21212121212121315</v>
      </c>
      <c r="T98" t="str">
        <f t="shared" si="28"/>
        <v>No Indication</v>
      </c>
      <c r="U98" t="str">
        <f t="shared" si="29"/>
        <v>No T+M+I</v>
      </c>
      <c r="V98">
        <v>49.879873078537841</v>
      </c>
      <c r="W98">
        <v>50.608634334506156</v>
      </c>
      <c r="X98">
        <f t="shared" si="30"/>
        <v>-0.72876125596831542</v>
      </c>
      <c r="Y98">
        <v>-0.73971581260611841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50.05</v>
      </c>
      <c r="D99">
        <v>50.9</v>
      </c>
      <c r="E99">
        <v>49.15</v>
      </c>
      <c r="F99">
        <v>49.55</v>
      </c>
      <c r="G99">
        <f>_xll.TA_TYPPRICE(D99,E99,F99)</f>
        <v>49.866666666666667</v>
      </c>
      <c r="H99">
        <v>49.810494212913817</v>
      </c>
      <c r="I99" t="str">
        <f t="shared" si="20"/>
        <v>DOWN</v>
      </c>
      <c r="J99">
        <v>50.951735022501033</v>
      </c>
      <c r="K99">
        <v>49.208562971215109</v>
      </c>
      <c r="L99" t="str">
        <f t="shared" si="21"/>
        <v>No Confirmation</v>
      </c>
      <c r="M99" t="str">
        <f t="shared" si="22"/>
        <v>No Trend</v>
      </c>
      <c r="N99">
        <v>45.821971695309642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1.75</v>
      </c>
      <c r="S99">
        <f t="shared" si="27"/>
        <v>0.22857142857142776</v>
      </c>
      <c r="T99" t="str">
        <f t="shared" si="28"/>
        <v>No Indication</v>
      </c>
      <c r="U99" t="str">
        <f t="shared" si="29"/>
        <v>No T+M+I</v>
      </c>
      <c r="V99">
        <v>49.8291233741474</v>
      </c>
      <c r="W99">
        <v>50.530216976394591</v>
      </c>
      <c r="X99">
        <f t="shared" si="30"/>
        <v>-0.70109360224719097</v>
      </c>
      <c r="Y99">
        <v>-0.73199137053433294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</v>
      </c>
      <c r="D100">
        <v>50.7</v>
      </c>
      <c r="E100">
        <v>49.3</v>
      </c>
      <c r="F100">
        <v>49.5</v>
      </c>
      <c r="G100">
        <f>_xll.TA_TYPPRICE(D100,E100,F100)</f>
        <v>49.833333333333336</v>
      </c>
      <c r="H100">
        <v>49.821913773123576</v>
      </c>
      <c r="I100" t="str">
        <f t="shared" si="20"/>
        <v>DOWN</v>
      </c>
      <c r="J100">
        <v>50.895793906389692</v>
      </c>
      <c r="K100">
        <v>49.228882310945082</v>
      </c>
      <c r="L100" t="str">
        <f t="shared" si="21"/>
        <v>No Confirmation</v>
      </c>
      <c r="M100" t="str">
        <f t="shared" si="22"/>
        <v>No Trend</v>
      </c>
      <c r="N100">
        <v>44.520829864099071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1.4000000000000057</v>
      </c>
      <c r="S100">
        <f t="shared" si="27"/>
        <v>0.14285714285714432</v>
      </c>
      <c r="T100" t="str">
        <f t="shared" si="28"/>
        <v>DOWN</v>
      </c>
      <c r="U100" t="str">
        <f t="shared" si="29"/>
        <v>No T+M+I</v>
      </c>
      <c r="V100">
        <v>49.778489008893956</v>
      </c>
      <c r="W100">
        <v>50.45390460777277</v>
      </c>
      <c r="X100">
        <f t="shared" si="30"/>
        <v>-0.67541559887881419</v>
      </c>
      <c r="Y100">
        <v>-0.72067621620322919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49.8</v>
      </c>
      <c r="D101">
        <v>49.85</v>
      </c>
      <c r="E101">
        <v>48.25</v>
      </c>
      <c r="F101">
        <v>49.05</v>
      </c>
      <c r="G101">
        <f>_xll.TA_TYPPRICE(D101,E101,F101)</f>
        <v>49.04999999999999</v>
      </c>
      <c r="H101">
        <v>49.435956886561783</v>
      </c>
      <c r="I101" t="str">
        <f t="shared" si="20"/>
        <v>DOWN</v>
      </c>
      <c r="J101">
        <v>50.663395260525313</v>
      </c>
      <c r="K101">
        <v>49.011352908512841</v>
      </c>
      <c r="L101" t="str">
        <f t="shared" si="21"/>
        <v>No Confirmation</v>
      </c>
      <c r="M101" t="str">
        <f t="shared" si="22"/>
        <v>No Trend</v>
      </c>
      <c r="N101">
        <v>33.741951218316359</v>
      </c>
      <c r="O101" t="str">
        <f t="shared" si="23"/>
        <v>DOWN</v>
      </c>
      <c r="P101" t="str">
        <f t="shared" si="24"/>
        <v>No Trend + Momentum</v>
      </c>
      <c r="Q101">
        <f t="shared" si="25"/>
        <v>0.79999999999999716</v>
      </c>
      <c r="R101">
        <f t="shared" si="26"/>
        <v>1.6000000000000014</v>
      </c>
      <c r="S101">
        <f t="shared" si="27"/>
        <v>0.49999999999999778</v>
      </c>
      <c r="T101" t="str">
        <f t="shared" si="28"/>
        <v>No Indication</v>
      </c>
      <c r="U101" t="str">
        <f t="shared" si="29"/>
        <v>No T+M+I</v>
      </c>
      <c r="V101">
        <v>49.666413776756421</v>
      </c>
      <c r="W101">
        <v>50.349911673863673</v>
      </c>
      <c r="X101">
        <f t="shared" si="30"/>
        <v>-0.68349789710725162</v>
      </c>
      <c r="Y101">
        <v>-0.71324055238403372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48.5</v>
      </c>
      <c r="D102">
        <v>48.75</v>
      </c>
      <c r="E102">
        <v>47.1</v>
      </c>
      <c r="F102">
        <v>47.7</v>
      </c>
      <c r="G102">
        <f>_xll.TA_TYPPRICE(D102,E102,F102)</f>
        <v>47.85</v>
      </c>
      <c r="H102">
        <v>48.642978443280896</v>
      </c>
      <c r="I102" t="str">
        <f t="shared" si="20"/>
        <v>DOWN</v>
      </c>
      <c r="J102">
        <v>50.238196313741909</v>
      </c>
      <c r="K102">
        <v>48.586607817732208</v>
      </c>
      <c r="L102" t="str">
        <f t="shared" si="21"/>
        <v>DOWN</v>
      </c>
      <c r="M102" t="str">
        <f t="shared" si="22"/>
        <v>DOWN</v>
      </c>
      <c r="N102">
        <v>17.685318279016617</v>
      </c>
      <c r="O102" t="str">
        <f t="shared" si="23"/>
        <v>DOWN</v>
      </c>
      <c r="P102" t="str">
        <f t="shared" si="24"/>
        <v>DOWN</v>
      </c>
      <c r="Q102">
        <f t="shared" si="25"/>
        <v>0.60000000000000142</v>
      </c>
      <c r="R102">
        <f t="shared" si="26"/>
        <v>1.6499999999999986</v>
      </c>
      <c r="S102">
        <f t="shared" si="27"/>
        <v>0.36363636363636481</v>
      </c>
      <c r="T102" t="str">
        <f t="shared" si="28"/>
        <v>No Indication</v>
      </c>
      <c r="U102" t="str">
        <f t="shared" si="29"/>
        <v>No T+M+I</v>
      </c>
      <c r="V102">
        <v>49.363888580332357</v>
      </c>
      <c r="W102">
        <v>50.153621920244142</v>
      </c>
      <c r="X102">
        <f t="shared" si="30"/>
        <v>-0.78973333991178407</v>
      </c>
      <c r="Y102">
        <v>-0.72853910988958381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47.65</v>
      </c>
      <c r="D103">
        <v>47.8</v>
      </c>
      <c r="E103">
        <v>44.5</v>
      </c>
      <c r="F103">
        <v>44.75</v>
      </c>
      <c r="G103">
        <f>_xll.TA_TYPPRICE(D103,E103,F103)</f>
        <v>45.683333333333337</v>
      </c>
      <c r="H103">
        <v>47.163155888307116</v>
      </c>
      <c r="I103" t="str">
        <f t="shared" si="20"/>
        <v>DOWN</v>
      </c>
      <c r="J103">
        <v>49.696374910688149</v>
      </c>
      <c r="K103">
        <v>47.678472747125049</v>
      </c>
      <c r="L103" t="str">
        <f t="shared" si="21"/>
        <v>DOWN</v>
      </c>
      <c r="M103" t="str">
        <f t="shared" si="22"/>
        <v>DOWN</v>
      </c>
      <c r="N103">
        <v>7.6898773222860513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3.2999999999999972</v>
      </c>
      <c r="S103">
        <f t="shared" si="27"/>
        <v>7.5757575757575829E-2</v>
      </c>
      <c r="T103" t="str">
        <f t="shared" si="28"/>
        <v>DOWN</v>
      </c>
      <c r="U103" t="str">
        <f t="shared" si="29"/>
        <v>DOWN</v>
      </c>
      <c r="V103">
        <v>48.654059567973533</v>
      </c>
      <c r="W103">
        <v>49.753353629855688</v>
      </c>
      <c r="X103">
        <f t="shared" si="30"/>
        <v>-1.0992940618821549</v>
      </c>
      <c r="Y103">
        <v>-0.80269010028809806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47.400000000000006</v>
      </c>
      <c r="AE103">
        <f t="shared" si="36"/>
        <v>46.550000000000004</v>
      </c>
      <c r="AF103">
        <f t="shared" si="37"/>
        <v>46.150000000000006</v>
      </c>
      <c r="AG103">
        <f t="shared" si="38"/>
        <v>45.75</v>
      </c>
    </row>
    <row r="104" spans="1:33" x14ac:dyDescent="0.25">
      <c r="A104" t="s">
        <v>5</v>
      </c>
      <c r="B104" s="1">
        <v>43004</v>
      </c>
      <c r="C104">
        <v>45.35</v>
      </c>
      <c r="D104">
        <v>45.75</v>
      </c>
      <c r="E104">
        <v>44.25</v>
      </c>
      <c r="F104">
        <v>44.4</v>
      </c>
      <c r="G104">
        <f>_xll.TA_TYPPRICE(D104,E104,F104)</f>
        <v>44.800000000000004</v>
      </c>
      <c r="H104">
        <v>45.981577944153557</v>
      </c>
      <c r="I104" t="str">
        <f t="shared" si="20"/>
        <v>DOWN</v>
      </c>
      <c r="J104">
        <v>48.819402708313007</v>
      </c>
      <c r="K104">
        <v>46.916589914430595</v>
      </c>
      <c r="L104" t="str">
        <f t="shared" si="21"/>
        <v>DOWN</v>
      </c>
      <c r="M104" t="str">
        <f t="shared" si="22"/>
        <v>DOWN</v>
      </c>
      <c r="N104">
        <v>7.0951641384938116</v>
      </c>
      <c r="O104" t="str">
        <f t="shared" si="23"/>
        <v>DOWN</v>
      </c>
      <c r="P104" t="str">
        <f t="shared" si="24"/>
        <v>DOWN</v>
      </c>
      <c r="Q104">
        <f t="shared" si="25"/>
        <v>0.14999999999999858</v>
      </c>
      <c r="R104">
        <f t="shared" si="26"/>
        <v>1.5</v>
      </c>
      <c r="S104">
        <f t="shared" si="27"/>
        <v>9.9999999999999048E-2</v>
      </c>
      <c r="T104" t="str">
        <f t="shared" si="28"/>
        <v>DOWN</v>
      </c>
      <c r="U104" t="str">
        <f t="shared" si="29"/>
        <v>DOWN</v>
      </c>
      <c r="V104">
        <v>47.999588865208374</v>
      </c>
      <c r="W104">
        <v>49.356808916533048</v>
      </c>
      <c r="X104">
        <f t="shared" si="30"/>
        <v>-1.3572200513246742</v>
      </c>
      <c r="Y104">
        <v>-0.91359609049541324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45.6</v>
      </c>
      <c r="AE104">
        <f t="shared" si="36"/>
        <v>45.2</v>
      </c>
      <c r="AF104">
        <f t="shared" si="37"/>
        <v>45</v>
      </c>
      <c r="AG104">
        <f t="shared" si="38"/>
        <v>44.800000000000004</v>
      </c>
    </row>
    <row r="105" spans="1:33" x14ac:dyDescent="0.25">
      <c r="A105" t="s">
        <v>5</v>
      </c>
      <c r="B105" s="1">
        <v>43006</v>
      </c>
      <c r="C105">
        <v>43.85</v>
      </c>
      <c r="D105">
        <v>44.95</v>
      </c>
      <c r="E105">
        <v>43.8</v>
      </c>
      <c r="F105">
        <v>44.45</v>
      </c>
      <c r="G105">
        <f>_xll.TA_TYPPRICE(D105,E105,F105)</f>
        <v>44.4</v>
      </c>
      <c r="H105">
        <v>45.190788972076774</v>
      </c>
      <c r="I105" t="str">
        <f t="shared" si="20"/>
        <v>DOWN</v>
      </c>
      <c r="J105">
        <v>47.959535439799005</v>
      </c>
      <c r="K105">
        <v>46.224014377890462</v>
      </c>
      <c r="L105" t="str">
        <f t="shared" si="21"/>
        <v>DOWN</v>
      </c>
      <c r="M105" t="str">
        <f t="shared" si="22"/>
        <v>DOWN</v>
      </c>
      <c r="N105">
        <v>8.3607213692815581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1.1500000000000057</v>
      </c>
      <c r="S105">
        <f t="shared" si="27"/>
        <v>0.56521739130435</v>
      </c>
      <c r="T105" t="str">
        <f t="shared" si="28"/>
        <v>No Indication</v>
      </c>
      <c r="U105" t="str">
        <f t="shared" si="29"/>
        <v>No T+M+I</v>
      </c>
      <c r="V105">
        <v>47.453498270560935</v>
      </c>
      <c r="W105">
        <v>48.993341589382453</v>
      </c>
      <c r="X105">
        <f t="shared" si="30"/>
        <v>-1.5398433188215179</v>
      </c>
      <c r="Y105">
        <v>-1.0388455361606341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45.25</v>
      </c>
      <c r="D106">
        <v>46.9</v>
      </c>
      <c r="E106">
        <v>44.75</v>
      </c>
      <c r="F106">
        <v>46.2</v>
      </c>
      <c r="G106">
        <f>_xll.TA_TYPPRICE(D106,E106,F106)</f>
        <v>45.95000000000001</v>
      </c>
      <c r="H106">
        <v>45.570394486038396</v>
      </c>
      <c r="I106" t="str">
        <f t="shared" si="20"/>
        <v>UP</v>
      </c>
      <c r="J106">
        <v>47.724083119843669</v>
      </c>
      <c r="K106">
        <v>45.896455627248137</v>
      </c>
      <c r="L106" t="str">
        <f t="shared" si="21"/>
        <v>No Confirmation</v>
      </c>
      <c r="M106" t="str">
        <f t="shared" si="22"/>
        <v>No Trend</v>
      </c>
      <c r="N106">
        <v>42.580684507162495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1.4500000000000028</v>
      </c>
      <c r="R106">
        <f t="shared" si="26"/>
        <v>2.1499999999999986</v>
      </c>
      <c r="S106">
        <f t="shared" si="27"/>
        <v>0.67441860465116454</v>
      </c>
      <c r="T106" t="str">
        <f t="shared" si="28"/>
        <v>No Indication</v>
      </c>
      <c r="U106" t="str">
        <f t="shared" si="29"/>
        <v>No T+M+I</v>
      </c>
      <c r="V106">
        <v>47.260652382782332</v>
      </c>
      <c r="W106">
        <v>48.786427397576347</v>
      </c>
      <c r="X106">
        <f t="shared" si="30"/>
        <v>-1.5257750147940143</v>
      </c>
      <c r="Y106">
        <v>-1.1362314318873101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45.65</v>
      </c>
      <c r="D107">
        <v>46.4</v>
      </c>
      <c r="E107">
        <v>44.4</v>
      </c>
      <c r="F107">
        <v>44.55</v>
      </c>
      <c r="G107">
        <f>_xll.TA_TYPPRICE(D107,E107,F107)</f>
        <v>45.116666666666667</v>
      </c>
      <c r="H107">
        <v>45.343530576352535</v>
      </c>
      <c r="I107" t="str">
        <f t="shared" si="20"/>
        <v>DOWN</v>
      </c>
      <c r="J107">
        <v>47.429842426545079</v>
      </c>
      <c r="K107">
        <v>45.563909932304107</v>
      </c>
      <c r="L107" t="str">
        <f t="shared" si="21"/>
        <v>DOWN</v>
      </c>
      <c r="M107" t="str">
        <f t="shared" si="22"/>
        <v>DOWN</v>
      </c>
      <c r="N107">
        <v>29.567816214649785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2</v>
      </c>
      <c r="S107">
        <f t="shared" si="27"/>
        <v>7.4999999999999289E-2</v>
      </c>
      <c r="T107" t="str">
        <f t="shared" si="28"/>
        <v>DOWN</v>
      </c>
      <c r="U107" t="str">
        <f t="shared" si="29"/>
        <v>DOWN</v>
      </c>
      <c r="V107">
        <v>46.843628939277359</v>
      </c>
      <c r="W107">
        <v>48.472617960718843</v>
      </c>
      <c r="X107">
        <f t="shared" si="30"/>
        <v>-1.6289890214414839</v>
      </c>
      <c r="Y107">
        <v>-1.2347829497981448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46.150000000000006</v>
      </c>
      <c r="AE107">
        <f t="shared" si="36"/>
        <v>45.650000000000006</v>
      </c>
      <c r="AF107">
        <f t="shared" si="37"/>
        <v>45.400000000000006</v>
      </c>
      <c r="AG107">
        <f t="shared" si="38"/>
        <v>45.150000000000006</v>
      </c>
    </row>
    <row r="108" spans="1:33" x14ac:dyDescent="0.25">
      <c r="A108" t="s">
        <v>5</v>
      </c>
      <c r="B108" s="1">
        <v>43012</v>
      </c>
      <c r="C108">
        <v>44.6</v>
      </c>
      <c r="D108">
        <v>45.5</v>
      </c>
      <c r="E108">
        <v>44.6</v>
      </c>
      <c r="F108">
        <v>45.05</v>
      </c>
      <c r="G108">
        <f>_xll.TA_TYPPRICE(D108,E108,F108)</f>
        <v>45.04999999999999</v>
      </c>
      <c r="H108">
        <v>45.196765288176266</v>
      </c>
      <c r="I108" t="str">
        <f t="shared" si="20"/>
        <v>DOWN</v>
      </c>
      <c r="J108">
        <v>47.000988553979504</v>
      </c>
      <c r="K108">
        <v>45.34970772512542</v>
      </c>
      <c r="L108" t="str">
        <f t="shared" si="21"/>
        <v>DOWN</v>
      </c>
      <c r="M108" t="str">
        <f t="shared" si="22"/>
        <v>DOWN</v>
      </c>
      <c r="N108">
        <v>36.875118063591017</v>
      </c>
      <c r="O108" t="str">
        <f t="shared" si="23"/>
        <v>DOWN</v>
      </c>
      <c r="P108" t="str">
        <f t="shared" si="24"/>
        <v>DOWN</v>
      </c>
      <c r="Q108">
        <f t="shared" si="25"/>
        <v>0.44999999999999574</v>
      </c>
      <c r="R108">
        <f t="shared" si="26"/>
        <v>0.89999999999999858</v>
      </c>
      <c r="S108">
        <f t="shared" si="27"/>
        <v>0.49999999999999606</v>
      </c>
      <c r="T108" t="str">
        <f t="shared" si="28"/>
        <v>No Indication</v>
      </c>
      <c r="U108" t="str">
        <f t="shared" si="29"/>
        <v>No T+M+I</v>
      </c>
      <c r="V108">
        <v>46.567686025542379</v>
      </c>
      <c r="W108">
        <v>48.2190907043693</v>
      </c>
      <c r="X108">
        <f t="shared" si="30"/>
        <v>-1.6514046788269212</v>
      </c>
      <c r="Y108">
        <v>-1.3181072956039002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45.1</v>
      </c>
      <c r="D109">
        <v>47.4</v>
      </c>
      <c r="E109">
        <v>45.1</v>
      </c>
      <c r="F109">
        <v>46.75</v>
      </c>
      <c r="G109">
        <f>_xll.TA_TYPPRICE(D109,E109,F109)</f>
        <v>46.416666666666664</v>
      </c>
      <c r="H109">
        <v>45.806715977421462</v>
      </c>
      <c r="I109" t="str">
        <f t="shared" si="20"/>
        <v>UP</v>
      </c>
      <c r="J109">
        <v>47.089657764206279</v>
      </c>
      <c r="K109">
        <v>45.29421711954199</v>
      </c>
      <c r="L109" t="str">
        <f t="shared" si="21"/>
        <v>No Confirmation</v>
      </c>
      <c r="M109" t="str">
        <f t="shared" si="22"/>
        <v>No Trend</v>
      </c>
      <c r="N109">
        <v>56.191729118682929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1.6499999999999986</v>
      </c>
      <c r="R109">
        <f t="shared" si="26"/>
        <v>2.2999999999999972</v>
      </c>
      <c r="S109">
        <f t="shared" si="27"/>
        <v>0.71739130434782639</v>
      </c>
      <c r="T109" t="str">
        <f t="shared" si="28"/>
        <v>No Indication</v>
      </c>
      <c r="U109" t="str">
        <f t="shared" si="29"/>
        <v>No T+M+I</v>
      </c>
      <c r="V109">
        <v>46.595734329305088</v>
      </c>
      <c r="W109">
        <v>48.110269170712314</v>
      </c>
      <c r="X109">
        <f t="shared" si="30"/>
        <v>-1.5145348414072259</v>
      </c>
      <c r="Y109">
        <v>-1.3573928047645654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47.4</v>
      </c>
      <c r="D110">
        <v>48.05</v>
      </c>
      <c r="E110">
        <v>46.35</v>
      </c>
      <c r="F110">
        <v>46.4</v>
      </c>
      <c r="G110">
        <f>_xll.TA_TYPPRICE(D110,E110,F110)</f>
        <v>46.933333333333337</v>
      </c>
      <c r="H110">
        <v>46.370024655377399</v>
      </c>
      <c r="I110" t="str">
        <f t="shared" si="20"/>
        <v>UP</v>
      </c>
      <c r="J110">
        <v>47.303067149938215</v>
      </c>
      <c r="K110">
        <v>45.52883553742155</v>
      </c>
      <c r="L110" t="str">
        <f t="shared" si="21"/>
        <v>No Confirmation</v>
      </c>
      <c r="M110" t="str">
        <f t="shared" si="22"/>
        <v>No Trend</v>
      </c>
      <c r="N110">
        <v>52.089589591360749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4.9999999999997158E-2</v>
      </c>
      <c r="R110">
        <f t="shared" si="26"/>
        <v>1.6999999999999957</v>
      </c>
      <c r="S110">
        <f t="shared" si="27"/>
        <v>2.9411764705880753E-2</v>
      </c>
      <c r="T110" t="str">
        <f t="shared" si="28"/>
        <v>DOWN</v>
      </c>
      <c r="U110" t="str">
        <f t="shared" si="29"/>
        <v>No T+M+I</v>
      </c>
      <c r="V110">
        <v>46.565621355565845</v>
      </c>
      <c r="W110">
        <v>47.983582565474364</v>
      </c>
      <c r="X110">
        <f t="shared" si="30"/>
        <v>-1.417961209908519</v>
      </c>
      <c r="Y110">
        <v>-1.3695064857933561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47.1</v>
      </c>
      <c r="D111">
        <v>47.3</v>
      </c>
      <c r="E111">
        <v>45.8</v>
      </c>
      <c r="F111">
        <v>46.25</v>
      </c>
      <c r="G111">
        <f>_xll.TA_TYPPRICE(D111,E111,F111)</f>
        <v>46.449999999999996</v>
      </c>
      <c r="H111">
        <v>46.410012327688698</v>
      </c>
      <c r="I111" t="str">
        <f t="shared" si="20"/>
        <v>DOWN</v>
      </c>
      <c r="J111">
        <v>47.302385561063055</v>
      </c>
      <c r="K111">
        <v>45.589094306883425</v>
      </c>
      <c r="L111" t="str">
        <f t="shared" si="21"/>
        <v>No Confirmation</v>
      </c>
      <c r="M111" t="str">
        <f t="shared" si="22"/>
        <v>No Trend</v>
      </c>
      <c r="N111">
        <v>50.129114657118514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0.45000000000000284</v>
      </c>
      <c r="R111">
        <f t="shared" si="26"/>
        <v>1.5</v>
      </c>
      <c r="S111">
        <f t="shared" si="27"/>
        <v>0.30000000000000188</v>
      </c>
      <c r="T111" t="str">
        <f t="shared" si="28"/>
        <v>No Indication</v>
      </c>
      <c r="U111" t="str">
        <f t="shared" si="29"/>
        <v>No T+M+I</v>
      </c>
      <c r="V111">
        <v>46.517064223940331</v>
      </c>
      <c r="W111">
        <v>47.855169042105892</v>
      </c>
      <c r="X111">
        <f t="shared" si="30"/>
        <v>-1.3381048181655615</v>
      </c>
      <c r="Y111">
        <v>-1.3632261522677971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46.45</v>
      </c>
      <c r="D112">
        <v>48.1</v>
      </c>
      <c r="E112">
        <v>46.25</v>
      </c>
      <c r="F112">
        <v>47.5</v>
      </c>
      <c r="G112">
        <f>_xll.TA_TYPPRICE(D112,E112,F112)</f>
        <v>47.283333333333331</v>
      </c>
      <c r="H112">
        <v>46.846672830511011</v>
      </c>
      <c r="I112" t="str">
        <f t="shared" si="20"/>
        <v>UP</v>
      </c>
      <c r="J112">
        <v>47.479633214160152</v>
      </c>
      <c r="K112">
        <v>45.735962238687108</v>
      </c>
      <c r="L112" t="str">
        <f t="shared" si="21"/>
        <v>UP</v>
      </c>
      <c r="M112" t="str">
        <f t="shared" si="22"/>
        <v>UP</v>
      </c>
      <c r="N112">
        <v>64.174447188193824</v>
      </c>
      <c r="O112" t="str">
        <f t="shared" si="23"/>
        <v>UP</v>
      </c>
      <c r="P112" t="str">
        <f t="shared" si="24"/>
        <v>UP</v>
      </c>
      <c r="Q112">
        <f t="shared" si="25"/>
        <v>1.25</v>
      </c>
      <c r="R112">
        <f t="shared" si="26"/>
        <v>1.8500000000000014</v>
      </c>
      <c r="S112">
        <f t="shared" si="27"/>
        <v>0.6756756756756751</v>
      </c>
      <c r="T112" t="str">
        <f t="shared" si="28"/>
        <v>No Indication</v>
      </c>
      <c r="U112" t="str">
        <f t="shared" si="29"/>
        <v>No T+M+I</v>
      </c>
      <c r="V112">
        <v>46.668285112564895</v>
      </c>
      <c r="W112">
        <v>47.828860224172125</v>
      </c>
      <c r="X112">
        <f t="shared" si="30"/>
        <v>-1.1605751116072298</v>
      </c>
      <c r="Y112">
        <v>-1.3226959441356836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48.15</v>
      </c>
      <c r="D113">
        <v>51.05</v>
      </c>
      <c r="E113">
        <v>47.1</v>
      </c>
      <c r="F113">
        <v>47.5</v>
      </c>
      <c r="G113">
        <f>_xll.TA_TYPPRICE(D113,E113,F113)</f>
        <v>48.550000000000004</v>
      </c>
      <c r="H113">
        <v>47.698336415255511</v>
      </c>
      <c r="I113" t="str">
        <f t="shared" si="20"/>
        <v>DOWN</v>
      </c>
      <c r="J113">
        <v>48.273048055457899</v>
      </c>
      <c r="K113">
        <v>46.039081741201088</v>
      </c>
      <c r="L113" t="str">
        <f t="shared" si="21"/>
        <v>No Confirmation</v>
      </c>
      <c r="M113" t="str">
        <f t="shared" si="22"/>
        <v>No Trend</v>
      </c>
      <c r="N113">
        <v>64.174447188193824</v>
      </c>
      <c r="O113" t="str">
        <f t="shared" si="23"/>
        <v>UP</v>
      </c>
      <c r="P113" t="str">
        <f t="shared" si="24"/>
        <v>No Trend + Momentum</v>
      </c>
      <c r="Q113">
        <f t="shared" si="25"/>
        <v>0.39999999999999858</v>
      </c>
      <c r="R113">
        <f t="shared" si="26"/>
        <v>3.9499999999999957</v>
      </c>
      <c r="S113">
        <f t="shared" si="27"/>
        <v>0.10126582278480988</v>
      </c>
      <c r="T113" t="str">
        <f t="shared" si="28"/>
        <v>DOWN</v>
      </c>
      <c r="U113" t="str">
        <f t="shared" si="29"/>
        <v>No T+M+I</v>
      </c>
      <c r="V113">
        <v>46.79624124909337</v>
      </c>
      <c r="W113">
        <v>47.804500207566782</v>
      </c>
      <c r="X113">
        <f t="shared" si="30"/>
        <v>-1.0082589584734123</v>
      </c>
      <c r="Y113">
        <v>-1.2598085470032294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48.1</v>
      </c>
      <c r="D114">
        <v>48.55</v>
      </c>
      <c r="E114">
        <v>47</v>
      </c>
      <c r="F114">
        <v>47.2</v>
      </c>
      <c r="G114">
        <f>_xll.TA_TYPPRICE(D114,E114,F114)</f>
        <v>47.583333333333336</v>
      </c>
      <c r="H114">
        <v>47.640834874294427</v>
      </c>
      <c r="I114" t="str">
        <f t="shared" si="20"/>
        <v>DOWN</v>
      </c>
      <c r="J114">
        <v>48.334592932022808</v>
      </c>
      <c r="K114">
        <v>46.25261913204529</v>
      </c>
      <c r="L114" t="str">
        <f t="shared" si="21"/>
        <v>No Confirmation</v>
      </c>
      <c r="M114" t="str">
        <f t="shared" si="22"/>
        <v>No Trend</v>
      </c>
      <c r="N114">
        <v>58.044237555092039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0.20000000000000284</v>
      </c>
      <c r="R114">
        <f t="shared" si="26"/>
        <v>1.5499999999999972</v>
      </c>
      <c r="S114">
        <f t="shared" si="27"/>
        <v>0.12903225806451821</v>
      </c>
      <c r="T114" t="str">
        <f t="shared" si="28"/>
        <v>DOWN</v>
      </c>
      <c r="U114" t="str">
        <f t="shared" si="29"/>
        <v>No T+M+I</v>
      </c>
      <c r="V114">
        <v>46.858357980002083</v>
      </c>
      <c r="W114">
        <v>47.759722414413687</v>
      </c>
      <c r="X114">
        <f t="shared" si="30"/>
        <v>-0.90136443441160452</v>
      </c>
      <c r="Y114">
        <v>-1.1881197244849044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47.15</v>
      </c>
      <c r="D115">
        <v>51.7</v>
      </c>
      <c r="E115">
        <v>46.25</v>
      </c>
      <c r="F115">
        <v>50.3</v>
      </c>
      <c r="G115">
        <f>_xll.TA_TYPPRICE(D115,E115,F115)</f>
        <v>49.416666666666664</v>
      </c>
      <c r="H115">
        <v>48.528750770480542</v>
      </c>
      <c r="I115" t="str">
        <f t="shared" si="20"/>
        <v>UP</v>
      </c>
      <c r="J115">
        <v>49.08246116935107</v>
      </c>
      <c r="K115">
        <v>46.252037102701891</v>
      </c>
      <c r="L115" t="str">
        <f t="shared" si="21"/>
        <v>UP</v>
      </c>
      <c r="M115" t="str">
        <f t="shared" si="22"/>
        <v>UP</v>
      </c>
      <c r="N115">
        <v>81.218213254118766</v>
      </c>
      <c r="O115" t="str">
        <f t="shared" si="23"/>
        <v>UP</v>
      </c>
      <c r="P115" t="str">
        <f t="shared" si="24"/>
        <v>UP</v>
      </c>
      <c r="Q115">
        <f t="shared" si="25"/>
        <v>4.0499999999999972</v>
      </c>
      <c r="R115">
        <f t="shared" si="26"/>
        <v>5.4500000000000028</v>
      </c>
      <c r="S115">
        <f t="shared" si="27"/>
        <v>0.74311926605504497</v>
      </c>
      <c r="T115" t="str">
        <f t="shared" si="28"/>
        <v>No Indication</v>
      </c>
      <c r="U115" t="str">
        <f t="shared" si="29"/>
        <v>No T+M+I</v>
      </c>
      <c r="V115">
        <v>47.387841367694072</v>
      </c>
      <c r="W115">
        <v>47.947891124457115</v>
      </c>
      <c r="X115">
        <f t="shared" si="30"/>
        <v>-0.56004975676304269</v>
      </c>
      <c r="Y115">
        <v>-1.0625057309405321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51</v>
      </c>
      <c r="D116">
        <v>51.9</v>
      </c>
      <c r="E116">
        <v>49.3</v>
      </c>
      <c r="F116">
        <v>50</v>
      </c>
      <c r="G116">
        <f>_xll.TA_TYPPRICE(D116,E116,F116)</f>
        <v>50.4</v>
      </c>
      <c r="H116">
        <v>49.464375385240274</v>
      </c>
      <c r="I116" t="str">
        <f t="shared" si="20"/>
        <v>UP</v>
      </c>
      <c r="J116">
        <v>49.708580909495275</v>
      </c>
      <c r="K116">
        <v>46.929362190990361</v>
      </c>
      <c r="L116" t="str">
        <f t="shared" si="21"/>
        <v>UP</v>
      </c>
      <c r="M116" t="str">
        <f t="shared" si="22"/>
        <v>UP</v>
      </c>
      <c r="N116">
        <v>76.131438148685632</v>
      </c>
      <c r="O116" t="str">
        <f t="shared" si="23"/>
        <v>UP</v>
      </c>
      <c r="P116" t="str">
        <f t="shared" si="24"/>
        <v>UP</v>
      </c>
      <c r="Q116">
        <f t="shared" si="25"/>
        <v>0.70000000000000284</v>
      </c>
      <c r="R116">
        <f t="shared" si="26"/>
        <v>2.6000000000000014</v>
      </c>
      <c r="S116">
        <f t="shared" si="27"/>
        <v>0.26923076923077016</v>
      </c>
      <c r="T116" t="str">
        <f t="shared" si="28"/>
        <v>No Indication</v>
      </c>
      <c r="U116" t="str">
        <f t="shared" si="29"/>
        <v>No T+M+I</v>
      </c>
      <c r="V116">
        <v>47.789711926510371</v>
      </c>
      <c r="W116">
        <v>48.099899189312147</v>
      </c>
      <c r="X116">
        <f t="shared" si="30"/>
        <v>-0.31018726280177589</v>
      </c>
      <c r="Y116">
        <v>-0.91204203731278088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50.5</v>
      </c>
      <c r="D117">
        <v>50.5</v>
      </c>
      <c r="E117">
        <v>49.2</v>
      </c>
      <c r="F117">
        <v>50.2</v>
      </c>
      <c r="G117">
        <f>_xll.TA_TYPPRICE(D117,E117,F117)</f>
        <v>49.966666666666669</v>
      </c>
      <c r="H117">
        <v>49.715521025953471</v>
      </c>
      <c r="I117" t="str">
        <f t="shared" si="20"/>
        <v>UP</v>
      </c>
      <c r="J117">
        <v>49.884451818496323</v>
      </c>
      <c r="K117">
        <v>47.433948370770281</v>
      </c>
      <c r="L117" t="str">
        <f t="shared" si="21"/>
        <v>UP</v>
      </c>
      <c r="M117" t="str">
        <f t="shared" si="22"/>
        <v>UP</v>
      </c>
      <c r="N117">
        <v>77.315403307766843</v>
      </c>
      <c r="O117" t="str">
        <f t="shared" si="23"/>
        <v>UP</v>
      </c>
      <c r="P117" t="str">
        <f t="shared" si="24"/>
        <v>UP</v>
      </c>
      <c r="Q117">
        <f t="shared" si="25"/>
        <v>1</v>
      </c>
      <c r="R117">
        <f t="shared" si="26"/>
        <v>1.2999999999999972</v>
      </c>
      <c r="S117">
        <f t="shared" si="27"/>
        <v>0.76923076923077094</v>
      </c>
      <c r="T117" t="str">
        <f t="shared" si="28"/>
        <v>No Indication</v>
      </c>
      <c r="U117" t="str">
        <f t="shared" si="29"/>
        <v>No T+M+I</v>
      </c>
      <c r="V117">
        <v>48.160525476278004</v>
      </c>
      <c r="W117">
        <v>48.255462212326066</v>
      </c>
      <c r="X117">
        <f t="shared" si="30"/>
        <v>-9.4936736048062187E-2</v>
      </c>
      <c r="Y117">
        <v>-0.7486209770598371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49.15</v>
      </c>
      <c r="D118">
        <v>51.85</v>
      </c>
      <c r="E118">
        <v>49.15</v>
      </c>
      <c r="F118">
        <v>50.75</v>
      </c>
      <c r="G118">
        <f>_xll.TA_TYPPRICE(D118,E118,F118)</f>
        <v>50.583333333333336</v>
      </c>
      <c r="H118">
        <v>50.149427179643403</v>
      </c>
      <c r="I118" t="str">
        <f t="shared" si="20"/>
        <v>UP</v>
      </c>
      <c r="J118">
        <v>50.321240303274919</v>
      </c>
      <c r="K118">
        <v>47.815293177265772</v>
      </c>
      <c r="L118" t="str">
        <f t="shared" si="21"/>
        <v>UP</v>
      </c>
      <c r="M118" t="str">
        <f t="shared" si="22"/>
        <v>UP</v>
      </c>
      <c r="N118">
        <v>80.619939452576816</v>
      </c>
      <c r="O118" t="str">
        <f t="shared" si="23"/>
        <v>UP</v>
      </c>
      <c r="P118" t="str">
        <f t="shared" si="24"/>
        <v>UP</v>
      </c>
      <c r="Q118">
        <f t="shared" si="25"/>
        <v>1.6000000000000014</v>
      </c>
      <c r="R118">
        <f t="shared" si="26"/>
        <v>2.7000000000000028</v>
      </c>
      <c r="S118">
        <f t="shared" si="27"/>
        <v>0.59259259259259245</v>
      </c>
      <c r="T118" t="str">
        <f t="shared" si="28"/>
        <v>No Indication</v>
      </c>
      <c r="U118" t="str">
        <f t="shared" si="29"/>
        <v>No T+M+I</v>
      </c>
      <c r="V118">
        <v>48.558906172235233</v>
      </c>
      <c r="W118">
        <v>48.440242789190805</v>
      </c>
      <c r="X118">
        <f t="shared" si="30"/>
        <v>0.11866338304442792</v>
      </c>
      <c r="Y118">
        <v>-0.57516410503898407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50.85</v>
      </c>
      <c r="D119">
        <v>51.65</v>
      </c>
      <c r="E119">
        <v>50.4</v>
      </c>
      <c r="F119">
        <v>50.9</v>
      </c>
      <c r="G119">
        <f>_xll.TA_TYPPRICE(D119,E119,F119)</f>
        <v>50.983333333333327</v>
      </c>
      <c r="H119">
        <v>50.566380256488365</v>
      </c>
      <c r="I119" t="str">
        <f t="shared" si="20"/>
        <v>UP</v>
      </c>
      <c r="J119">
        <v>50.616520235880493</v>
      </c>
      <c r="K119">
        <v>48.389672471206708</v>
      </c>
      <c r="L119" t="str">
        <f t="shared" si="21"/>
        <v>UP</v>
      </c>
      <c r="M119" t="str">
        <f t="shared" si="22"/>
        <v>UP</v>
      </c>
      <c r="N119">
        <v>81.536843676661988</v>
      </c>
      <c r="O119" t="str">
        <f t="shared" si="23"/>
        <v>UP</v>
      </c>
      <c r="P119" t="str">
        <f t="shared" si="24"/>
        <v>UP</v>
      </c>
      <c r="Q119">
        <f t="shared" si="25"/>
        <v>0.5</v>
      </c>
      <c r="R119">
        <f t="shared" si="26"/>
        <v>1.25</v>
      </c>
      <c r="S119">
        <f t="shared" si="27"/>
        <v>0.4</v>
      </c>
      <c r="T119" t="str">
        <f t="shared" si="28"/>
        <v>No Indication</v>
      </c>
      <c r="U119" t="str">
        <f t="shared" si="29"/>
        <v>No T+M+I</v>
      </c>
      <c r="V119">
        <v>48.919074453429815</v>
      </c>
      <c r="W119">
        <v>48.622447027028521</v>
      </c>
      <c r="X119">
        <f t="shared" si="30"/>
        <v>0.2966274264012938</v>
      </c>
      <c r="Y119">
        <v>-0.40080579875092848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51.4</v>
      </c>
      <c r="D120">
        <v>51.65</v>
      </c>
      <c r="E120">
        <v>48.85</v>
      </c>
      <c r="F120">
        <v>50.25</v>
      </c>
      <c r="G120">
        <f>_xll.TA_TYPPRICE(D120,E120,F120)</f>
        <v>50.25</v>
      </c>
      <c r="H120">
        <v>50.408190128244186</v>
      </c>
      <c r="I120" t="str">
        <f t="shared" si="20"/>
        <v>DOWN</v>
      </c>
      <c r="J120">
        <v>50.846182405684829</v>
      </c>
      <c r="K120">
        <v>48.491967477605215</v>
      </c>
      <c r="L120" t="str">
        <f t="shared" si="21"/>
        <v>No Confirmation</v>
      </c>
      <c r="M120" t="str">
        <f t="shared" si="22"/>
        <v>No Trend</v>
      </c>
      <c r="N120">
        <v>64.903819776365268</v>
      </c>
      <c r="O120" t="str">
        <f t="shared" si="23"/>
        <v>UP</v>
      </c>
      <c r="P120" t="str">
        <f t="shared" si="24"/>
        <v>No Trend + Momentum</v>
      </c>
      <c r="Q120">
        <f t="shared" si="25"/>
        <v>1.3999999999999986</v>
      </c>
      <c r="R120">
        <f t="shared" si="26"/>
        <v>2.7999999999999972</v>
      </c>
      <c r="S120">
        <f t="shared" si="27"/>
        <v>0.5</v>
      </c>
      <c r="T120" t="str">
        <f t="shared" si="28"/>
        <v>No Indication</v>
      </c>
      <c r="U120" t="str">
        <f t="shared" si="29"/>
        <v>No T+M+I</v>
      </c>
      <c r="V120">
        <v>49.123832229825226</v>
      </c>
      <c r="W120">
        <v>48.743006506507889</v>
      </c>
      <c r="X120">
        <f t="shared" si="30"/>
        <v>0.38082572331733644</v>
      </c>
      <c r="Y120">
        <v>-0.24447949433727548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50.05</v>
      </c>
      <c r="D121">
        <v>51.7</v>
      </c>
      <c r="E121">
        <v>49.75</v>
      </c>
      <c r="F121">
        <v>50.9</v>
      </c>
      <c r="G121">
        <f>_xll.TA_TYPPRICE(D121,E121,F121)</f>
        <v>50.783333333333331</v>
      </c>
      <c r="H121">
        <v>50.595761730788759</v>
      </c>
      <c r="I121" t="str">
        <f t="shared" si="20"/>
        <v>UP</v>
      </c>
      <c r="J121">
        <v>51.035919648865978</v>
      </c>
      <c r="K121">
        <v>48.771530260359611</v>
      </c>
      <c r="L121" t="str">
        <f t="shared" si="21"/>
        <v>No Confirmation</v>
      </c>
      <c r="M121" t="str">
        <f t="shared" si="22"/>
        <v>No Trend</v>
      </c>
      <c r="N121">
        <v>72.034748012482126</v>
      </c>
      <c r="O121" t="str">
        <f t="shared" si="23"/>
        <v>UP</v>
      </c>
      <c r="P121" t="str">
        <f t="shared" si="24"/>
        <v>No Trend + Momentum</v>
      </c>
      <c r="Q121">
        <f t="shared" si="25"/>
        <v>1.1499999999999986</v>
      </c>
      <c r="R121">
        <f t="shared" si="26"/>
        <v>1.9500000000000028</v>
      </c>
      <c r="S121">
        <f t="shared" si="27"/>
        <v>0.5897435897435882</v>
      </c>
      <c r="T121" t="str">
        <f t="shared" si="28"/>
        <v>No Indication</v>
      </c>
      <c r="U121" t="str">
        <f t="shared" si="29"/>
        <v>No T+M+I</v>
      </c>
      <c r="V121">
        <v>49.397088809852114</v>
      </c>
      <c r="W121">
        <v>48.902783802322119</v>
      </c>
      <c r="X121">
        <f t="shared" si="30"/>
        <v>0.49430500752999507</v>
      </c>
      <c r="Y121">
        <v>-9.6722593963821379E-2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51</v>
      </c>
      <c r="D122">
        <v>51.5</v>
      </c>
      <c r="E122">
        <v>50.05</v>
      </c>
      <c r="F122">
        <v>50.3</v>
      </c>
      <c r="G122">
        <f>_xll.TA_TYPPRICE(D122,E122,F122)</f>
        <v>50.616666666666667</v>
      </c>
      <c r="H122">
        <v>50.606214198727713</v>
      </c>
      <c r="I122" t="str">
        <f t="shared" si="20"/>
        <v>DOWN</v>
      </c>
      <c r="J122">
        <v>51.139048615784652</v>
      </c>
      <c r="K122">
        <v>49.055634646946366</v>
      </c>
      <c r="L122" t="str">
        <f t="shared" si="21"/>
        <v>No Confirmation</v>
      </c>
      <c r="M122" t="str">
        <f t="shared" si="22"/>
        <v>No Trend</v>
      </c>
      <c r="N122">
        <v>58.35412992846868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0.25</v>
      </c>
      <c r="R122">
        <f t="shared" si="26"/>
        <v>1.4500000000000028</v>
      </c>
      <c r="S122">
        <f t="shared" si="27"/>
        <v>0.17241379310344793</v>
      </c>
      <c r="T122" t="str">
        <f t="shared" si="28"/>
        <v>DOWN</v>
      </c>
      <c r="U122" t="str">
        <f t="shared" si="29"/>
        <v>No T+M+I</v>
      </c>
      <c r="V122">
        <v>49.535998223721016</v>
      </c>
      <c r="W122">
        <v>49.006281298446403</v>
      </c>
      <c r="X122">
        <f t="shared" si="30"/>
        <v>0.529716925274613</v>
      </c>
      <c r="Y122">
        <v>2.856530988386552E-2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50.05</v>
      </c>
      <c r="D123">
        <v>51.7</v>
      </c>
      <c r="E123">
        <v>50.05</v>
      </c>
      <c r="F123">
        <v>51.2</v>
      </c>
      <c r="G123">
        <f>_xll.TA_TYPPRICE(D123,E123,F123)</f>
        <v>50.983333333333327</v>
      </c>
      <c r="H123">
        <v>50.794773766030517</v>
      </c>
      <c r="I123" t="str">
        <f t="shared" si="20"/>
        <v>UP</v>
      </c>
      <c r="J123">
        <v>51.263704478943616</v>
      </c>
      <c r="K123">
        <v>49.276604725402727</v>
      </c>
      <c r="L123" t="str">
        <f t="shared" si="21"/>
        <v>No Confirmation</v>
      </c>
      <c r="M123" t="str">
        <f t="shared" si="22"/>
        <v>No Trend</v>
      </c>
      <c r="N123">
        <v>69.289840766694084</v>
      </c>
      <c r="O123" t="str">
        <f t="shared" si="23"/>
        <v>UP</v>
      </c>
      <c r="P123" t="str">
        <f t="shared" si="24"/>
        <v>No Trend + Momentum</v>
      </c>
      <c r="Q123">
        <f t="shared" si="25"/>
        <v>1.1500000000000057</v>
      </c>
      <c r="R123">
        <f t="shared" si="26"/>
        <v>1.6500000000000057</v>
      </c>
      <c r="S123">
        <f t="shared" si="27"/>
        <v>0.69696969696969802</v>
      </c>
      <c r="T123" t="str">
        <f t="shared" si="28"/>
        <v>No Indication</v>
      </c>
      <c r="U123" t="str">
        <f t="shared" si="29"/>
        <v>No T+M+I</v>
      </c>
      <c r="V123">
        <v>49.791998496994708</v>
      </c>
      <c r="W123">
        <v>49.168778980042966</v>
      </c>
      <c r="X123">
        <f t="shared" si="30"/>
        <v>0.62321951695174249</v>
      </c>
      <c r="Y123">
        <v>0.14749615129744093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51.35</v>
      </c>
      <c r="D124">
        <v>53.3</v>
      </c>
      <c r="E124">
        <v>50.2</v>
      </c>
      <c r="F124">
        <v>50.5</v>
      </c>
      <c r="G124">
        <f>_xll.TA_TYPPRICE(D124,E124,F124)</f>
        <v>51.333333333333336</v>
      </c>
      <c r="H124">
        <v>51.06405354968193</v>
      </c>
      <c r="I124" t="str">
        <f t="shared" si="20"/>
        <v>DOWN</v>
      </c>
      <c r="J124">
        <v>51.71621459473392</v>
      </c>
      <c r="K124">
        <v>49.48180367531323</v>
      </c>
      <c r="L124" t="str">
        <f t="shared" si="21"/>
        <v>No Confirmation</v>
      </c>
      <c r="M124" t="str">
        <f t="shared" si="22"/>
        <v>No Trend</v>
      </c>
      <c r="N124">
        <v>55.198097272675106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0.29999999999999716</v>
      </c>
      <c r="R124">
        <f t="shared" si="26"/>
        <v>3.0999999999999943</v>
      </c>
      <c r="S124">
        <f t="shared" si="27"/>
        <v>9.6774193548386359E-2</v>
      </c>
      <c r="T124" t="str">
        <f t="shared" si="28"/>
        <v>DOWN</v>
      </c>
      <c r="U124" t="str">
        <f t="shared" si="29"/>
        <v>No T+M+I</v>
      </c>
      <c r="V124">
        <v>49.900921805149366</v>
      </c>
      <c r="W124">
        <v>49.267387944484227</v>
      </c>
      <c r="X124">
        <f t="shared" si="30"/>
        <v>0.63353386066513906</v>
      </c>
      <c r="Y124">
        <v>0.24470369317098056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50.85</v>
      </c>
      <c r="D125">
        <v>50.95</v>
      </c>
      <c r="E125">
        <v>48.75</v>
      </c>
      <c r="F125">
        <v>48.95</v>
      </c>
      <c r="G125">
        <f>_xll.TA_TYPPRICE(D125,E125,F125)</f>
        <v>49.550000000000004</v>
      </c>
      <c r="H125">
        <v>50.307026774840963</v>
      </c>
      <c r="I125" t="str">
        <f t="shared" si="20"/>
        <v>DOWN</v>
      </c>
      <c r="J125">
        <v>51.545944684793049</v>
      </c>
      <c r="K125">
        <v>49.319180636354737</v>
      </c>
      <c r="L125" t="str">
        <f t="shared" si="21"/>
        <v>DOWN</v>
      </c>
      <c r="M125" t="str">
        <f t="shared" si="22"/>
        <v>DOWN</v>
      </c>
      <c r="N125">
        <v>35.317518650160785</v>
      </c>
      <c r="O125" t="str">
        <f t="shared" si="23"/>
        <v>DOWN</v>
      </c>
      <c r="P125" t="str">
        <f t="shared" si="24"/>
        <v>DOWN</v>
      </c>
      <c r="Q125">
        <f t="shared" si="25"/>
        <v>0.20000000000000284</v>
      </c>
      <c r="R125">
        <f t="shared" si="26"/>
        <v>2.2000000000000028</v>
      </c>
      <c r="S125">
        <f t="shared" si="27"/>
        <v>9.0909090909092077E-2</v>
      </c>
      <c r="T125" t="str">
        <f t="shared" si="28"/>
        <v>DOWN</v>
      </c>
      <c r="U125" t="str">
        <f t="shared" si="29"/>
        <v>DOWN</v>
      </c>
      <c r="V125">
        <v>49.754626142818694</v>
      </c>
      <c r="W125">
        <v>49.243877726374286</v>
      </c>
      <c r="X125">
        <f t="shared" si="30"/>
        <v>0.51074841644440738</v>
      </c>
      <c r="Y125">
        <v>0.2979126378256659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49.65</v>
      </c>
      <c r="D126">
        <v>53.3</v>
      </c>
      <c r="E126">
        <v>49.05</v>
      </c>
      <c r="F126">
        <v>51.4</v>
      </c>
      <c r="G126">
        <f>_xll.TA_TYPPRICE(D126,E126,F126)</f>
        <v>51.25</v>
      </c>
      <c r="H126">
        <v>50.778513387420482</v>
      </c>
      <c r="I126" t="str">
        <f t="shared" si="20"/>
        <v>UP</v>
      </c>
      <c r="J126">
        <v>51.935734754839039</v>
      </c>
      <c r="K126">
        <v>49.259362717164798</v>
      </c>
      <c r="L126" t="str">
        <f t="shared" si="21"/>
        <v>No Confirmation</v>
      </c>
      <c r="M126" t="str">
        <f t="shared" si="22"/>
        <v>No Trend</v>
      </c>
      <c r="N126">
        <v>62.209830975426428</v>
      </c>
      <c r="O126" t="str">
        <f t="shared" si="23"/>
        <v>UP</v>
      </c>
      <c r="P126" t="str">
        <f t="shared" si="24"/>
        <v>No Trend + Momentum</v>
      </c>
      <c r="Q126">
        <f t="shared" si="25"/>
        <v>2.3500000000000014</v>
      </c>
      <c r="R126">
        <f t="shared" si="26"/>
        <v>4.25</v>
      </c>
      <c r="S126">
        <f t="shared" si="27"/>
        <v>0.5529411764705886</v>
      </c>
      <c r="T126" t="str">
        <f t="shared" si="28"/>
        <v>No Indication</v>
      </c>
      <c r="U126" t="str">
        <f t="shared" si="29"/>
        <v>No T+M+I</v>
      </c>
      <c r="V126">
        <v>50.007760582385046</v>
      </c>
      <c r="W126">
        <v>49.403590487383596</v>
      </c>
      <c r="X126">
        <f t="shared" si="30"/>
        <v>0.60417009500145014</v>
      </c>
      <c r="Y126">
        <v>0.35916412926082275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2017-07-05T06:12:04Z</dcterms:created>
  <dcterms:modified xsi:type="dcterms:W3CDTF">2017-11-01T04:19:05Z</dcterms:modified>
</cp:coreProperties>
</file>