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7" i="1"/>
  <c r="N75" i="1"/>
  <c r="N83" i="1"/>
  <c r="N91" i="1"/>
  <c r="N99" i="1"/>
  <c r="N111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9" i="1"/>
  <c r="N87" i="1"/>
  <c r="N95" i="1"/>
  <c r="N103" i="1"/>
  <c r="N107" i="1"/>
  <c r="N115" i="1"/>
  <c r="N119" i="1"/>
  <c r="N123" i="1"/>
  <c r="N127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51" i="1"/>
  <c r="G63" i="1"/>
  <c r="G75" i="1"/>
  <c r="G87" i="1"/>
  <c r="G103" i="1"/>
  <c r="G115" i="1"/>
  <c r="G64" i="1"/>
  <c r="G80" i="1"/>
  <c r="G100" i="1"/>
  <c r="G112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72" i="1"/>
  <c r="G92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88" i="1"/>
  <c r="G104" i="1"/>
  <c r="G116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47" i="1"/>
  <c r="G55" i="1"/>
  <c r="G59" i="1"/>
  <c r="G67" i="1"/>
  <c r="G71" i="1"/>
  <c r="G79" i="1"/>
  <c r="G83" i="1"/>
  <c r="G91" i="1"/>
  <c r="G95" i="1"/>
  <c r="G99" i="1"/>
  <c r="G107" i="1"/>
  <c r="G111" i="1"/>
  <c r="G119" i="1"/>
  <c r="G123" i="1"/>
  <c r="G127" i="1"/>
  <c r="G68" i="1"/>
  <c r="G76" i="1"/>
  <c r="G84" i="1"/>
  <c r="G96" i="1"/>
  <c r="G108" i="1"/>
  <c r="G120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4" i="1"/>
  <c r="H78" i="1"/>
  <c r="H82" i="1"/>
  <c r="H86" i="1"/>
  <c r="H90" i="1"/>
  <c r="H98" i="1"/>
  <c r="H102" i="1"/>
  <c r="H106" i="1"/>
  <c r="H110" i="1"/>
  <c r="H114" i="1"/>
  <c r="H118" i="1"/>
  <c r="H122" i="1"/>
  <c r="H126" i="1"/>
  <c r="H119" i="1"/>
  <c r="H123" i="1"/>
  <c r="H127" i="1"/>
  <c r="H28" i="1"/>
  <c r="H36" i="1"/>
  <c r="H44" i="1"/>
  <c r="H48" i="1"/>
  <c r="H56" i="1"/>
  <c r="H64" i="1"/>
  <c r="H68" i="1"/>
  <c r="H76" i="1"/>
  <c r="H84" i="1"/>
  <c r="H96" i="1"/>
  <c r="H104" i="1"/>
  <c r="H116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94" i="1"/>
  <c r="H80" i="1"/>
  <c r="H10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40" i="1"/>
  <c r="H60" i="1"/>
  <c r="H72" i="1"/>
  <c r="H88" i="1"/>
  <c r="H100" i="1"/>
  <c r="H112" i="1"/>
  <c r="H120" i="1"/>
  <c r="H4" i="1"/>
  <c r="H8" i="1"/>
  <c r="H12" i="1"/>
  <c r="H16" i="1"/>
  <c r="H20" i="1"/>
  <c r="H24" i="1"/>
  <c r="H32" i="1"/>
  <c r="H52" i="1"/>
  <c r="H92" i="1"/>
  <c r="AH25" i="1" l="1"/>
  <c r="AH37" i="1"/>
  <c r="AH10" i="1"/>
  <c r="AH3" i="1"/>
  <c r="AH19" i="1"/>
  <c r="AH36" i="1"/>
  <c r="AH9" i="1"/>
  <c r="AH38" i="1"/>
  <c r="AH32" i="1"/>
  <c r="AH53" i="1"/>
  <c r="AH5" i="1"/>
  <c r="AH31" i="1"/>
  <c r="AH56" i="1"/>
  <c r="AH42" i="1"/>
  <c r="AH16" i="1"/>
  <c r="AH20" i="1"/>
  <c r="AH35" i="1"/>
  <c r="AH22" i="1"/>
  <c r="AH49" i="1"/>
  <c r="AH51" i="1"/>
  <c r="AH27" i="1"/>
  <c r="AH52" i="1"/>
  <c r="AH45" i="1"/>
  <c r="AH18" i="1" l="1"/>
  <c r="AH23" i="1"/>
  <c r="AH12" i="1"/>
  <c r="AH50" i="1"/>
  <c r="AH24" i="1"/>
  <c r="AH11" i="1"/>
  <c r="AH13" i="1"/>
  <c r="AH43" i="1"/>
  <c r="AH29" i="1"/>
  <c r="AH41" i="1"/>
  <c r="AH30" i="1"/>
  <c r="AH46" i="1"/>
  <c r="AH14" i="1"/>
  <c r="AH54" i="1"/>
  <c r="AH34" i="1"/>
  <c r="AH2" i="1"/>
  <c r="AH28" i="1"/>
  <c r="AH4" i="1"/>
  <c r="AH26" i="1"/>
  <c r="AH55" i="1"/>
  <c r="AH47" i="1"/>
  <c r="AH39" i="1"/>
  <c r="AH15" i="1"/>
  <c r="AH7" i="1"/>
  <c r="AH40" i="1"/>
  <c r="AH8" i="1"/>
  <c r="AH6" i="1"/>
  <c r="AH17" i="1"/>
  <c r="AH44" i="1"/>
  <c r="AH48" i="1"/>
  <c r="AH33" i="1"/>
  <c r="AH21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<sst xmlns="http://schemas.openxmlformats.org/spreadsheetml/2006/main" count="160" uniqueCount="35">
  <si>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</si>
  <si>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</si>
  <si>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</si>
  <si>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</si>
  <si>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</si>
  <si>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NMDC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</si>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</sst>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127.5</v>
      </c>
      <c r="D2">
        <v>129.19999999999999</v>
      </c>
      <c r="E2">
        <v>126.6</v>
      </c>
      <c r="F2">
        <v>128</v>
      </c>
      <c r="G2">
        <f>_xll.TA_TYPPRICE(D2,E2,F2)</f>
        <v>127.93333333333332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1.4000000000000057</v>
      </c>
      <c r="R2">
        <f>D2-E2</f>
        <v>2.5999999999999943</v>
      </c>
      <c r="S2">
        <f>Q2/R2</f>
        <v>0.53846153846154188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127.85</v>
      </c>
      <c r="D3">
        <v>130.30000000000001</v>
      </c>
      <c r="E3">
        <v>127.6</v>
      </c>
      <c r="F3">
        <v>128</v>
      </c>
      <c r="G3">
        <f>_xll.TA_TYPPRICE(D3,E3,F3)</f>
        <v>128.63333333333333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0.40000000000000568</v>
      </c>
      <c r="R3">
        <f t="shared" ref="R3:R66" si="6">D3-E3</f>
        <v>2.7000000000000171</v>
      </c>
      <c r="S3">
        <f t="shared" ref="S3:S66" si="7">Q3/R3</f>
        <v>0.14814814814814931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128</v>
      </c>
      <c r="D4">
        <v>128.44999999999999</v>
      </c>
      <c r="E4">
        <v>125.55</v>
      </c>
      <c r="F4">
        <v>128</v>
      </c>
      <c r="G4">
        <f>_xll.TA_TYPPRICE(D4,E4,F4)</f>
        <v>127.33333333333333</v>
      </c>
      <c r="H4">
        <v>127.96666666666665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2.4500000000000028</v>
      </c>
      <c r="R4">
        <f t="shared" si="6"/>
        <v>2.8999999999999915</v>
      </c>
      <c r="S4">
        <f t="shared" si="7"/>
        <v>0.84482758620690002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127</v>
      </c>
      <c r="D5">
        <v>127</v>
      </c>
      <c r="E5">
        <v>123.7</v>
      </c>
      <c r="F5">
        <v>124</v>
      </c>
      <c r="G5">
        <f>_xll.TA_TYPPRICE(D5,E5,F5)</f>
        <v>124.89999999999999</v>
      </c>
      <c r="H5">
        <v>126.43333333333332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0.29999999999999716</v>
      </c>
      <c r="R5">
        <f t="shared" si="6"/>
        <v>3.2999999999999972</v>
      </c>
      <c r="S5">
        <f t="shared" si="7"/>
        <v>9.0909090909090121E-2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125.2</v>
      </c>
      <c r="D6">
        <v>125.75</v>
      </c>
      <c r="E6">
        <v>122.9</v>
      </c>
      <c r="F6">
        <v>124</v>
      </c>
      <c r="G6">
        <f>_xll.TA_TYPPRICE(D6,E6,F6)</f>
        <v>124.21666666666665</v>
      </c>
      <c r="H6">
        <v>125.32499999999999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1.0999999999999943</v>
      </c>
      <c r="R6">
        <f t="shared" si="6"/>
        <v>2.8499999999999943</v>
      </c>
      <c r="S6">
        <f t="shared" si="7"/>
        <v>0.38596491228070051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124</v>
      </c>
      <c r="D7">
        <v>126.75</v>
      </c>
      <c r="E7">
        <v>123.9</v>
      </c>
      <c r="F7">
        <v>125</v>
      </c>
      <c r="G7">
        <f>_xll.TA_TYPPRICE(D7,E7,F7)</f>
        <v>125.21666666666665</v>
      </c>
      <c r="H7">
        <v>125.27083333333331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20</v>
      </c>
      <c r="O7" t="str">
        <f t="shared" si="3"/>
        <v>DOWN</v>
      </c>
      <c r="P7" t="e">
        <f t="shared" si="4"/>
        <v>#N/A</v>
      </c>
      <c r="Q7">
        <f t="shared" si="5"/>
        <v>1.0999999999999943</v>
      </c>
      <c r="R7">
        <f t="shared" si="6"/>
        <v>2.8499999999999943</v>
      </c>
      <c r="S7">
        <f t="shared" si="7"/>
        <v>0.38596491228070051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127</v>
      </c>
      <c r="D8">
        <v>128.4</v>
      </c>
      <c r="E8">
        <v>125.15</v>
      </c>
      <c r="F8">
        <v>126</v>
      </c>
      <c r="G8">
        <f>_xll.TA_TYPPRICE(D8,E8,F8)</f>
        <v>126.51666666666667</v>
      </c>
      <c r="H8">
        <v>125.89374999999998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36</v>
      </c>
      <c r="O8" t="str">
        <f t="shared" si="3"/>
        <v>DOWN</v>
      </c>
      <c r="P8" t="e">
        <f t="shared" si="4"/>
        <v>#N/A</v>
      </c>
      <c r="Q8">
        <f t="shared" si="5"/>
        <v>0.84999999999999432</v>
      </c>
      <c r="R8">
        <f t="shared" si="6"/>
        <v>3.25</v>
      </c>
      <c r="S8">
        <f t="shared" si="7"/>
        <v>0.26153846153845978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126.5</v>
      </c>
      <c r="D9">
        <v>127.05</v>
      </c>
      <c r="E9">
        <v>123.8</v>
      </c>
      <c r="F9">
        <v>124</v>
      </c>
      <c r="G9">
        <f>_xll.TA_TYPPRICE(D9,E9,F9)</f>
        <v>124.95</v>
      </c>
      <c r="H9">
        <v>125.421875</v>
      </c>
      <c r="I9" t="str">
        <f t="shared" si="0"/>
        <v>DOWN</v>
      </c>
      <c r="J9">
        <v>127.8625</v>
      </c>
      <c r="K9">
        <v>124.89999999999999</v>
      </c>
      <c r="L9" t="str">
        <f t="shared" si="1"/>
        <v>DOWN</v>
      </c>
      <c r="M9" t="str">
        <f t="shared" si="2"/>
        <v>DOWN</v>
      </c>
      <c r="N9">
        <v>23.999999999999993</v>
      </c>
      <c r="O9" t="str">
        <f t="shared" si="3"/>
        <v>DOWN</v>
      </c>
      <c r="P9" t="str">
        <f t="shared" si="4"/>
        <v>DOWN</v>
      </c>
      <c r="Q9">
        <f t="shared" si="5"/>
        <v>0.20000000000000284</v>
      </c>
      <c r="R9">
        <f t="shared" si="6"/>
        <v>3.25</v>
      </c>
      <c r="S9">
        <f t="shared" si="7"/>
        <v>6.1538461538462416E-2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125.2</v>
      </c>
      <c r="D10">
        <v>126.15</v>
      </c>
      <c r="E10">
        <v>123.85</v>
      </c>
      <c r="F10">
        <v>126</v>
      </c>
      <c r="G10">
        <f>_xll.TA_TYPPRICE(D10,E10,F10)</f>
        <v>125.33333333333333</v>
      </c>
      <c r="H10">
        <v>125.37760416666666</v>
      </c>
      <c r="I10" t="str">
        <f t="shared" si="0"/>
        <v>UP</v>
      </c>
      <c r="J10">
        <v>127.48194444444444</v>
      </c>
      <c r="K10">
        <v>124.66666666666666</v>
      </c>
      <c r="L10" t="str">
        <f t="shared" si="1"/>
        <v>No Confirmation</v>
      </c>
      <c r="M10" t="str">
        <f t="shared" si="2"/>
        <v>No Trend</v>
      </c>
      <c r="N10">
        <v>46.35294117647058</v>
      </c>
      <c r="O10" t="str">
        <f t="shared" si="3"/>
        <v>No Momentum</v>
      </c>
      <c r="P10" t="str">
        <f t="shared" si="4"/>
        <v>No Trend + Momentum</v>
      </c>
      <c r="Q10">
        <f t="shared" si="5"/>
        <v>2.1500000000000057</v>
      </c>
      <c r="R10">
        <f t="shared" si="6"/>
        <v>2.3000000000000114</v>
      </c>
      <c r="S10">
        <f t="shared" si="7"/>
        <v>0.93478260869565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126.25</v>
      </c>
      <c r="D11">
        <v>128.85</v>
      </c>
      <c r="E11">
        <v>126.05</v>
      </c>
      <c r="F11">
        <v>128</v>
      </c>
      <c r="G11">
        <f>_xll.TA_TYPPRICE(D11,E11,F11)</f>
        <v>127.63333333333333</v>
      </c>
      <c r="H11">
        <v>126.50546874999999</v>
      </c>
      <c r="I11" t="str">
        <f t="shared" si="0"/>
        <v>UP</v>
      </c>
      <c r="J11">
        <v>127.78595679012345</v>
      </c>
      <c r="K11">
        <v>124.97407407407407</v>
      </c>
      <c r="L11" t="str">
        <f t="shared" si="1"/>
        <v>UP</v>
      </c>
      <c r="M11" t="str">
        <f t="shared" si="2"/>
        <v>UP</v>
      </c>
      <c r="N11">
        <v>60.774193548387103</v>
      </c>
      <c r="O11" t="str">
        <f t="shared" si="3"/>
        <v>UP</v>
      </c>
      <c r="P11" t="str">
        <f t="shared" si="4"/>
        <v>UP</v>
      </c>
      <c r="Q11">
        <f t="shared" si="5"/>
        <v>1.9500000000000028</v>
      </c>
      <c r="R11">
        <f t="shared" si="6"/>
        <v>2.7999999999999972</v>
      </c>
      <c r="S11">
        <f t="shared" si="7"/>
        <v>0.69642857142857317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128.94999999999999</v>
      </c>
      <c r="D12">
        <v>128.94999999999999</v>
      </c>
      <c r="E12">
        <v>127.25</v>
      </c>
      <c r="F12">
        <v>128</v>
      </c>
      <c r="G12">
        <f>_xll.TA_TYPPRICE(D12,E12,F12)</f>
        <v>128.06666666666666</v>
      </c>
      <c r="H12">
        <v>127.28606770833332</v>
      </c>
      <c r="I12" t="str">
        <f t="shared" si="0"/>
        <v>UP</v>
      </c>
      <c r="J12">
        <v>128.04463305898491</v>
      </c>
      <c r="K12">
        <v>125.47983539094649</v>
      </c>
      <c r="L12" t="str">
        <f t="shared" si="1"/>
        <v>No Confirmation</v>
      </c>
      <c r="M12" t="str">
        <f t="shared" si="2"/>
        <v>No Trend</v>
      </c>
      <c r="N12">
        <v>60.774193548387089</v>
      </c>
      <c r="O12" t="str">
        <f t="shared" si="3"/>
        <v>UP</v>
      </c>
      <c r="P12" t="str">
        <f t="shared" si="4"/>
        <v>No Trend + Momentum</v>
      </c>
      <c r="Q12">
        <f t="shared" si="5"/>
        <v>0.75</v>
      </c>
      <c r="R12">
        <f t="shared" si="6"/>
        <v>1.6999999999999886</v>
      </c>
      <c r="S12">
        <f t="shared" si="7"/>
        <v>0.44117647058823822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128</v>
      </c>
      <c r="D13">
        <v>129.35</v>
      </c>
      <c r="E13">
        <v>127.15</v>
      </c>
      <c r="F13">
        <v>128</v>
      </c>
      <c r="G13">
        <f>_xll.TA_TYPPRICE(D13,E13,F13)</f>
        <v>128.16666666666666</v>
      </c>
      <c r="H13">
        <v>127.72636718749999</v>
      </c>
      <c r="I13" t="str">
        <f t="shared" si="0"/>
        <v>UP</v>
      </c>
      <c r="J13">
        <v>128.33471460143272</v>
      </c>
      <c r="K13">
        <v>125.85098308184728</v>
      </c>
      <c r="L13" t="str">
        <f t="shared" si="1"/>
        <v>No Confirmation</v>
      </c>
      <c r="M13" t="str">
        <f t="shared" si="2"/>
        <v>No Trend</v>
      </c>
      <c r="N13">
        <v>60.774193548387089</v>
      </c>
      <c r="O13" t="str">
        <f t="shared" si="3"/>
        <v>UP</v>
      </c>
      <c r="P13" t="str">
        <f t="shared" si="4"/>
        <v>No Trend + Momentum</v>
      </c>
      <c r="Q13">
        <f t="shared" si="5"/>
        <v>0.84999999999999432</v>
      </c>
      <c r="R13">
        <f t="shared" si="6"/>
        <v>2.1999999999999886</v>
      </c>
      <c r="S13">
        <f t="shared" si="7"/>
        <v>0.3863636363636358</v>
      </c>
      <c r="T13" t="str">
        <f t="shared" si="8"/>
        <v>No Indication</v>
      </c>
      <c r="U13" t="str">
        <f t="shared" si="9"/>
        <v>No T+M+I</v>
      </c>
      <c r="V13">
        <v>126.41666666666667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127</v>
      </c>
      <c r="D14">
        <v>127.5</v>
      </c>
      <c r="E14">
        <v>123.7</v>
      </c>
      <c r="F14">
        <v>124</v>
      </c>
      <c r="G14">
        <f>_xll.TA_TYPPRICE(D14,E14,F14)</f>
        <v>125.06666666666666</v>
      </c>
      <c r="H14">
        <v>126.39651692708333</v>
      </c>
      <c r="I14" t="str">
        <f t="shared" si="0"/>
        <v>DOWN</v>
      </c>
      <c r="J14">
        <v>128.14922246778102</v>
      </c>
      <c r="K14">
        <v>125.37298684143677</v>
      </c>
      <c r="L14" t="str">
        <f t="shared" si="1"/>
        <v>DOWN</v>
      </c>
      <c r="M14" t="str">
        <f t="shared" si="2"/>
        <v>DOWN</v>
      </c>
      <c r="N14">
        <v>29.644976233404353</v>
      </c>
      <c r="O14" t="str">
        <f t="shared" si="3"/>
        <v>DOWN</v>
      </c>
      <c r="P14" t="str">
        <f t="shared" si="4"/>
        <v>DOWN</v>
      </c>
      <c r="Q14">
        <f t="shared" si="5"/>
        <v>0.29999999999999716</v>
      </c>
      <c r="R14">
        <f t="shared" si="6"/>
        <v>3.7999999999999972</v>
      </c>
      <c r="S14">
        <f t="shared" si="7"/>
        <v>7.8947368421051947E-2</v>
      </c>
      <c r="T14" t="str">
        <f t="shared" si="8"/>
        <v>DOWN</v>
      </c>
      <c r="U14" t="str">
        <f t="shared" si="9"/>
        <v>DOWN</v>
      </c>
      <c r="V14">
        <v>126.0448717948718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124.65</v>
      </c>
      <c r="D15">
        <v>125.55</v>
      </c>
      <c r="E15">
        <v>121</v>
      </c>
      <c r="F15">
        <v>123</v>
      </c>
      <c r="G15">
        <f>_xll.TA_TYPPRICE(D15,E15,F15)</f>
        <v>123.18333333333334</v>
      </c>
      <c r="H15">
        <v>124.78992513020833</v>
      </c>
      <c r="I15" t="str">
        <f t="shared" si="0"/>
        <v>DOWN</v>
      </c>
      <c r="J15">
        <v>127.57161747494079</v>
      </c>
      <c r="K15">
        <v>124.40121198778415</v>
      </c>
      <c r="L15" t="str">
        <f t="shared" si="1"/>
        <v>DOWN</v>
      </c>
      <c r="M15" t="str">
        <f t="shared" si="2"/>
        <v>DOWN</v>
      </c>
      <c r="N15">
        <v>25.55456062733462</v>
      </c>
      <c r="O15" t="str">
        <f t="shared" si="3"/>
        <v>DOWN</v>
      </c>
      <c r="P15" t="str">
        <f t="shared" si="4"/>
        <v>DOWN</v>
      </c>
      <c r="Q15">
        <f t="shared" si="5"/>
        <v>2</v>
      </c>
      <c r="R15">
        <f t="shared" si="6"/>
        <v>4.5499999999999972</v>
      </c>
      <c r="S15">
        <f t="shared" si="7"/>
        <v>0.43956043956043983</v>
      </c>
      <c r="T15" t="str">
        <f t="shared" si="8"/>
        <v>No Indication</v>
      </c>
      <c r="U15" t="str">
        <f t="shared" si="9"/>
        <v>No T+M+I</v>
      </c>
      <c r="V15">
        <v>125.57642998027613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123</v>
      </c>
      <c r="D16">
        <v>125.1</v>
      </c>
      <c r="E16">
        <v>121.5</v>
      </c>
      <c r="F16">
        <v>122</v>
      </c>
      <c r="G16">
        <f>_xll.TA_TYPPRICE(D16,E16,F16)</f>
        <v>122.86666666666667</v>
      </c>
      <c r="H16">
        <v>123.8282958984375</v>
      </c>
      <c r="I16" t="str">
        <f t="shared" si="0"/>
        <v>DOWN</v>
      </c>
      <c r="J16">
        <v>127.02236914717618</v>
      </c>
      <c r="K16">
        <v>123.75649821272101</v>
      </c>
      <c r="L16" t="str">
        <f t="shared" si="1"/>
        <v>DOWN</v>
      </c>
      <c r="M16" t="str">
        <f t="shared" si="2"/>
        <v>DOWN</v>
      </c>
      <c r="N16">
        <v>21.795397758191182</v>
      </c>
      <c r="O16" t="str">
        <f t="shared" si="3"/>
        <v>DOWN</v>
      </c>
      <c r="P16" t="str">
        <f t="shared" si="4"/>
        <v>DOWN</v>
      </c>
      <c r="Q16">
        <f t="shared" si="5"/>
        <v>0.5</v>
      </c>
      <c r="R16">
        <f t="shared" si="6"/>
        <v>3.5999999999999943</v>
      </c>
      <c r="S16">
        <f t="shared" si="7"/>
        <v>0.13888888888888912</v>
      </c>
      <c r="T16" t="str">
        <f t="shared" si="8"/>
        <v>DOWN</v>
      </c>
      <c r="U16" t="str">
        <f t="shared" si="9"/>
        <v>DOWN</v>
      </c>
      <c r="V16">
        <v>125.02620998331058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122.15</v>
      </c>
      <c r="D17">
        <v>122.35</v>
      </c>
      <c r="E17">
        <v>117.95</v>
      </c>
      <c r="F17">
        <v>119</v>
      </c>
      <c r="G17">
        <f>_xll.TA_TYPPRICE(D17,E17,F17)</f>
        <v>119.76666666666667</v>
      </c>
      <c r="H17">
        <v>121.79748128255208</v>
      </c>
      <c r="I17" t="str">
        <f t="shared" si="0"/>
        <v>DOWN</v>
      </c>
      <c r="J17">
        <v>125.98406489224814</v>
      </c>
      <c r="K17">
        <v>122.46616527656079</v>
      </c>
      <c r="L17" t="str">
        <f t="shared" si="1"/>
        <v>DOWN</v>
      </c>
      <c r="M17" t="str">
        <f t="shared" si="2"/>
        <v>DOWN</v>
      </c>
      <c r="N17">
        <v>14.046704857760272</v>
      </c>
      <c r="O17" t="str">
        <f t="shared" si="3"/>
        <v>DOWN</v>
      </c>
      <c r="P17" t="str">
        <f t="shared" si="4"/>
        <v>DOWN</v>
      </c>
      <c r="Q17">
        <f t="shared" si="5"/>
        <v>1.0499999999999972</v>
      </c>
      <c r="R17">
        <f t="shared" si="6"/>
        <v>4.3999999999999915</v>
      </c>
      <c r="S17">
        <f t="shared" si="7"/>
        <v>0.23863636363636345</v>
      </c>
      <c r="T17" t="str">
        <f t="shared" si="8"/>
        <v>No Indication</v>
      </c>
      <c r="U17" t="str">
        <f t="shared" si="9"/>
        <v>No T+M+I</v>
      </c>
      <c r="V17">
        <v>124.09910075510895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120</v>
      </c>
      <c r="D18">
        <v>120</v>
      </c>
      <c r="E18">
        <v>114.2</v>
      </c>
      <c r="F18">
        <v>116</v>
      </c>
      <c r="G18">
        <f>_xll.TA_TYPPRICE(D18,E18,F18)</f>
        <v>116.73333333333333</v>
      </c>
      <c r="H18">
        <v>119.26540730794271</v>
      </c>
      <c r="I18" t="str">
        <f t="shared" si="0"/>
        <v>DOWN</v>
      </c>
      <c r="J18">
        <v>124.65427269397078</v>
      </c>
      <c r="K18">
        <v>120.62923965954728</v>
      </c>
      <c r="L18" t="str">
        <f t="shared" si="1"/>
        <v>DOWN</v>
      </c>
      <c r="M18" t="str">
        <f t="shared" si="2"/>
        <v>DOWN</v>
      </c>
      <c r="N18">
        <v>9.7249437220031023</v>
      </c>
      <c r="O18" t="str">
        <f t="shared" si="3"/>
        <v>DOWN</v>
      </c>
      <c r="P18" t="str">
        <f t="shared" si="4"/>
        <v>DOWN</v>
      </c>
      <c r="Q18">
        <f t="shared" si="5"/>
        <v>1.7999999999999972</v>
      </c>
      <c r="R18">
        <f t="shared" si="6"/>
        <v>5.7999999999999972</v>
      </c>
      <c r="S18">
        <f t="shared" si="7"/>
        <v>0.31034482758620657</v>
      </c>
      <c r="T18" t="str">
        <f t="shared" si="8"/>
        <v>No Indication</v>
      </c>
      <c r="U18" t="str">
        <f t="shared" si="9"/>
        <v>No T+M+I</v>
      </c>
      <c r="V18">
        <v>122.85308525432296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117</v>
      </c>
      <c r="D19">
        <v>118.8</v>
      </c>
      <c r="E19">
        <v>115.05</v>
      </c>
      <c r="F19">
        <v>118</v>
      </c>
      <c r="G19">
        <f>_xll.TA_TYPPRICE(D19,E19,F19)</f>
        <v>117.28333333333335</v>
      </c>
      <c r="H19">
        <v>118.27437032063803</v>
      </c>
      <c r="I19" t="str">
        <f t="shared" si="0"/>
        <v>DOWN</v>
      </c>
      <c r="J19">
        <v>123.35332320642172</v>
      </c>
      <c r="K19">
        <v>119.38940862409233</v>
      </c>
      <c r="L19" t="str">
        <f t="shared" si="1"/>
        <v>DOWN</v>
      </c>
      <c r="M19" t="str">
        <f t="shared" si="2"/>
        <v>DOWN</v>
      </c>
      <c r="N19">
        <v>28.147400324523087</v>
      </c>
      <c r="O19" t="str">
        <f t="shared" si="3"/>
        <v>DOWN</v>
      </c>
      <c r="P19" t="str">
        <f t="shared" si="4"/>
        <v>DOWN</v>
      </c>
      <c r="Q19">
        <f t="shared" si="5"/>
        <v>2.9500000000000028</v>
      </c>
      <c r="R19">
        <f t="shared" si="6"/>
        <v>3.75</v>
      </c>
      <c r="S19">
        <f t="shared" si="7"/>
        <v>0.7866666666666674</v>
      </c>
      <c r="T19" t="str">
        <f t="shared" si="8"/>
        <v>No Indication</v>
      </c>
      <c r="U19" t="str">
        <f t="shared" si="9"/>
        <v>No T+M+I</v>
      </c>
      <c r="V19">
        <v>122.10645675365789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115.05</v>
      </c>
      <c r="D20">
        <v>119.7</v>
      </c>
      <c r="E20">
        <v>112.15</v>
      </c>
      <c r="F20">
        <v>116</v>
      </c>
      <c r="G20">
        <f>_xll.TA_TYPPRICE(D20,E20,F20)</f>
        <v>115.95</v>
      </c>
      <c r="H20">
        <v>117.11218516031902</v>
      </c>
      <c r="I20" t="str">
        <f t="shared" si="0"/>
        <v>DOWN</v>
      </c>
      <c r="J20">
        <v>122.54147360499468</v>
      </c>
      <c r="K20">
        <v>117.78065115207181</v>
      </c>
      <c r="L20" t="str">
        <f t="shared" si="1"/>
        <v>DOWN</v>
      </c>
      <c r="M20" t="str">
        <f t="shared" si="2"/>
        <v>DOWN</v>
      </c>
      <c r="N20">
        <v>22.426637419081207</v>
      </c>
      <c r="O20" t="str">
        <f t="shared" si="3"/>
        <v>DOWN</v>
      </c>
      <c r="P20" t="str">
        <f t="shared" si="4"/>
        <v>DOWN</v>
      </c>
      <c r="Q20">
        <f t="shared" si="5"/>
        <v>3.8499999999999943</v>
      </c>
      <c r="R20">
        <f t="shared" si="6"/>
        <v>7.5499999999999972</v>
      </c>
      <c r="S20">
        <f t="shared" si="7"/>
        <v>0.50993377483443647</v>
      </c>
      <c r="T20" t="str">
        <f t="shared" si="8"/>
        <v>No Indication</v>
      </c>
      <c r="U20" t="str">
        <f t="shared" si="9"/>
        <v>No T+M+I</v>
      </c>
      <c r="V20">
        <v>121.16700186847976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117.5</v>
      </c>
      <c r="D21">
        <v>118.8</v>
      </c>
      <c r="E21">
        <v>112.4</v>
      </c>
      <c r="F21">
        <v>113</v>
      </c>
      <c r="G21">
        <f>_xll.TA_TYPPRICE(D21,E21,F21)</f>
        <v>114.73333333333333</v>
      </c>
      <c r="H21">
        <v>115.92275924682617</v>
      </c>
      <c r="I21" t="str">
        <f t="shared" si="0"/>
        <v>DOWN</v>
      </c>
      <c r="J21">
        <v>121.71003502610697</v>
      </c>
      <c r="K21">
        <v>116.58495089605586</v>
      </c>
      <c r="L21" t="str">
        <f t="shared" si="1"/>
        <v>DOWN</v>
      </c>
      <c r="M21" t="str">
        <f t="shared" si="2"/>
        <v>DOWN</v>
      </c>
      <c r="N21">
        <v>16.238470169469515</v>
      </c>
      <c r="O21" t="str">
        <f t="shared" si="3"/>
        <v>DOWN</v>
      </c>
      <c r="P21" t="str">
        <f t="shared" si="4"/>
        <v>DOWN</v>
      </c>
      <c r="Q21">
        <f t="shared" si="5"/>
        <v>0.59999999999999432</v>
      </c>
      <c r="R21">
        <f t="shared" si="6"/>
        <v>6.3999999999999915</v>
      </c>
      <c r="S21">
        <f t="shared" si="7"/>
        <v>9.3749999999999237E-2</v>
      </c>
      <c r="T21" t="str">
        <f t="shared" si="8"/>
        <v>DOWN</v>
      </c>
      <c r="U21" t="str">
        <f t="shared" si="9"/>
        <v>DOWN</v>
      </c>
      <c r="V21">
        <v>119.9105400425598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112.45</v>
      </c>
      <c r="D22">
        <v>112.95</v>
      </c>
      <c r="E22">
        <v>109.25</v>
      </c>
      <c r="F22">
        <v>112</v>
      </c>
      <c r="G22">
        <f>_xll.TA_TYPPRICE(D22,E22,F22)</f>
        <v>111.39999999999999</v>
      </c>
      <c r="H22">
        <v>113.66137962341308</v>
      </c>
      <c r="I22" t="str">
        <f t="shared" si="0"/>
        <v>DOWN</v>
      </c>
      <c r="J22">
        <v>119.76336057586097</v>
      </c>
      <c r="K22">
        <v>114.95496180804345</v>
      </c>
      <c r="L22" t="str">
        <f t="shared" si="1"/>
        <v>DOWN</v>
      </c>
      <c r="M22" t="str">
        <f t="shared" si="2"/>
        <v>DOWN</v>
      </c>
      <c r="N22">
        <v>14.564034943622747</v>
      </c>
      <c r="O22" t="str">
        <f t="shared" si="3"/>
        <v>DOWN</v>
      </c>
      <c r="P22" t="str">
        <f t="shared" si="4"/>
        <v>DOWN</v>
      </c>
      <c r="Q22">
        <f t="shared" si="5"/>
        <v>2.75</v>
      </c>
      <c r="R22">
        <f t="shared" si="6"/>
        <v>3.7000000000000028</v>
      </c>
      <c r="S22">
        <f t="shared" si="7"/>
        <v>0.74324324324324265</v>
      </c>
      <c r="T22" t="str">
        <f t="shared" si="8"/>
        <v>No Indication</v>
      </c>
      <c r="U22" t="str">
        <f t="shared" si="9"/>
        <v>No T+M+I</v>
      </c>
      <c r="V22">
        <v>118.69353388216598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110.6</v>
      </c>
      <c r="D23">
        <v>113.6</v>
      </c>
      <c r="E23">
        <v>110.05</v>
      </c>
      <c r="F23">
        <v>110</v>
      </c>
      <c r="G23">
        <f>_xll.TA_TYPPRICE(D23,E23,F23)</f>
        <v>111.21666666666665</v>
      </c>
      <c r="H23">
        <v>112.43902314503987</v>
      </c>
      <c r="I23" t="str">
        <f t="shared" si="0"/>
        <v>DOWN</v>
      </c>
      <c r="J23">
        <v>118.39372489233631</v>
      </c>
      <c r="K23">
        <v>113.8649702951449</v>
      </c>
      <c r="L23" t="str">
        <f t="shared" si="1"/>
        <v>DOWN</v>
      </c>
      <c r="M23" t="str">
        <f t="shared" si="2"/>
        <v>DOWN</v>
      </c>
      <c r="N23">
        <v>11.57908260578386</v>
      </c>
      <c r="O23" t="str">
        <f t="shared" si="3"/>
        <v>DOWN</v>
      </c>
      <c r="P23" t="str">
        <f t="shared" si="4"/>
        <v>DOWN</v>
      </c>
      <c r="Q23">
        <f t="shared" si="5"/>
        <v>-4.9999999999997158E-2</v>
      </c>
      <c r="R23">
        <f t="shared" si="6"/>
        <v>3.5499999999999972</v>
      </c>
      <c r="S23">
        <f t="shared" si="7"/>
        <v>-1.4084507042252732E-2</v>
      </c>
      <c r="T23" t="str">
        <f t="shared" si="8"/>
        <v>DOWN</v>
      </c>
      <c r="U23" t="str">
        <f t="shared" si="9"/>
        <v>DOWN</v>
      </c>
      <c r="V23">
        <v>117.35606713106353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111</v>
      </c>
      <c r="D24">
        <v>113.8</v>
      </c>
      <c r="E24">
        <v>110.8</v>
      </c>
      <c r="F24">
        <v>113</v>
      </c>
      <c r="G24">
        <f>_xll.TA_TYPPRICE(D24,E24,F24)</f>
        <v>112.53333333333335</v>
      </c>
      <c r="H24">
        <v>112.48617823918661</v>
      </c>
      <c r="I24" t="str">
        <f t="shared" si="0"/>
        <v>UP</v>
      </c>
      <c r="J24">
        <v>117.37289713848379</v>
      </c>
      <c r="K24">
        <v>113.1838657851127</v>
      </c>
      <c r="L24" t="str">
        <f t="shared" si="1"/>
        <v>DOWN</v>
      </c>
      <c r="M24" t="str">
        <f t="shared" si="2"/>
        <v>No Trend</v>
      </c>
      <c r="N24">
        <v>36.125351358905128</v>
      </c>
      <c r="O24" t="str">
        <f t="shared" si="3"/>
        <v>DOWN</v>
      </c>
      <c r="P24" t="str">
        <f t="shared" si="4"/>
        <v>No Trend + Momentum</v>
      </c>
      <c r="Q24">
        <f t="shared" si="5"/>
        <v>2.2000000000000028</v>
      </c>
      <c r="R24">
        <f t="shared" si="6"/>
        <v>3</v>
      </c>
      <c r="S24">
        <f t="shared" si="7"/>
        <v>0.73333333333333428</v>
      </c>
      <c r="T24" t="str">
        <f t="shared" si="8"/>
        <v>No Indication</v>
      </c>
      <c r="U24" t="str">
        <f t="shared" si="9"/>
        <v>No T+M+I</v>
      </c>
      <c r="V24">
        <v>116.68590295705376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113.5</v>
      </c>
      <c r="D25">
        <v>114.6</v>
      </c>
      <c r="E25">
        <v>112.85</v>
      </c>
      <c r="F25">
        <v>113</v>
      </c>
      <c r="G25">
        <f>_xll.TA_TYPPRICE(D25,E25,F25)</f>
        <v>113.48333333333333</v>
      </c>
      <c r="H25">
        <v>112.98475578625997</v>
      </c>
      <c r="I25" t="str">
        <f t="shared" si="0"/>
        <v>UP</v>
      </c>
      <c r="J25">
        <v>116.75669777437628</v>
      </c>
      <c r="K25">
        <v>113.10967338842099</v>
      </c>
      <c r="L25" t="str">
        <f t="shared" si="1"/>
        <v>DOWN</v>
      </c>
      <c r="M25" t="str">
        <f t="shared" si="2"/>
        <v>No Trend</v>
      </c>
      <c r="N25">
        <v>36.125351358905128</v>
      </c>
      <c r="O25" t="str">
        <f t="shared" si="3"/>
        <v>DOWN</v>
      </c>
      <c r="P25" t="str">
        <f t="shared" si="4"/>
        <v>No Trend + Momentum</v>
      </c>
      <c r="Q25">
        <f t="shared" si="5"/>
        <v>0.15000000000000568</v>
      </c>
      <c r="R25">
        <f t="shared" si="6"/>
        <v>1.75</v>
      </c>
      <c r="S25">
        <f t="shared" si="7"/>
        <v>8.5714285714288962E-2</v>
      </c>
      <c r="T25" t="str">
        <f t="shared" si="8"/>
        <v>DOWN</v>
      </c>
      <c r="U25" t="str">
        <f t="shared" si="9"/>
        <v>No T+M+I</v>
      </c>
      <c r="V25">
        <v>116.11884096366087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113.6</v>
      </c>
      <c r="D26">
        <v>114.4</v>
      </c>
      <c r="E26">
        <v>112.05</v>
      </c>
      <c r="F26">
        <v>112</v>
      </c>
      <c r="G26">
        <f>_xll.TA_TYPPRICE(D26,E26,F26)</f>
        <v>112.81666666666666</v>
      </c>
      <c r="H26">
        <v>112.90071122646332</v>
      </c>
      <c r="I26" t="str">
        <f t="shared" si="0"/>
        <v>DOWN</v>
      </c>
      <c r="J26">
        <v>116.23298715784821</v>
      </c>
      <c r="K26">
        <v>112.87419041321633</v>
      </c>
      <c r="L26" t="str">
        <f t="shared" si="1"/>
        <v>DOWN</v>
      </c>
      <c r="M26" t="str">
        <f t="shared" si="2"/>
        <v>DOWN</v>
      </c>
      <c r="N26">
        <v>31.56190960848016</v>
      </c>
      <c r="O26" t="str">
        <f t="shared" si="3"/>
        <v>DOWN</v>
      </c>
      <c r="P26" t="str">
        <f t="shared" si="4"/>
        <v>DOWN</v>
      </c>
      <c r="Q26">
        <f t="shared" si="5"/>
        <v>-4.9999999999997158E-2</v>
      </c>
      <c r="R26">
        <f t="shared" si="6"/>
        <v>2.3500000000000085</v>
      </c>
      <c r="S26">
        <f t="shared" si="7"/>
        <v>-2.1276595744679563E-2</v>
      </c>
      <c r="T26" t="str">
        <f t="shared" si="8"/>
        <v>DOWN</v>
      </c>
      <c r="U26" t="str">
        <f t="shared" si="9"/>
        <v>DOWN</v>
      </c>
      <c r="V26">
        <v>115.48517312309767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112.55</v>
      </c>
      <c r="D27">
        <v>114</v>
      </c>
      <c r="E27">
        <v>112.35</v>
      </c>
      <c r="F27">
        <v>113</v>
      </c>
      <c r="G27">
        <f>_xll.TA_TYPPRICE(D27,E27,F27)</f>
        <v>113.11666666666667</v>
      </c>
      <c r="H27">
        <v>113.008688946565</v>
      </c>
      <c r="I27" t="str">
        <f t="shared" si="0"/>
        <v>DOWN</v>
      </c>
      <c r="J27">
        <v>115.73676778943749</v>
      </c>
      <c r="K27">
        <v>112.75770365472381</v>
      </c>
      <c r="L27" t="str">
        <f t="shared" si="1"/>
        <v>No Confirmation</v>
      </c>
      <c r="M27" t="str">
        <f t="shared" si="2"/>
        <v>No Trend</v>
      </c>
      <c r="N27">
        <v>40.894799452451075</v>
      </c>
      <c r="O27" t="str">
        <f t="shared" si="3"/>
        <v>No Momentum</v>
      </c>
      <c r="P27" t="str">
        <f t="shared" si="4"/>
        <v>No Trend + Momentum</v>
      </c>
      <c r="Q27">
        <f t="shared" si="5"/>
        <v>0.65000000000000568</v>
      </c>
      <c r="R27">
        <f t="shared" si="6"/>
        <v>1.6500000000000057</v>
      </c>
      <c r="S27">
        <f t="shared" si="7"/>
        <v>0.39393939393939603</v>
      </c>
      <c r="T27" t="str">
        <f t="shared" si="8"/>
        <v>No Indication</v>
      </c>
      <c r="U27" t="str">
        <f t="shared" si="9"/>
        <v>No T+M+I</v>
      </c>
      <c r="V27">
        <v>115.10283879646725</v>
      </c>
      <c r="W27">
        <v>120.80769230769231</v>
      </c>
      <c r="X27">
        <f t="shared" si="10"/>
        <v>-5.7048535112250534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113.3</v>
      </c>
      <c r="D28">
        <v>116.25</v>
      </c>
      <c r="E28">
        <v>112.85</v>
      </c>
      <c r="F28">
        <v>116</v>
      </c>
      <c r="G28">
        <f>_xll.TA_TYPPRICE(D28,E28,F28)</f>
        <v>115.03333333333335</v>
      </c>
      <c r="H28">
        <v>114.02101113994917</v>
      </c>
      <c r="I28" t="str">
        <f t="shared" si="0"/>
        <v>UP</v>
      </c>
      <c r="J28">
        <v>115.85081939178471</v>
      </c>
      <c r="K28">
        <v>112.77821395367407</v>
      </c>
      <c r="L28" t="str">
        <f t="shared" si="1"/>
        <v>UP</v>
      </c>
      <c r="M28" t="str">
        <f t="shared" si="2"/>
        <v>UP</v>
      </c>
      <c r="N28">
        <v>60.893399327304898</v>
      </c>
      <c r="O28" t="str">
        <f t="shared" si="3"/>
        <v>UP</v>
      </c>
      <c r="P28" t="str">
        <f t="shared" si="4"/>
        <v>UP</v>
      </c>
      <c r="Q28">
        <f t="shared" si="5"/>
        <v>3.1500000000000057</v>
      </c>
      <c r="R28">
        <f t="shared" si="6"/>
        <v>3.4000000000000057</v>
      </c>
      <c r="S28">
        <f t="shared" si="7"/>
        <v>0.92647058823529427</v>
      </c>
      <c r="T28" t="str">
        <f t="shared" si="8"/>
        <v>UP</v>
      </c>
      <c r="U28" t="str">
        <f t="shared" si="9"/>
        <v>UP</v>
      </c>
      <c r="V28">
        <v>115.24086359701076</v>
      </c>
      <c r="W28">
        <v>120.45156695156695</v>
      </c>
      <c r="X28">
        <f t="shared" si="10"/>
        <v>-5.2107033545561876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117.05</v>
      </c>
      <c r="D29">
        <v>118.25</v>
      </c>
      <c r="E29">
        <v>114.7</v>
      </c>
      <c r="F29">
        <v>115</v>
      </c>
      <c r="G29">
        <f>_xll.TA_TYPPRICE(D29,E29,F29)</f>
        <v>115.98333333333333</v>
      </c>
      <c r="H29">
        <v>115.00217223664126</v>
      </c>
      <c r="I29" t="str">
        <f t="shared" si="0"/>
        <v>DOWN</v>
      </c>
      <c r="J29">
        <v>116.38397063805478</v>
      </c>
      <c r="K29">
        <v>113.20527751952427</v>
      </c>
      <c r="L29" t="str">
        <f t="shared" si="1"/>
        <v>No Confirmation</v>
      </c>
      <c r="M29" t="str">
        <f t="shared" si="2"/>
        <v>No Trend</v>
      </c>
      <c r="N29">
        <v>53.369305455206337</v>
      </c>
      <c r="O29" t="str">
        <f t="shared" si="3"/>
        <v>No Momentum</v>
      </c>
      <c r="P29" t="str">
        <f t="shared" si="4"/>
        <v>No Trend + Momentum</v>
      </c>
      <c r="Q29">
        <f t="shared" si="5"/>
        <v>0.29999999999999716</v>
      </c>
      <c r="R29">
        <f t="shared" si="6"/>
        <v>3.5499999999999972</v>
      </c>
      <c r="S29">
        <f t="shared" si="7"/>
        <v>8.450704225352039E-2</v>
      </c>
      <c r="T29" t="str">
        <f t="shared" si="8"/>
        <v>DOWN</v>
      </c>
      <c r="U29" t="str">
        <f t="shared" si="9"/>
        <v>No T+M+I</v>
      </c>
      <c r="V29">
        <v>115.2038076590091</v>
      </c>
      <c r="W29">
        <v>120.04774717737681</v>
      </c>
      <c r="X29">
        <f t="shared" si="10"/>
        <v>-4.843939518367705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116.1</v>
      </c>
      <c r="D30">
        <v>116.35</v>
      </c>
      <c r="E30">
        <v>114.5</v>
      </c>
      <c r="F30">
        <v>115</v>
      </c>
      <c r="G30">
        <f>_xll.TA_TYPPRICE(D30,E30,F30)</f>
        <v>115.28333333333335</v>
      </c>
      <c r="H30">
        <v>115.14275278498729</v>
      </c>
      <c r="I30" t="str">
        <f t="shared" si="0"/>
        <v>DOWN</v>
      </c>
      <c r="J30">
        <v>116.37642160737593</v>
      </c>
      <c r="K30">
        <v>113.49299362629665</v>
      </c>
      <c r="L30" t="str">
        <f t="shared" si="1"/>
        <v>No Confirmation</v>
      </c>
      <c r="M30" t="str">
        <f t="shared" si="2"/>
        <v>No Trend</v>
      </c>
      <c r="N30">
        <v>53.369305455206351</v>
      </c>
      <c r="O30" t="str">
        <f t="shared" si="3"/>
        <v>No Momentum</v>
      </c>
      <c r="P30" t="str">
        <f t="shared" si="4"/>
        <v>No Trend + Momentum</v>
      </c>
      <c r="Q30">
        <f t="shared" si="5"/>
        <v>0.5</v>
      </c>
      <c r="R30">
        <f t="shared" si="6"/>
        <v>1.8499999999999943</v>
      </c>
      <c r="S30">
        <f t="shared" si="7"/>
        <v>0.27027027027027112</v>
      </c>
      <c r="T30" t="str">
        <f t="shared" si="8"/>
        <v>No Indication</v>
      </c>
      <c r="U30" t="str">
        <f t="shared" si="9"/>
        <v>No T+M+I</v>
      </c>
      <c r="V30">
        <v>115.17245263454616</v>
      </c>
      <c r="W30">
        <v>119.6738399790526</v>
      </c>
      <c r="X30">
        <f t="shared" si="10"/>
        <v>-4.5013873445064405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115.45</v>
      </c>
      <c r="D31">
        <v>116.45</v>
      </c>
      <c r="E31">
        <v>113.8</v>
      </c>
      <c r="F31">
        <v>114</v>
      </c>
      <c r="G31">
        <f>_xll.TA_TYPPRICE(D31,E31,F31)</f>
        <v>114.75</v>
      </c>
      <c r="H31">
        <v>114.94637639249365</v>
      </c>
      <c r="I31" t="str">
        <f t="shared" si="0"/>
        <v>DOWN</v>
      </c>
      <c r="J31">
        <v>116.39277236129239</v>
      </c>
      <c r="K31">
        <v>113.56121726489739</v>
      </c>
      <c r="L31" t="str">
        <f t="shared" si="1"/>
        <v>No Confirmation</v>
      </c>
      <c r="M31" t="str">
        <f t="shared" si="2"/>
        <v>No Trend</v>
      </c>
      <c r="N31">
        <v>44.732932612705454</v>
      </c>
      <c r="O31" t="str">
        <f t="shared" si="3"/>
        <v>No Momentum</v>
      </c>
      <c r="P31" t="str">
        <f t="shared" si="4"/>
        <v>No Trend + Momentum</v>
      </c>
      <c r="Q31">
        <f t="shared" si="5"/>
        <v>0.20000000000000284</v>
      </c>
      <c r="R31">
        <f t="shared" si="6"/>
        <v>2.6500000000000057</v>
      </c>
      <c r="S31">
        <f t="shared" si="7"/>
        <v>7.547169811320846E-2</v>
      </c>
      <c r="T31" t="str">
        <f t="shared" si="8"/>
        <v>DOWN</v>
      </c>
      <c r="U31" t="str">
        <f t="shared" si="9"/>
        <v>No T+M+I</v>
      </c>
      <c r="V31">
        <v>114.99207530615445</v>
      </c>
      <c r="W31">
        <v>119.25355553615982</v>
      </c>
      <c r="X31">
        <f t="shared" si="10"/>
        <v>-4.2614802300053753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114.1</v>
      </c>
      <c r="D32">
        <v>114.65</v>
      </c>
      <c r="E32">
        <v>112.5</v>
      </c>
      <c r="F32">
        <v>113</v>
      </c>
      <c r="G32">
        <f>_xll.TA_TYPPRICE(D32,E32,F32)</f>
        <v>113.38333333333333</v>
      </c>
      <c r="H32">
        <v>114.16485486291349</v>
      </c>
      <c r="I32" t="str">
        <f t="shared" si="0"/>
        <v>DOWN</v>
      </c>
      <c r="J32">
        <v>116.00548961433853</v>
      </c>
      <c r="K32">
        <v>113.32539120603131</v>
      </c>
      <c r="L32" t="str">
        <f t="shared" si="1"/>
        <v>DOWN</v>
      </c>
      <c r="M32" t="str">
        <f t="shared" si="2"/>
        <v>DOWN</v>
      </c>
      <c r="N32">
        <v>37.206795697926168</v>
      </c>
      <c r="O32" t="str">
        <f t="shared" si="3"/>
        <v>DOWN</v>
      </c>
      <c r="P32" t="str">
        <f t="shared" si="4"/>
        <v>DOWN</v>
      </c>
      <c r="Q32">
        <f t="shared" si="5"/>
        <v>0.5</v>
      </c>
      <c r="R32">
        <f t="shared" si="6"/>
        <v>2.1500000000000057</v>
      </c>
      <c r="S32">
        <f t="shared" si="7"/>
        <v>0.23255813953488311</v>
      </c>
      <c r="T32" t="str">
        <f t="shared" si="8"/>
        <v>No Indication</v>
      </c>
      <c r="U32" t="str">
        <f t="shared" si="9"/>
        <v>No T+M+I</v>
      </c>
      <c r="V32">
        <v>114.68560218213068</v>
      </c>
      <c r="W32">
        <v>118.79032920014798</v>
      </c>
      <c r="X32">
        <f t="shared" si="10"/>
        <v>-4.1047270180173001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113.45</v>
      </c>
      <c r="D33">
        <v>113.45</v>
      </c>
      <c r="E33">
        <v>111.05</v>
      </c>
      <c r="F33">
        <v>112</v>
      </c>
      <c r="G33">
        <f>_xll.TA_TYPPRICE(D33,E33,F33)</f>
        <v>112.16666666666667</v>
      </c>
      <c r="H33">
        <v>113.16576076479008</v>
      </c>
      <c r="I33" t="str">
        <f t="shared" si="0"/>
        <v>DOWN</v>
      </c>
      <c r="J33">
        <v>115.43760303337442</v>
      </c>
      <c r="K33">
        <v>112.81974871580213</v>
      </c>
      <c r="L33" t="str">
        <f t="shared" si="1"/>
        <v>DOWN</v>
      </c>
      <c r="M33" t="str">
        <f t="shared" si="2"/>
        <v>DOWN</v>
      </c>
      <c r="N33">
        <v>30.741605545912677</v>
      </c>
      <c r="O33" t="str">
        <f t="shared" si="3"/>
        <v>DOWN</v>
      </c>
      <c r="P33" t="str">
        <f t="shared" si="4"/>
        <v>DOWN</v>
      </c>
      <c r="Q33">
        <f t="shared" si="5"/>
        <v>0.95000000000000284</v>
      </c>
      <c r="R33">
        <f t="shared" si="6"/>
        <v>2.4000000000000057</v>
      </c>
      <c r="S33">
        <f t="shared" si="7"/>
        <v>0.39583333333333359</v>
      </c>
      <c r="T33" t="str">
        <f t="shared" si="8"/>
        <v>No Indication</v>
      </c>
      <c r="U33" t="str">
        <f t="shared" si="9"/>
        <v>No T+M+I</v>
      </c>
      <c r="V33">
        <v>114.27243261564904</v>
      </c>
      <c r="W33">
        <v>118.28734185198887</v>
      </c>
      <c r="X33">
        <f t="shared" si="10"/>
        <v>-4.0149092363398324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111.5</v>
      </c>
      <c r="D34">
        <v>113.9</v>
      </c>
      <c r="E34">
        <v>111.4</v>
      </c>
      <c r="F34">
        <v>112</v>
      </c>
      <c r="G34">
        <f>_xll.TA_TYPPRICE(D34,E34,F34)</f>
        <v>112.43333333333334</v>
      </c>
      <c r="H34">
        <v>112.79954704906172</v>
      </c>
      <c r="I34" t="str">
        <f t="shared" si="0"/>
        <v>DOWN</v>
      </c>
      <c r="J34">
        <v>115.09591347040232</v>
      </c>
      <c r="K34">
        <v>112.50424900117945</v>
      </c>
      <c r="L34" t="str">
        <f t="shared" si="1"/>
        <v>DOWN</v>
      </c>
      <c r="M34" t="str">
        <f t="shared" si="2"/>
        <v>DOWN</v>
      </c>
      <c r="N34">
        <v>30.741605545912677</v>
      </c>
      <c r="O34" t="str">
        <f t="shared" si="3"/>
        <v>DOWN</v>
      </c>
      <c r="P34" t="str">
        <f t="shared" si="4"/>
        <v>DOWN</v>
      </c>
      <c r="Q34">
        <f t="shared" si="5"/>
        <v>0.59999999999999432</v>
      </c>
      <c r="R34">
        <f t="shared" si="6"/>
        <v>2.5</v>
      </c>
      <c r="S34">
        <f t="shared" si="7"/>
        <v>0.23999999999999772</v>
      </c>
      <c r="T34" t="str">
        <f t="shared" si="8"/>
        <v>No Indication</v>
      </c>
      <c r="U34" t="str">
        <f t="shared" si="9"/>
        <v>No T+M+I</v>
      </c>
      <c r="V34">
        <v>113.92282759785688</v>
      </c>
      <c r="W34">
        <v>117.82161282591562</v>
      </c>
      <c r="X34">
        <f t="shared" si="10"/>
        <v>-3.8987852280587418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112.6</v>
      </c>
      <c r="D35">
        <v>114.15</v>
      </c>
      <c r="E35">
        <v>112.15</v>
      </c>
      <c r="F35">
        <v>112</v>
      </c>
      <c r="G35">
        <f>_xll.TA_TYPPRICE(D35,E35,F35)</f>
        <v>112.76666666666667</v>
      </c>
      <c r="H35">
        <v>112.7831068578642</v>
      </c>
      <c r="I35" t="str">
        <f t="shared" si="0"/>
        <v>DOWN</v>
      </c>
      <c r="J35">
        <v>114.88571047697958</v>
      </c>
      <c r="K35">
        <v>112.42552700091734</v>
      </c>
      <c r="L35" t="str">
        <f t="shared" si="1"/>
        <v>DOWN</v>
      </c>
      <c r="M35" t="str">
        <f t="shared" si="2"/>
        <v>DOWN</v>
      </c>
      <c r="N35">
        <v>30.741605545912677</v>
      </c>
      <c r="O35" t="str">
        <f t="shared" si="3"/>
        <v>DOWN</v>
      </c>
      <c r="P35" t="str">
        <f t="shared" si="4"/>
        <v>DOWN</v>
      </c>
      <c r="Q35">
        <f t="shared" si="5"/>
        <v>-0.15000000000000568</v>
      </c>
      <c r="R35">
        <f t="shared" si="6"/>
        <v>2</v>
      </c>
      <c r="S35">
        <f t="shared" si="7"/>
        <v>-7.5000000000002842E-2</v>
      </c>
      <c r="T35" t="str">
        <f t="shared" si="8"/>
        <v>DOWN</v>
      </c>
      <c r="U35" t="str">
        <f t="shared" si="9"/>
        <v>DOWN</v>
      </c>
      <c r="V35">
        <v>113.62700796741736</v>
      </c>
      <c r="W35">
        <v>117.39038224621817</v>
      </c>
      <c r="X35">
        <f t="shared" si="10"/>
        <v>-3.7633742788008107</v>
      </c>
      <c r="Y35">
        <v>-4.4782399688752719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112.9</v>
      </c>
      <c r="D36">
        <v>113.5</v>
      </c>
      <c r="E36">
        <v>112.45</v>
      </c>
      <c r="F36">
        <v>113</v>
      </c>
      <c r="G36">
        <f>_xll.TA_TYPPRICE(D36,E36,F36)</f>
        <v>112.98333333333333</v>
      </c>
      <c r="H36">
        <v>112.88322009559877</v>
      </c>
      <c r="I36" t="str">
        <f t="shared" si="0"/>
        <v>UP</v>
      </c>
      <c r="J36">
        <v>114.57777481542857</v>
      </c>
      <c r="K36">
        <v>112.43096544515794</v>
      </c>
      <c r="L36" t="str">
        <f t="shared" si="1"/>
        <v>No Confirmation</v>
      </c>
      <c r="M36" t="str">
        <f t="shared" si="2"/>
        <v>No Trend</v>
      </c>
      <c r="N36">
        <v>48.29079109301648</v>
      </c>
      <c r="O36" t="str">
        <f t="shared" si="3"/>
        <v>No Momentum</v>
      </c>
      <c r="P36" t="str">
        <f t="shared" si="4"/>
        <v>No Trend + Momentum</v>
      </c>
      <c r="Q36">
        <f t="shared" si="5"/>
        <v>0.54999999999999716</v>
      </c>
      <c r="R36">
        <f t="shared" si="6"/>
        <v>1.0499999999999972</v>
      </c>
      <c r="S36">
        <f t="shared" si="7"/>
        <v>0.5238095238095225</v>
      </c>
      <c r="T36" t="str">
        <f t="shared" si="8"/>
        <v>No Indication</v>
      </c>
      <c r="U36" t="str">
        <f t="shared" si="9"/>
        <v>No T+M+I</v>
      </c>
      <c r="V36">
        <v>113.5305452031993</v>
      </c>
      <c r="W36">
        <v>117.0651687464983</v>
      </c>
      <c r="X36">
        <f t="shared" si="10"/>
        <v>-3.5346235432990056</v>
      </c>
      <c r="Y36">
        <v>-4.2895166837600183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113.4</v>
      </c>
      <c r="D37">
        <v>113.7</v>
      </c>
      <c r="E37">
        <v>112.5</v>
      </c>
      <c r="F37">
        <v>113</v>
      </c>
      <c r="G37">
        <f>_xll.TA_TYPPRICE(D37,E37,F37)</f>
        <v>113.06666666666666</v>
      </c>
      <c r="H37">
        <v>112.97494338113272</v>
      </c>
      <c r="I37" t="str">
        <f t="shared" si="0"/>
        <v>UP</v>
      </c>
      <c r="J37">
        <v>114.38271374533333</v>
      </c>
      <c r="K37">
        <v>112.44630645734506</v>
      </c>
      <c r="L37" t="str">
        <f t="shared" si="1"/>
        <v>No Confirmation</v>
      </c>
      <c r="M37" t="str">
        <f t="shared" si="2"/>
        <v>No Trend</v>
      </c>
      <c r="N37">
        <v>48.290791093016495</v>
      </c>
      <c r="O37" t="str">
        <f t="shared" si="3"/>
        <v>No Momentum</v>
      </c>
      <c r="P37" t="str">
        <f t="shared" si="4"/>
        <v>No Trend + Momentum</v>
      </c>
      <c r="Q37">
        <f t="shared" si="5"/>
        <v>0.5</v>
      </c>
      <c r="R37">
        <f t="shared" si="6"/>
        <v>1.2000000000000028</v>
      </c>
      <c r="S37">
        <f t="shared" si="7"/>
        <v>0.41666666666666569</v>
      </c>
      <c r="T37" t="str">
        <f t="shared" si="8"/>
        <v>No Indication</v>
      </c>
      <c r="U37" t="str">
        <f t="shared" si="9"/>
        <v>No T+M+I</v>
      </c>
      <c r="V37">
        <v>113.44892286424556</v>
      </c>
      <c r="W37">
        <v>116.76404513564657</v>
      </c>
      <c r="X37">
        <f t="shared" si="10"/>
        <v>-3.3151222714010089</v>
      </c>
      <c r="Y37">
        <v>-4.0946378012882167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112.5</v>
      </c>
      <c r="D38">
        <v>113.05</v>
      </c>
      <c r="E38">
        <v>111.1</v>
      </c>
      <c r="F38">
        <v>111</v>
      </c>
      <c r="G38">
        <f>_xll.TA_TYPPRICE(D38,E38,F38)</f>
        <v>111.71666666666665</v>
      </c>
      <c r="H38">
        <v>112.34580502389969</v>
      </c>
      <c r="I38" t="str">
        <f t="shared" si="0"/>
        <v>DOWN</v>
      </c>
      <c r="J38">
        <v>114.08655513525926</v>
      </c>
      <c r="K38">
        <v>112.14712724460171</v>
      </c>
      <c r="L38" t="str">
        <f t="shared" si="1"/>
        <v>DOWN</v>
      </c>
      <c r="M38" t="str">
        <f t="shared" si="2"/>
        <v>DOWN</v>
      </c>
      <c r="N38">
        <v>26.950471050572244</v>
      </c>
      <c r="O38" t="str">
        <f t="shared" si="3"/>
        <v>DOWN</v>
      </c>
      <c r="P38" t="str">
        <f t="shared" si="4"/>
        <v>DOWN</v>
      </c>
      <c r="Q38">
        <f t="shared" si="5"/>
        <v>-9.9999999999994316E-2</v>
      </c>
      <c r="R38">
        <f t="shared" si="6"/>
        <v>1.9500000000000028</v>
      </c>
      <c r="S38">
        <f t="shared" si="7"/>
        <v>-5.128205128204829E-2</v>
      </c>
      <c r="T38" t="str">
        <f t="shared" si="8"/>
        <v>DOWN</v>
      </c>
      <c r="U38" t="str">
        <f t="shared" si="9"/>
        <v>DOWN</v>
      </c>
      <c r="V38">
        <v>113.07216550051547</v>
      </c>
      <c r="W38">
        <v>116.33707882930238</v>
      </c>
      <c r="X38">
        <f t="shared" si="10"/>
        <v>-3.2649133287869176</v>
      </c>
      <c r="Y38">
        <v>-3.928692906787957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111.7</v>
      </c>
      <c r="D39">
        <v>112.1</v>
      </c>
      <c r="E39">
        <v>109</v>
      </c>
      <c r="F39">
        <v>109</v>
      </c>
      <c r="G39">
        <f>_xll.TA_TYPPRICE(D39,E39,F39)</f>
        <v>110.03333333333335</v>
      </c>
      <c r="H39">
        <v>111.18956917861652</v>
      </c>
      <c r="I39" t="str">
        <f t="shared" si="0"/>
        <v>DOWN</v>
      </c>
      <c r="J39">
        <v>113.64509843853497</v>
      </c>
      <c r="K39">
        <v>111.44776563469021</v>
      </c>
      <c r="L39" t="str">
        <f t="shared" si="1"/>
        <v>DOWN</v>
      </c>
      <c r="M39" t="str">
        <f t="shared" si="2"/>
        <v>DOWN</v>
      </c>
      <c r="N39">
        <v>17.360620133757038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3.0999999999999943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112.44567850043616</v>
      </c>
      <c r="W39">
        <v>115.79359150861332</v>
      </c>
      <c r="X39">
        <f t="shared" si="10"/>
        <v>-3.3479130081771586</v>
      </c>
      <c r="Y39">
        <v>-3.8125369270657972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109.1</v>
      </c>
      <c r="D40">
        <v>109.3</v>
      </c>
      <c r="E40">
        <v>106.55</v>
      </c>
      <c r="F40">
        <v>107</v>
      </c>
      <c r="G40">
        <f>_xll.TA_TYPPRICE(D40,E40,F40)</f>
        <v>107.61666666666667</v>
      </c>
      <c r="H40">
        <v>109.4031179226416</v>
      </c>
      <c r="I40" t="str">
        <f t="shared" si="0"/>
        <v>DOWN</v>
      </c>
      <c r="J40">
        <v>112.67952100774943</v>
      </c>
      <c r="K40">
        <v>110.35937327142572</v>
      </c>
      <c r="L40" t="str">
        <f t="shared" si="1"/>
        <v>DOWN</v>
      </c>
      <c r="M40" t="str">
        <f t="shared" si="2"/>
        <v>DOWN</v>
      </c>
      <c r="N40">
        <v>12.01601205565658</v>
      </c>
      <c r="O40" t="str">
        <f t="shared" si="3"/>
        <v>DOWN</v>
      </c>
      <c r="P40" t="str">
        <f t="shared" si="4"/>
        <v>DOWN</v>
      </c>
      <c r="Q40">
        <f t="shared" si="5"/>
        <v>0.45000000000000284</v>
      </c>
      <c r="R40">
        <f t="shared" si="6"/>
        <v>2.75</v>
      </c>
      <c r="S40">
        <f t="shared" si="7"/>
        <v>0.16363636363636466</v>
      </c>
      <c r="T40" t="str">
        <f t="shared" si="8"/>
        <v>DOWN</v>
      </c>
      <c r="U40" t="str">
        <f t="shared" si="9"/>
        <v>DOWN</v>
      </c>
      <c r="V40">
        <v>111.60788180806136</v>
      </c>
      <c r="W40">
        <v>115.14221435982715</v>
      </c>
      <c r="X40">
        <f t="shared" si="10"/>
        <v>-3.534332551765786</v>
      </c>
      <c r="Y40">
        <v>-3.756896052005795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107.8</v>
      </c>
      <c r="D41">
        <v>107.8</v>
      </c>
      <c r="E41">
        <v>102.8</v>
      </c>
      <c r="F41">
        <v>104</v>
      </c>
      <c r="G41">
        <f>_xll.TA_TYPPRICE(D41,E41,F41)</f>
        <v>104.86666666666667</v>
      </c>
      <c r="H41">
        <v>107.13489229465414</v>
      </c>
      <c r="I41" t="str">
        <f t="shared" si="0"/>
        <v>DOWN</v>
      </c>
      <c r="J41">
        <v>111.59518300602733</v>
      </c>
      <c r="K41">
        <v>108.67951254444223</v>
      </c>
      <c r="L41" t="str">
        <f t="shared" si="1"/>
        <v>DOWN</v>
      </c>
      <c r="M41" t="str">
        <f t="shared" si="2"/>
        <v>DOWN</v>
      </c>
      <c r="N41">
        <v>7.618407972542891</v>
      </c>
      <c r="O41" t="str">
        <f t="shared" si="3"/>
        <v>DOWN</v>
      </c>
      <c r="P41" t="str">
        <f t="shared" si="4"/>
        <v>DOWN</v>
      </c>
      <c r="Q41">
        <f t="shared" si="5"/>
        <v>1.2000000000000028</v>
      </c>
      <c r="R41">
        <f t="shared" si="6"/>
        <v>5</v>
      </c>
      <c r="S41">
        <f t="shared" si="7"/>
        <v>0.24000000000000057</v>
      </c>
      <c r="T41" t="str">
        <f t="shared" si="8"/>
        <v>No Indication</v>
      </c>
      <c r="U41" t="str">
        <f t="shared" si="9"/>
        <v>No T+M+I</v>
      </c>
      <c r="V41">
        <v>110.437438452975</v>
      </c>
      <c r="W41">
        <v>114.3168651479881</v>
      </c>
      <c r="X41">
        <f t="shared" si="10"/>
        <v>-3.8794266950130947</v>
      </c>
      <c r="Y41">
        <v>-3.7814021806072549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103.85</v>
      </c>
      <c r="D42">
        <v>107</v>
      </c>
      <c r="E42">
        <v>103.75</v>
      </c>
      <c r="F42">
        <v>107</v>
      </c>
      <c r="G42">
        <f>_xll.TA_TYPPRICE(D42,E42,F42)</f>
        <v>105.91666666666667</v>
      </c>
      <c r="H42">
        <v>106.5257794806604</v>
      </c>
      <c r="I42" t="str">
        <f t="shared" si="0"/>
        <v>UP</v>
      </c>
      <c r="J42">
        <v>110.57403122691014</v>
      </c>
      <c r="K42">
        <v>107.58406531234395</v>
      </c>
      <c r="L42" t="str">
        <f t="shared" si="1"/>
        <v>DOWN</v>
      </c>
      <c r="M42" t="str">
        <f t="shared" si="2"/>
        <v>No Trend</v>
      </c>
      <c r="N42">
        <v>36.615243769265021</v>
      </c>
      <c r="O42" t="str">
        <f t="shared" si="3"/>
        <v>DOWN</v>
      </c>
      <c r="P42" t="str">
        <f t="shared" si="4"/>
        <v>No Trend + Momentum</v>
      </c>
      <c r="Q42">
        <f t="shared" si="5"/>
        <v>3.25</v>
      </c>
      <c r="R42">
        <f t="shared" si="6"/>
        <v>3.25</v>
      </c>
      <c r="S42">
        <f t="shared" si="7"/>
        <v>1</v>
      </c>
      <c r="T42" t="str">
        <f t="shared" si="8"/>
        <v>UP</v>
      </c>
      <c r="U42" t="str">
        <f t="shared" si="9"/>
        <v>No T+M+I</v>
      </c>
      <c r="V42">
        <v>109.90860176790193</v>
      </c>
      <c r="W42">
        <v>113.77487513702602</v>
      </c>
      <c r="X42">
        <f t="shared" si="10"/>
        <v>-3.8662733691240874</v>
      </c>
      <c r="Y42">
        <v>-3.7983764183106214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106.6</v>
      </c>
      <c r="D43">
        <v>108.95</v>
      </c>
      <c r="E43">
        <v>106.6</v>
      </c>
      <c r="F43">
        <v>108</v>
      </c>
      <c r="G43">
        <f>_xll.TA_TYPPRICE(D43,E43,F43)</f>
        <v>107.85000000000001</v>
      </c>
      <c r="H43">
        <v>107.18788974033021</v>
      </c>
      <c r="I43" t="str">
        <f t="shared" si="0"/>
        <v>UP</v>
      </c>
      <c r="J43">
        <v>110.21313539870789</v>
      </c>
      <c r="K43">
        <v>107.36538413182308</v>
      </c>
      <c r="L43" t="str">
        <f t="shared" si="1"/>
        <v>No Confirmation</v>
      </c>
      <c r="M43" t="str">
        <f t="shared" si="2"/>
        <v>No Trend</v>
      </c>
      <c r="N43">
        <v>43.946175493670133</v>
      </c>
      <c r="O43" t="str">
        <f t="shared" si="3"/>
        <v>No Momentum</v>
      </c>
      <c r="P43" t="str">
        <f t="shared" si="4"/>
        <v>No Trend + Momentum</v>
      </c>
      <c r="Q43">
        <f t="shared" si="5"/>
        <v>1.4000000000000057</v>
      </c>
      <c r="R43">
        <f t="shared" si="6"/>
        <v>2.3500000000000085</v>
      </c>
      <c r="S43">
        <f t="shared" si="7"/>
        <v>0.59574468085106413</v>
      </c>
      <c r="T43" t="str">
        <f t="shared" si="8"/>
        <v>No Indication</v>
      </c>
      <c r="U43" t="str">
        <f t="shared" si="9"/>
        <v>No T+M+I</v>
      </c>
      <c r="V43">
        <v>109.61497072668625</v>
      </c>
      <c r="W43">
        <v>113.34710660835742</v>
      </c>
      <c r="X43">
        <f t="shared" si="10"/>
        <v>-3.7321358816711694</v>
      </c>
      <c r="Y43">
        <v>-3.7851283109827309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106.8</v>
      </c>
      <c r="D44">
        <v>109.35</v>
      </c>
      <c r="E44">
        <v>106.4</v>
      </c>
      <c r="F44">
        <v>108</v>
      </c>
      <c r="G44">
        <f>_xll.TA_TYPPRICE(D44,E44,F44)</f>
        <v>107.91666666666667</v>
      </c>
      <c r="H44">
        <v>107.55227820349845</v>
      </c>
      <c r="I44" t="str">
        <f t="shared" si="0"/>
        <v>UP</v>
      </c>
      <c r="J44">
        <v>110.02132753232836</v>
      </c>
      <c r="K44">
        <v>107.15085432475128</v>
      </c>
      <c r="L44" t="str">
        <f t="shared" si="1"/>
        <v>No Confirmation</v>
      </c>
      <c r="M44" t="str">
        <f t="shared" si="2"/>
        <v>No Trend</v>
      </c>
      <c r="N44">
        <v>43.946175493670125</v>
      </c>
      <c r="O44" t="str">
        <f t="shared" si="3"/>
        <v>No Momentum</v>
      </c>
      <c r="P44" t="str">
        <f t="shared" si="4"/>
        <v>No Trend + Momentum</v>
      </c>
      <c r="Q44">
        <f t="shared" si="5"/>
        <v>1.5999999999999943</v>
      </c>
      <c r="R44">
        <f t="shared" si="6"/>
        <v>2.9499999999999886</v>
      </c>
      <c r="S44">
        <f t="shared" si="7"/>
        <v>0.54237288135593231</v>
      </c>
      <c r="T44" t="str">
        <f t="shared" si="8"/>
        <v>No Indication</v>
      </c>
      <c r="U44" t="str">
        <f t="shared" si="9"/>
        <v>No T+M+I</v>
      </c>
      <c r="V44">
        <v>109.36651369181145</v>
      </c>
      <c r="W44">
        <v>112.95102463736798</v>
      </c>
      <c r="X44">
        <f t="shared" si="10"/>
        <v>-3.5845109455565307</v>
      </c>
      <c r="Y44">
        <v>-3.7450048378974907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108.4</v>
      </c>
      <c r="D45">
        <v>113.75</v>
      </c>
      <c r="E45">
        <v>108.4</v>
      </c>
      <c r="F45">
        <v>114</v>
      </c>
      <c r="G45">
        <f>_xll.TA_TYPPRICE(D45,E45,F45)</f>
        <v>112.05</v>
      </c>
      <c r="H45">
        <v>109.80113910174921</v>
      </c>
      <c r="I45" t="str">
        <f t="shared" si="0"/>
        <v>UP</v>
      </c>
      <c r="J45">
        <v>110.84992141403316</v>
      </c>
      <c r="K45">
        <v>107.42844225258433</v>
      </c>
      <c r="L45" t="str">
        <f t="shared" si="1"/>
        <v>UP</v>
      </c>
      <c r="M45" t="str">
        <f t="shared" si="2"/>
        <v>UP</v>
      </c>
      <c r="N45">
        <v>73.106519340778647</v>
      </c>
      <c r="O45" t="str">
        <f t="shared" si="3"/>
        <v>UP</v>
      </c>
      <c r="P45" t="str">
        <f t="shared" si="4"/>
        <v>UP</v>
      </c>
      <c r="Q45">
        <f t="shared" si="5"/>
        <v>5.5999999999999943</v>
      </c>
      <c r="R45">
        <f t="shared" si="6"/>
        <v>5.3499999999999943</v>
      </c>
      <c r="S45">
        <f t="shared" si="7"/>
        <v>1.0467289719626169</v>
      </c>
      <c r="T45" t="str">
        <f t="shared" si="8"/>
        <v>UP</v>
      </c>
      <c r="U45" t="str">
        <f t="shared" si="9"/>
        <v>UP</v>
      </c>
      <c r="V45">
        <v>110.07935773922507</v>
      </c>
      <c r="W45">
        <v>113.02872651608146</v>
      </c>
      <c r="X45">
        <f t="shared" si="10"/>
        <v>-2.9493687768563888</v>
      </c>
      <c r="Y45">
        <v>-3.5858776256892702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114</v>
      </c>
      <c r="D46">
        <v>114.15</v>
      </c>
      <c r="E46">
        <v>111.2</v>
      </c>
      <c r="F46">
        <v>112</v>
      </c>
      <c r="G46">
        <f>_xll.TA_TYPPRICE(D46,E46,F46)</f>
        <v>112.45</v>
      </c>
      <c r="H46">
        <v>111.12556955087462</v>
      </c>
      <c r="I46" t="str">
        <f t="shared" si="0"/>
        <v>UP</v>
      </c>
      <c r="J46">
        <v>111.58327221091469</v>
      </c>
      <c r="K46">
        <v>108.26656619645448</v>
      </c>
      <c r="L46" t="str">
        <f t="shared" si="1"/>
        <v>UP</v>
      </c>
      <c r="M46" t="str">
        <f t="shared" si="2"/>
        <v>UP</v>
      </c>
      <c r="N46">
        <v>60.08301480139265</v>
      </c>
      <c r="O46" t="str">
        <f t="shared" si="3"/>
        <v>UP</v>
      </c>
      <c r="P46" t="str">
        <f t="shared" si="4"/>
        <v>UP</v>
      </c>
      <c r="Q46">
        <f t="shared" si="5"/>
        <v>0.79999999999999716</v>
      </c>
      <c r="R46">
        <f t="shared" si="6"/>
        <v>2.9500000000000028</v>
      </c>
      <c r="S46">
        <f t="shared" si="7"/>
        <v>0.27118644067796488</v>
      </c>
      <c r="T46" t="str">
        <f t="shared" si="8"/>
        <v>No Indication</v>
      </c>
      <c r="U46" t="str">
        <f t="shared" si="9"/>
        <v>No T+M+I</v>
      </c>
      <c r="V46">
        <v>110.37484116395967</v>
      </c>
      <c r="W46">
        <v>112.95252455192728</v>
      </c>
      <c r="X46">
        <f t="shared" si="10"/>
        <v>-2.5776833879676104</v>
      </c>
      <c r="Y46">
        <v>-3.3842387781449381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111.15</v>
      </c>
      <c r="D47">
        <v>111.75</v>
      </c>
      <c r="E47">
        <v>110.25</v>
      </c>
      <c r="F47">
        <v>111</v>
      </c>
      <c r="G47">
        <f>_xll.TA_TYPPRICE(D47,E47,F47)</f>
        <v>111</v>
      </c>
      <c r="H47">
        <v>111.06278477543731</v>
      </c>
      <c r="I47" t="str">
        <f t="shared" si="0"/>
        <v>DOWN</v>
      </c>
      <c r="J47">
        <v>111.62032283071142</v>
      </c>
      <c r="K47">
        <v>108.70732926390903</v>
      </c>
      <c r="L47" t="str">
        <f t="shared" si="1"/>
        <v>No Confirmation</v>
      </c>
      <c r="M47" t="str">
        <f t="shared" si="2"/>
        <v>No Trend</v>
      </c>
      <c r="N47">
        <v>54.063569255039134</v>
      </c>
      <c r="O47" t="str">
        <f t="shared" si="3"/>
        <v>No Momentum</v>
      </c>
      <c r="P47" t="str">
        <f t="shared" si="4"/>
        <v>No Trend + Momentum</v>
      </c>
      <c r="Q47">
        <f t="shared" si="5"/>
        <v>0.75</v>
      </c>
      <c r="R47">
        <f t="shared" si="6"/>
        <v>1.5</v>
      </c>
      <c r="S47">
        <f t="shared" si="7"/>
        <v>0.5</v>
      </c>
      <c r="T47" t="str">
        <f t="shared" si="8"/>
        <v>No Indication</v>
      </c>
      <c r="U47" t="str">
        <f t="shared" si="9"/>
        <v>No T+M+I</v>
      </c>
      <c r="V47">
        <v>110.47101944642742</v>
      </c>
      <c r="W47">
        <v>112.80789310363637</v>
      </c>
      <c r="X47">
        <f t="shared" si="10"/>
        <v>-2.3368736572089546</v>
      </c>
      <c r="Y47">
        <v>-3.1747657539577414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111.2</v>
      </c>
      <c r="D48">
        <v>114.2</v>
      </c>
      <c r="E48">
        <v>111.2</v>
      </c>
      <c r="F48">
        <v>113</v>
      </c>
      <c r="G48">
        <f>_xll.TA_TYPPRICE(D48,E48,F48)</f>
        <v>112.8</v>
      </c>
      <c r="H48">
        <v>111.93139238771866</v>
      </c>
      <c r="I48" t="str">
        <f t="shared" si="0"/>
        <v>UP</v>
      </c>
      <c r="J48">
        <v>112.19358442388666</v>
      </c>
      <c r="K48">
        <v>109.26125609415146</v>
      </c>
      <c r="L48" t="str">
        <f t="shared" si="1"/>
        <v>UP</v>
      </c>
      <c r="M48" t="str">
        <f t="shared" si="2"/>
        <v>UP</v>
      </c>
      <c r="N48">
        <v>63.264482650903211</v>
      </c>
      <c r="O48" t="str">
        <f t="shared" si="3"/>
        <v>UP</v>
      </c>
      <c r="P48" t="str">
        <f t="shared" si="4"/>
        <v>UP</v>
      </c>
      <c r="Q48">
        <f t="shared" si="5"/>
        <v>1.7999999999999972</v>
      </c>
      <c r="R48">
        <f t="shared" si="6"/>
        <v>3</v>
      </c>
      <c r="S48">
        <f t="shared" si="7"/>
        <v>0.59999999999999909</v>
      </c>
      <c r="T48" t="str">
        <f t="shared" si="8"/>
        <v>No Indication</v>
      </c>
      <c r="U48" t="str">
        <f t="shared" si="9"/>
        <v>No T+M+I</v>
      </c>
      <c r="V48">
        <v>110.86009337774628</v>
      </c>
      <c r="W48">
        <v>112.82212324410776</v>
      </c>
      <c r="X48">
        <f t="shared" si="10"/>
        <v>-1.9620298663614761</v>
      </c>
      <c r="Y48">
        <v>-2.9322185764384883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113.4</v>
      </c>
      <c r="D49">
        <v>116.65</v>
      </c>
      <c r="E49">
        <v>112.6</v>
      </c>
      <c r="F49">
        <v>116</v>
      </c>
      <c r="G49">
        <f>_xll.TA_TYPPRICE(D49,E49,F49)</f>
        <v>115.08333333333333</v>
      </c>
      <c r="H49">
        <v>113.507362860526</v>
      </c>
      <c r="I49" t="str">
        <f t="shared" si="0"/>
        <v>UP</v>
      </c>
      <c r="J49">
        <v>113.18389899635629</v>
      </c>
      <c r="K49">
        <v>110.00319918434002</v>
      </c>
      <c r="L49" t="str">
        <f t="shared" si="1"/>
        <v>UP</v>
      </c>
      <c r="M49" t="str">
        <f t="shared" si="2"/>
        <v>UP</v>
      </c>
      <c r="N49">
        <v>73.294063430317252</v>
      </c>
      <c r="O49" t="str">
        <f t="shared" si="3"/>
        <v>UP</v>
      </c>
      <c r="P49" t="str">
        <f t="shared" si="4"/>
        <v>UP</v>
      </c>
      <c r="Q49">
        <f t="shared" si="5"/>
        <v>3.4000000000000057</v>
      </c>
      <c r="R49">
        <f t="shared" si="6"/>
        <v>4.0500000000000114</v>
      </c>
      <c r="S49">
        <f t="shared" si="7"/>
        <v>0.83950617283950524</v>
      </c>
      <c r="T49" t="str">
        <f t="shared" si="8"/>
        <v>UP</v>
      </c>
      <c r="U49" t="str">
        <f t="shared" si="9"/>
        <v>UP</v>
      </c>
      <c r="V49">
        <v>111.65084824270839</v>
      </c>
      <c r="W49">
        <v>113.05752152232199</v>
      </c>
      <c r="X49">
        <f t="shared" si="10"/>
        <v>-1.4066732796135994</v>
      </c>
      <c r="Y49">
        <v>-2.6271095170735106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113.05000000000001</v>
      </c>
      <c r="AE49">
        <f t="shared" si="16"/>
        <v>114.15</v>
      </c>
      <c r="AF49">
        <f t="shared" si="17"/>
        <v>114.65</v>
      </c>
      <c r="AG49">
        <f t="shared" si="18"/>
        <v>115.10000000000001</v>
      </c>
      <c r="AH49">
        <f t="shared" si="19"/>
        <v>115.10000000000001</v>
      </c>
    </row>
    <row r="50" spans="1:34" x14ac:dyDescent="0.25">
      <c r="A50" t="s">
        <v>5</v>
      </c>
      <c r="B50" s="1">
        <v>42926</v>
      </c>
      <c r="C50">
        <v>122</v>
      </c>
      <c r="D50">
        <v>122</v>
      </c>
      <c r="E50">
        <v>115.5</v>
      </c>
      <c r="F50">
        <v>118</v>
      </c>
      <c r="G50">
        <f>_xll.TA_TYPPRICE(D50,E50,F50)</f>
        <v>118.5</v>
      </c>
      <c r="H50">
        <v>116.003681430263</v>
      </c>
      <c r="I50" t="str">
        <f t="shared" si="0"/>
        <v>UP</v>
      </c>
      <c r="J50">
        <v>115.14303255272156</v>
      </c>
      <c r="K50">
        <v>111.22471047670891</v>
      </c>
      <c r="L50" t="str">
        <f t="shared" si="1"/>
        <v>UP</v>
      </c>
      <c r="M50" t="str">
        <f t="shared" si="2"/>
        <v>UP</v>
      </c>
      <c r="N50">
        <v>78.243951629355251</v>
      </c>
      <c r="O50" t="str">
        <f t="shared" si="3"/>
        <v>UP</v>
      </c>
      <c r="P50" t="str">
        <f t="shared" si="4"/>
        <v>UP</v>
      </c>
      <c r="Q50">
        <f t="shared" si="5"/>
        <v>2.5</v>
      </c>
      <c r="R50">
        <f t="shared" si="6"/>
        <v>6.5</v>
      </c>
      <c r="S50">
        <f t="shared" si="7"/>
        <v>0.38461538461538464</v>
      </c>
      <c r="T50" t="str">
        <f t="shared" si="8"/>
        <v>No Indication</v>
      </c>
      <c r="U50" t="str">
        <f t="shared" si="9"/>
        <v>No T+M+I</v>
      </c>
      <c r="V50">
        <v>112.62764082075326</v>
      </c>
      <c r="W50">
        <v>113.42363103918703</v>
      </c>
      <c r="X50">
        <f t="shared" si="10"/>
        <v>-0.79599021843377216</v>
      </c>
      <c r="Y50">
        <v>-2.2608856573455629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118</v>
      </c>
      <c r="D51">
        <v>118.9</v>
      </c>
      <c r="E51">
        <v>117</v>
      </c>
      <c r="F51">
        <v>118</v>
      </c>
      <c r="G51">
        <f>_xll.TA_TYPPRICE(D51,E51,F51)</f>
        <v>117.96666666666665</v>
      </c>
      <c r="H51">
        <v>116.98517404846483</v>
      </c>
      <c r="I51" t="str">
        <f t="shared" si="0"/>
        <v>UP</v>
      </c>
      <c r="J51">
        <v>115.97791420767233</v>
      </c>
      <c r="K51">
        <v>112.50810814855137</v>
      </c>
      <c r="L51" t="str">
        <f t="shared" si="1"/>
        <v>UP</v>
      </c>
      <c r="M51" t="str">
        <f t="shared" si="2"/>
        <v>UP</v>
      </c>
      <c r="N51">
        <v>78.243951629355251</v>
      </c>
      <c r="O51" t="str">
        <f t="shared" si="3"/>
        <v>UP</v>
      </c>
      <c r="P51" t="str">
        <f t="shared" si="4"/>
        <v>UP</v>
      </c>
      <c r="Q51">
        <f t="shared" si="5"/>
        <v>1</v>
      </c>
      <c r="R51">
        <f t="shared" si="6"/>
        <v>1.9000000000000057</v>
      </c>
      <c r="S51">
        <f t="shared" si="7"/>
        <v>0.52631578947368263</v>
      </c>
      <c r="T51" t="str">
        <f t="shared" si="8"/>
        <v>No Indication</v>
      </c>
      <c r="U51" t="str">
        <f t="shared" si="9"/>
        <v>No T+M+I</v>
      </c>
      <c r="V51">
        <v>113.45415761756045</v>
      </c>
      <c r="W51">
        <v>113.76262133258058</v>
      </c>
      <c r="X51">
        <f t="shared" si="10"/>
        <v>-0.3084637150201246</v>
      </c>
      <c r="Y51">
        <v>-1.8704012688804752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117.55</v>
      </c>
      <c r="D52">
        <v>119.75</v>
      </c>
      <c r="E52">
        <v>117.5</v>
      </c>
      <c r="F52">
        <v>119</v>
      </c>
      <c r="G52">
        <f>_xll.TA_TYPPRICE(D52,E52,F52)</f>
        <v>118.75</v>
      </c>
      <c r="H52">
        <v>117.86758702423242</v>
      </c>
      <c r="I52" t="str">
        <f t="shared" si="0"/>
        <v>UP</v>
      </c>
      <c r="J52">
        <v>116.81615549485626</v>
      </c>
      <c r="K52">
        <v>113.61741744887328</v>
      </c>
      <c r="L52" t="str">
        <f t="shared" si="1"/>
        <v>UP</v>
      </c>
      <c r="M52" t="str">
        <f t="shared" si="2"/>
        <v>UP</v>
      </c>
      <c r="N52">
        <v>80.995814939284713</v>
      </c>
      <c r="O52" t="str">
        <f t="shared" si="3"/>
        <v>UP</v>
      </c>
      <c r="P52" t="str">
        <f t="shared" si="4"/>
        <v>UP</v>
      </c>
      <c r="Q52">
        <f t="shared" si="5"/>
        <v>1.5</v>
      </c>
      <c r="R52">
        <f t="shared" si="6"/>
        <v>2.25</v>
      </c>
      <c r="S52">
        <f t="shared" si="7"/>
        <v>0.66666666666666663</v>
      </c>
      <c r="T52" t="str">
        <f t="shared" si="8"/>
        <v>No Indication</v>
      </c>
      <c r="U52" t="str">
        <f t="shared" si="9"/>
        <v>No T+M+I</v>
      </c>
      <c r="V52">
        <v>114.30736413793576</v>
      </c>
      <c r="W52">
        <v>114.15057530794498</v>
      </c>
      <c r="X52">
        <f t="shared" si="10"/>
        <v>0.1567888299907878</v>
      </c>
      <c r="Y52">
        <v>-1.4649632491062226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120</v>
      </c>
      <c r="D53">
        <v>120.5</v>
      </c>
      <c r="E53">
        <v>118.05</v>
      </c>
      <c r="F53">
        <v>119</v>
      </c>
      <c r="G53">
        <f>_xll.TA_TYPPRICE(D53,E53,F53)</f>
        <v>119.18333333333334</v>
      </c>
      <c r="H53">
        <v>118.52546017878288</v>
      </c>
      <c r="I53" t="str">
        <f t="shared" si="0"/>
        <v>UP</v>
      </c>
      <c r="J53">
        <v>117.63478760711043</v>
      </c>
      <c r="K53">
        <v>114.60243579356811</v>
      </c>
      <c r="L53" t="str">
        <f t="shared" si="1"/>
        <v>UP</v>
      </c>
      <c r="M53" t="str">
        <f t="shared" si="2"/>
        <v>UP</v>
      </c>
      <c r="N53">
        <v>80.995814939284728</v>
      </c>
      <c r="O53" t="str">
        <f t="shared" si="3"/>
        <v>UP</v>
      </c>
      <c r="P53" t="str">
        <f t="shared" si="4"/>
        <v>UP</v>
      </c>
      <c r="Q53">
        <f t="shared" si="5"/>
        <v>0.95000000000000284</v>
      </c>
      <c r="R53">
        <f t="shared" si="6"/>
        <v>2.4500000000000028</v>
      </c>
      <c r="S53">
        <f t="shared" si="7"/>
        <v>0.38775510204081703</v>
      </c>
      <c r="T53" t="str">
        <f t="shared" si="8"/>
        <v>No Indication</v>
      </c>
      <c r="U53" t="str">
        <f t="shared" si="9"/>
        <v>No T+M+I</v>
      </c>
      <c r="V53">
        <v>115.02930811671487</v>
      </c>
      <c r="W53">
        <v>114.50979195180091</v>
      </c>
      <c r="X53">
        <f t="shared" si="10"/>
        <v>0.51951616491396635</v>
      </c>
      <c r="Y53">
        <v>-1.0680673663021847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119.65</v>
      </c>
      <c r="D54">
        <v>120.5</v>
      </c>
      <c r="E54">
        <v>118.7</v>
      </c>
      <c r="F54">
        <v>120</v>
      </c>
      <c r="G54">
        <f>_xll.TA_TYPPRICE(D54,E54,F54)</f>
        <v>119.73333333333333</v>
      </c>
      <c r="H54">
        <v>119.1293967560581</v>
      </c>
      <c r="I54" t="str">
        <f t="shared" si="0"/>
        <v>UP</v>
      </c>
      <c r="J54">
        <v>118.271501472197</v>
      </c>
      <c r="K54">
        <v>115.51300561721963</v>
      </c>
      <c r="L54" t="str">
        <f t="shared" si="1"/>
        <v>UP</v>
      </c>
      <c r="M54" t="str">
        <f t="shared" si="2"/>
        <v>UP</v>
      </c>
      <c r="N54">
        <v>84.13192389652194</v>
      </c>
      <c r="O54" t="str">
        <f t="shared" si="3"/>
        <v>UP</v>
      </c>
      <c r="P54" t="str">
        <f t="shared" si="4"/>
        <v>UP</v>
      </c>
      <c r="Q54">
        <f t="shared" si="5"/>
        <v>1.2999999999999972</v>
      </c>
      <c r="R54">
        <f t="shared" si="6"/>
        <v>1.7999999999999972</v>
      </c>
      <c r="S54">
        <f t="shared" si="7"/>
        <v>0.72222222222222177</v>
      </c>
      <c r="T54" t="str">
        <f t="shared" si="8"/>
        <v>No Indication</v>
      </c>
      <c r="U54" t="str">
        <f t="shared" si="9"/>
        <v>No T+M+I</v>
      </c>
      <c r="V54">
        <v>115.79402994491258</v>
      </c>
      <c r="W54">
        <v>114.91647402944528</v>
      </c>
      <c r="X54">
        <f t="shared" si="10"/>
        <v>0.87755591546729761</v>
      </c>
      <c r="Y54">
        <v>-0.6789427099482882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120.1</v>
      </c>
      <c r="D55">
        <v>120.9</v>
      </c>
      <c r="E55">
        <v>118.75</v>
      </c>
      <c r="F55">
        <v>120</v>
      </c>
      <c r="G55">
        <f>_xll.TA_TYPPRICE(D55,E55,F55)</f>
        <v>119.88333333333333</v>
      </c>
      <c r="H55">
        <v>119.50636504469571</v>
      </c>
      <c r="I55" t="str">
        <f t="shared" si="0"/>
        <v>UP</v>
      </c>
      <c r="J55">
        <v>118.85561225615322</v>
      </c>
      <c r="K55">
        <v>116.23233770228194</v>
      </c>
      <c r="L55" t="str">
        <f t="shared" si="1"/>
        <v>UP</v>
      </c>
      <c r="M55" t="str">
        <f t="shared" si="2"/>
        <v>UP</v>
      </c>
      <c r="N55">
        <v>84.13192389652194</v>
      </c>
      <c r="O55" t="str">
        <f t="shared" si="3"/>
        <v>UP</v>
      </c>
      <c r="P55" t="str">
        <f t="shared" si="4"/>
        <v>UP</v>
      </c>
      <c r="Q55">
        <f t="shared" si="5"/>
        <v>1.25</v>
      </c>
      <c r="R55">
        <f t="shared" si="6"/>
        <v>2.1500000000000057</v>
      </c>
      <c r="S55">
        <f t="shared" si="7"/>
        <v>0.58139534883720778</v>
      </c>
      <c r="T55" t="str">
        <f t="shared" si="8"/>
        <v>No Indication</v>
      </c>
      <c r="U55" t="str">
        <f t="shared" si="9"/>
        <v>No T+M+I</v>
      </c>
      <c r="V55">
        <v>116.44110226107988</v>
      </c>
      <c r="W55">
        <v>115.29303150874563</v>
      </c>
      <c r="X55">
        <f t="shared" si="10"/>
        <v>1.1480707523342488</v>
      </c>
      <c r="Y55">
        <v>-0.31354001749178073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119.4</v>
      </c>
      <c r="D56">
        <v>121.2</v>
      </c>
      <c r="E56">
        <v>118.8</v>
      </c>
      <c r="F56">
        <v>120</v>
      </c>
      <c r="G56">
        <f>_xll.TA_TYPPRICE(D56,E56,F56)</f>
        <v>120</v>
      </c>
      <c r="H56">
        <v>119.75318252234786</v>
      </c>
      <c r="I56" t="str">
        <f t="shared" si="0"/>
        <v>UP</v>
      </c>
      <c r="J56">
        <v>119.37658731034139</v>
      </c>
      <c r="K56">
        <v>116.80292932399706</v>
      </c>
      <c r="L56" t="str">
        <f t="shared" si="1"/>
        <v>UP</v>
      </c>
      <c r="M56" t="str">
        <f t="shared" si="2"/>
        <v>UP</v>
      </c>
      <c r="N56">
        <v>84.13192389652194</v>
      </c>
      <c r="O56" t="str">
        <f t="shared" si="3"/>
        <v>UP</v>
      </c>
      <c r="P56" t="str">
        <f t="shared" si="4"/>
        <v>UP</v>
      </c>
      <c r="Q56">
        <f t="shared" si="5"/>
        <v>1.2000000000000028</v>
      </c>
      <c r="R56">
        <f t="shared" si="6"/>
        <v>2.4000000000000057</v>
      </c>
      <c r="S56">
        <f t="shared" si="7"/>
        <v>0.5</v>
      </c>
      <c r="T56" t="str">
        <f t="shared" si="8"/>
        <v>No Indication</v>
      </c>
      <c r="U56" t="str">
        <f t="shared" si="9"/>
        <v>No T+M+I</v>
      </c>
      <c r="V56">
        <v>116.98862499014452</v>
      </c>
      <c r="W56">
        <v>115.64169584143114</v>
      </c>
      <c r="X56">
        <f t="shared" si="10"/>
        <v>1.3469291487133717</v>
      </c>
      <c r="Y56">
        <v>1.8553815749249747E-2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119.6</v>
      </c>
      <c r="D57">
        <v>120.5</v>
      </c>
      <c r="E57">
        <v>119.55</v>
      </c>
      <c r="F57">
        <v>120</v>
      </c>
      <c r="G57">
        <f>_xll.TA_TYPPRICE(D57,E57,F57)</f>
        <v>120.01666666666667</v>
      </c>
      <c r="H57">
        <v>119.88492459450725</v>
      </c>
      <c r="I57" t="str">
        <f t="shared" si="0"/>
        <v>UP</v>
      </c>
      <c r="J57">
        <v>119.62623457470997</v>
      </c>
      <c r="K57">
        <v>117.41338947421994</v>
      </c>
      <c r="L57" t="str">
        <f t="shared" si="1"/>
        <v>UP</v>
      </c>
      <c r="M57" t="str">
        <f t="shared" si="2"/>
        <v>UP</v>
      </c>
      <c r="N57">
        <v>84.13192389652194</v>
      </c>
      <c r="O57" t="str">
        <f t="shared" si="3"/>
        <v>UP</v>
      </c>
      <c r="P57" t="str">
        <f t="shared" si="4"/>
        <v>UP</v>
      </c>
      <c r="Q57">
        <f t="shared" si="5"/>
        <v>0.45000000000000284</v>
      </c>
      <c r="R57">
        <f t="shared" si="6"/>
        <v>0.95000000000000284</v>
      </c>
      <c r="S57">
        <f t="shared" si="7"/>
        <v>0.47368421052631737</v>
      </c>
      <c r="T57" t="str">
        <f t="shared" si="8"/>
        <v>No Indication</v>
      </c>
      <c r="U57" t="str">
        <f t="shared" si="9"/>
        <v>No T+M+I</v>
      </c>
      <c r="V57">
        <v>117.45191345319921</v>
      </c>
      <c r="W57">
        <v>115.96453318651032</v>
      </c>
      <c r="X57">
        <f t="shared" si="10"/>
        <v>1.4873802666888878</v>
      </c>
      <c r="Y57">
        <v>0.31231910593717738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120.2</v>
      </c>
      <c r="D58">
        <v>124.65</v>
      </c>
      <c r="E58">
        <v>119.75</v>
      </c>
      <c r="F58">
        <v>124</v>
      </c>
      <c r="G58">
        <f>_xll.TA_TYPPRICE(D58,E58,F58)</f>
        <v>122.8</v>
      </c>
      <c r="H58">
        <v>121.34246229725363</v>
      </c>
      <c r="I58" t="str">
        <f t="shared" si="0"/>
        <v>UP</v>
      </c>
      <c r="J58">
        <v>120.74262689144109</v>
      </c>
      <c r="K58">
        <v>117.93263625772661</v>
      </c>
      <c r="L58" t="str">
        <f t="shared" si="1"/>
        <v>UP</v>
      </c>
      <c r="M58" t="str">
        <f t="shared" si="2"/>
        <v>UP</v>
      </c>
      <c r="N58">
        <v>93.923869810863238</v>
      </c>
      <c r="O58" t="str">
        <f t="shared" si="3"/>
        <v>UP</v>
      </c>
      <c r="P58" t="str">
        <f t="shared" si="4"/>
        <v>UP</v>
      </c>
      <c r="Q58">
        <f t="shared" si="5"/>
        <v>4.25</v>
      </c>
      <c r="R58">
        <f t="shared" si="6"/>
        <v>4.9000000000000057</v>
      </c>
      <c r="S58">
        <f t="shared" si="7"/>
        <v>0.86734693877550917</v>
      </c>
      <c r="T58" t="str">
        <f t="shared" si="8"/>
        <v>UP</v>
      </c>
      <c r="U58" t="str">
        <f t="shared" si="9"/>
        <v>UP</v>
      </c>
      <c r="V58">
        <v>118.45931138347626</v>
      </c>
      <c r="W58">
        <v>116.55975295047251</v>
      </c>
      <c r="X58">
        <f t="shared" si="10"/>
        <v>1.8995584330037474</v>
      </c>
      <c r="Y58">
        <v>0.62976697135049142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120.30000000000001</v>
      </c>
      <c r="AE58">
        <f t="shared" si="16"/>
        <v>121.60000000000001</v>
      </c>
      <c r="AF58">
        <f t="shared" si="17"/>
        <v>122.2</v>
      </c>
      <c r="AG58">
        <f t="shared" si="18"/>
        <v>122.80000000000001</v>
      </c>
    </row>
    <row r="59" spans="1:34" x14ac:dyDescent="0.25">
      <c r="A59" t="s">
        <v>5</v>
      </c>
      <c r="B59" s="1">
        <v>42937</v>
      </c>
      <c r="C59">
        <v>124.2</v>
      </c>
      <c r="D59">
        <v>124.75</v>
      </c>
      <c r="E59">
        <v>120.5</v>
      </c>
      <c r="F59">
        <v>123</v>
      </c>
      <c r="G59">
        <f>_xll.TA_TYPPRICE(D59,E59,F59)</f>
        <v>122.75</v>
      </c>
      <c r="H59">
        <v>122.04623114862682</v>
      </c>
      <c r="I59" t="str">
        <f t="shared" si="0"/>
        <v>UP</v>
      </c>
      <c r="J59">
        <v>121.63315424889862</v>
      </c>
      <c r="K59">
        <v>118.50316153378736</v>
      </c>
      <c r="L59" t="str">
        <f t="shared" si="1"/>
        <v>UP</v>
      </c>
      <c r="M59" t="str">
        <f t="shared" si="2"/>
        <v>UP</v>
      </c>
      <c r="N59">
        <v>78.739774543674329</v>
      </c>
      <c r="O59" t="str">
        <f t="shared" si="3"/>
        <v>UP</v>
      </c>
      <c r="P59" t="str">
        <f t="shared" si="4"/>
        <v>UP</v>
      </c>
      <c r="Q59">
        <f t="shared" si="5"/>
        <v>2.5</v>
      </c>
      <c r="R59">
        <f t="shared" si="6"/>
        <v>4.25</v>
      </c>
      <c r="S59">
        <f t="shared" si="7"/>
        <v>0.58823529411764708</v>
      </c>
      <c r="T59" t="str">
        <f t="shared" si="8"/>
        <v>No Indication</v>
      </c>
      <c r="U59" t="str">
        <f t="shared" si="9"/>
        <v>No T+M+I</v>
      </c>
      <c r="V59">
        <v>119.15787886294146</v>
      </c>
      <c r="W59">
        <v>117.03680828747456</v>
      </c>
      <c r="X59">
        <f t="shared" si="10"/>
        <v>2.1210705754669021</v>
      </c>
      <c r="Y59">
        <v>0.92802769217377357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121.85</v>
      </c>
      <c r="D60">
        <v>123.85</v>
      </c>
      <c r="E60">
        <v>121.6</v>
      </c>
      <c r="F60">
        <v>123</v>
      </c>
      <c r="G60">
        <f>_xll.TA_TYPPRICE(D60,E60,F60)</f>
        <v>122.81666666666666</v>
      </c>
      <c r="H60">
        <v>122.43144890764674</v>
      </c>
      <c r="I60" t="str">
        <f t="shared" si="0"/>
        <v>UP</v>
      </c>
      <c r="J60">
        <v>122.12578663803225</v>
      </c>
      <c r="K60">
        <v>119.19134785961239</v>
      </c>
      <c r="L60" t="str">
        <f t="shared" si="1"/>
        <v>UP</v>
      </c>
      <c r="M60" t="str">
        <f t="shared" si="2"/>
        <v>UP</v>
      </c>
      <c r="N60">
        <v>78.739774543674329</v>
      </c>
      <c r="O60" t="str">
        <f t="shared" si="3"/>
        <v>UP</v>
      </c>
      <c r="P60" t="str">
        <f t="shared" si="4"/>
        <v>UP</v>
      </c>
      <c r="Q60">
        <f t="shared" si="5"/>
        <v>1.4000000000000057</v>
      </c>
      <c r="R60">
        <f t="shared" si="6"/>
        <v>2.25</v>
      </c>
      <c r="S60">
        <f t="shared" si="7"/>
        <v>0.62222222222222479</v>
      </c>
      <c r="T60" t="str">
        <f t="shared" si="8"/>
        <v>No Indication</v>
      </c>
      <c r="U60" t="str">
        <f t="shared" si="9"/>
        <v>No T+M+I</v>
      </c>
      <c r="V60">
        <v>119.74897442248893</v>
      </c>
      <c r="W60">
        <v>117.47852619210607</v>
      </c>
      <c r="X60">
        <f t="shared" si="10"/>
        <v>2.2704482303828541</v>
      </c>
      <c r="Y60">
        <v>1.1965117998155896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120.2</v>
      </c>
      <c r="D61">
        <v>122.25</v>
      </c>
      <c r="E61">
        <v>120.15</v>
      </c>
      <c r="F61">
        <v>121</v>
      </c>
      <c r="G61">
        <f>_xll.TA_TYPPRICE(D61,E61,F61)</f>
        <v>121.13333333333333</v>
      </c>
      <c r="H61">
        <v>121.78239112049003</v>
      </c>
      <c r="I61" t="str">
        <f t="shared" si="0"/>
        <v>DOWN</v>
      </c>
      <c r="J61">
        <v>122.15338960735842</v>
      </c>
      <c r="K61">
        <v>119.40438166858742</v>
      </c>
      <c r="L61" t="str">
        <f t="shared" si="1"/>
        <v>No Confirmation</v>
      </c>
      <c r="M61" t="str">
        <f t="shared" si="2"/>
        <v>No Trend</v>
      </c>
      <c r="N61">
        <v>52.31185062212451</v>
      </c>
      <c r="O61" t="str">
        <f t="shared" si="3"/>
        <v>No Momentum</v>
      </c>
      <c r="P61" t="str">
        <f t="shared" si="4"/>
        <v>No Trend + Momentum</v>
      </c>
      <c r="Q61">
        <f t="shared" si="5"/>
        <v>0.84999999999999432</v>
      </c>
      <c r="R61">
        <f t="shared" si="6"/>
        <v>2.0999999999999943</v>
      </c>
      <c r="S61">
        <f t="shared" si="7"/>
        <v>0.40476190476190316</v>
      </c>
      <c r="T61" t="str">
        <f t="shared" si="8"/>
        <v>No Indication</v>
      </c>
      <c r="U61" t="str">
        <f t="shared" si="9"/>
        <v>No T+M+I</v>
      </c>
      <c r="V61">
        <v>119.94143989595217</v>
      </c>
      <c r="W61">
        <v>117.73937610380192</v>
      </c>
      <c r="X61">
        <f t="shared" si="10"/>
        <v>2.2020637921502555</v>
      </c>
      <c r="Y61">
        <v>1.3976221982825228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122.1</v>
      </c>
      <c r="D62">
        <v>124.4</v>
      </c>
      <c r="E62">
        <v>121.1</v>
      </c>
      <c r="F62">
        <v>124</v>
      </c>
      <c r="G62">
        <f>_xll.TA_TYPPRICE(D62,E62,F62)</f>
        <v>123.16666666666667</v>
      </c>
      <c r="H62">
        <v>122.47452889357835</v>
      </c>
      <c r="I62" t="str">
        <f t="shared" si="0"/>
        <v>UP</v>
      </c>
      <c r="J62">
        <v>122.65263636127877</v>
      </c>
      <c r="K62">
        <v>119.78118574223465</v>
      </c>
      <c r="L62" t="str">
        <f t="shared" si="1"/>
        <v>UP</v>
      </c>
      <c r="M62" t="str">
        <f t="shared" si="2"/>
        <v>UP</v>
      </c>
      <c r="N62">
        <v>70.731220419300939</v>
      </c>
      <c r="O62" t="str">
        <f t="shared" si="3"/>
        <v>UP</v>
      </c>
      <c r="P62" t="str">
        <f t="shared" si="4"/>
        <v>UP</v>
      </c>
      <c r="Q62">
        <f t="shared" si="5"/>
        <v>2.9000000000000057</v>
      </c>
      <c r="R62">
        <f t="shared" si="6"/>
        <v>3.3000000000000114</v>
      </c>
      <c r="S62">
        <f t="shared" si="7"/>
        <v>0.87878787878787745</v>
      </c>
      <c r="T62" t="str">
        <f t="shared" si="8"/>
        <v>UP</v>
      </c>
      <c r="U62" t="str">
        <f t="shared" si="9"/>
        <v>UP</v>
      </c>
      <c r="V62">
        <v>120.56583375811337</v>
      </c>
      <c r="W62">
        <v>118.20312602203882</v>
      </c>
      <c r="X62">
        <f t="shared" si="10"/>
        <v>2.3627077360745545</v>
      </c>
      <c r="Y62">
        <v>1.5906393058409292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125</v>
      </c>
      <c r="D63">
        <v>125.3</v>
      </c>
      <c r="E63">
        <v>122</v>
      </c>
      <c r="F63">
        <v>122</v>
      </c>
      <c r="G63">
        <f>_xll.TA_TYPPRICE(D63,E63,F63)</f>
        <v>123.10000000000001</v>
      </c>
      <c r="H63">
        <v>122.78726444678918</v>
      </c>
      <c r="I63" t="str">
        <f t="shared" si="0"/>
        <v>DOWN</v>
      </c>
      <c r="J63">
        <v>123.2409393921057</v>
      </c>
      <c r="K63">
        <v>120.27425557729362</v>
      </c>
      <c r="L63" t="str">
        <f t="shared" si="1"/>
        <v>No Confirmation</v>
      </c>
      <c r="M63" t="str">
        <f t="shared" si="2"/>
        <v>No Trend</v>
      </c>
      <c r="N63">
        <v>53.508377692971465</v>
      </c>
      <c r="O63" t="str">
        <f t="shared" si="3"/>
        <v>No Momentum</v>
      </c>
      <c r="P63" t="str">
        <f t="shared" si="4"/>
        <v>No Trend + Momentum</v>
      </c>
      <c r="Q63">
        <f t="shared" si="5"/>
        <v>0</v>
      </c>
      <c r="R63">
        <f t="shared" si="6"/>
        <v>3.2999999999999972</v>
      </c>
      <c r="S63">
        <f t="shared" si="7"/>
        <v>0</v>
      </c>
      <c r="T63" t="str">
        <f t="shared" si="8"/>
        <v>DOWN</v>
      </c>
      <c r="U63" t="str">
        <f t="shared" si="9"/>
        <v>No T+M+I</v>
      </c>
      <c r="V63">
        <v>120.78647471840362</v>
      </c>
      <c r="W63">
        <v>118.48437594633224</v>
      </c>
      <c r="X63">
        <f t="shared" si="10"/>
        <v>2.302098772071389</v>
      </c>
      <c r="Y63">
        <v>1.7329311990870211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122</v>
      </c>
      <c r="D64">
        <v>123.35</v>
      </c>
      <c r="E64">
        <v>121.2</v>
      </c>
      <c r="F64">
        <v>122.5</v>
      </c>
      <c r="G64">
        <f>_xll.TA_TYPPRICE(D64,E64,F64)</f>
        <v>122.35000000000001</v>
      </c>
      <c r="H64">
        <v>122.56863222339459</v>
      </c>
      <c r="I64" t="str">
        <f t="shared" si="0"/>
        <v>DOWN</v>
      </c>
      <c r="J64">
        <v>123.26517508274888</v>
      </c>
      <c r="K64">
        <v>120.47997656011725</v>
      </c>
      <c r="L64" t="str">
        <f t="shared" si="1"/>
        <v>No Confirmation</v>
      </c>
      <c r="M64" t="str">
        <f t="shared" si="2"/>
        <v>No Trend</v>
      </c>
      <c r="N64">
        <v>56.795899719377609</v>
      </c>
      <c r="O64" t="str">
        <f t="shared" si="3"/>
        <v>No Momentum</v>
      </c>
      <c r="P64" t="str">
        <f t="shared" si="4"/>
        <v>No Trend + Momentum</v>
      </c>
      <c r="Q64">
        <f t="shared" si="5"/>
        <v>1.2999999999999972</v>
      </c>
      <c r="R64">
        <f t="shared" si="6"/>
        <v>2.1499999999999915</v>
      </c>
      <c r="S64">
        <f t="shared" si="7"/>
        <v>0.60465116279069875</v>
      </c>
      <c r="T64" t="str">
        <f t="shared" si="8"/>
        <v>No Indication</v>
      </c>
      <c r="U64" t="str">
        <f t="shared" si="9"/>
        <v>No T+M+I</v>
      </c>
      <c r="V64">
        <v>121.05009399249538</v>
      </c>
      <c r="W64">
        <v>118.78182957993725</v>
      </c>
      <c r="X64">
        <f t="shared" si="10"/>
        <v>2.2682644125581248</v>
      </c>
      <c r="Y64">
        <v>1.8399978417812419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124</v>
      </c>
      <c r="D65">
        <v>128.4</v>
      </c>
      <c r="E65">
        <v>122.9</v>
      </c>
      <c r="F65">
        <v>126.6</v>
      </c>
      <c r="G65">
        <f>_xll.TA_TYPPRICE(D65,E65,F65)</f>
        <v>125.96666666666665</v>
      </c>
      <c r="H65">
        <v>124.26764944503063</v>
      </c>
      <c r="I65" t="str">
        <f t="shared" si="0"/>
        <v>UP</v>
      </c>
      <c r="J65">
        <v>124.40624728658247</v>
      </c>
      <c r="K65">
        <v>121.01775954675786</v>
      </c>
      <c r="L65" t="str">
        <f t="shared" si="1"/>
        <v>UP</v>
      </c>
      <c r="M65" t="str">
        <f t="shared" si="2"/>
        <v>UP</v>
      </c>
      <c r="N65">
        <v>74.951232102603655</v>
      </c>
      <c r="O65" t="str">
        <f t="shared" si="3"/>
        <v>UP</v>
      </c>
      <c r="P65" t="str">
        <f t="shared" si="4"/>
        <v>UP</v>
      </c>
      <c r="Q65">
        <f t="shared" si="5"/>
        <v>3.6999999999999886</v>
      </c>
      <c r="R65">
        <f t="shared" si="6"/>
        <v>5.5</v>
      </c>
      <c r="S65">
        <f t="shared" si="7"/>
        <v>0.67272727272727062</v>
      </c>
      <c r="T65" t="str">
        <f t="shared" si="8"/>
        <v>No Indication</v>
      </c>
      <c r="U65" t="str">
        <f t="shared" si="9"/>
        <v>No T+M+I</v>
      </c>
      <c r="V65">
        <v>121.90392568595763</v>
      </c>
      <c r="W65">
        <v>119.36095331475671</v>
      </c>
      <c r="X65">
        <f t="shared" si="10"/>
        <v>2.5429723712009178</v>
      </c>
      <c r="Y65">
        <v>1.980592747665177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128</v>
      </c>
      <c r="D66">
        <v>128</v>
      </c>
      <c r="E66">
        <v>125.15</v>
      </c>
      <c r="F66">
        <v>125.55</v>
      </c>
      <c r="G66">
        <f>_xll.TA_TYPPRICE(D66,E66,F66)</f>
        <v>126.23333333333333</v>
      </c>
      <c r="H66">
        <v>125.25049138918197</v>
      </c>
      <c r="I66" t="str">
        <f t="shared" si="0"/>
        <v>UP</v>
      </c>
      <c r="J66">
        <v>125.20485900067526</v>
      </c>
      <c r="K66">
        <v>121.9360352030339</v>
      </c>
      <c r="L66" t="str">
        <f t="shared" si="1"/>
        <v>UP</v>
      </c>
      <c r="M66" t="str">
        <f t="shared" si="2"/>
        <v>UP</v>
      </c>
      <c r="N66">
        <v>66.064125588569482</v>
      </c>
      <c r="O66" t="str">
        <f t="shared" si="3"/>
        <v>UP</v>
      </c>
      <c r="P66" t="str">
        <f t="shared" si="4"/>
        <v>UP</v>
      </c>
      <c r="Q66">
        <f t="shared" si="5"/>
        <v>0.39999999999999147</v>
      </c>
      <c r="R66">
        <f t="shared" si="6"/>
        <v>2.8499999999999943</v>
      </c>
      <c r="S66">
        <f t="shared" si="7"/>
        <v>0.14035087719297976</v>
      </c>
      <c r="T66" t="str">
        <f t="shared" si="8"/>
        <v>DOWN</v>
      </c>
      <c r="U66" t="str">
        <f t="shared" si="9"/>
        <v>No T+M+I</v>
      </c>
      <c r="V66">
        <v>122.4648601958103</v>
      </c>
      <c r="W66">
        <v>119.81940121736733</v>
      </c>
      <c r="X66">
        <f t="shared" si="10"/>
        <v>2.6454589784429743</v>
      </c>
      <c r="Y66">
        <v>2.1135659938207363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126.5</v>
      </c>
      <c r="D67">
        <v>126.5</v>
      </c>
      <c r="E67">
        <v>123.05</v>
      </c>
      <c r="F67">
        <v>123.05</v>
      </c>
      <c r="G67">
        <f>_xll.TA_TYPPRICE(D67,E67,F67)</f>
        <v>124.2</v>
      </c>
      <c r="H67">
        <v>124.725245694591</v>
      </c>
      <c r="I67" t="str">
        <f t="shared" ref="I67:I127" si="20">IF(F67&gt;H67,"UP","DOWN")</f>
        <v>DOWN</v>
      </c>
      <c r="J67">
        <v>125.49266811163631</v>
      </c>
      <c r="K67">
        <v>122.18358293569302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48.831765596259416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</v>
      </c>
      <c r="R67">
        <f t="shared" ref="R67:R127" si="26">D67-E67</f>
        <v>3.4500000000000028</v>
      </c>
      <c r="S67">
        <f t="shared" ref="S67:S127" si="27">Q67/R67</f>
        <v>0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122.55488170414718</v>
      </c>
      <c r="W67">
        <v>120.05870483089568</v>
      </c>
      <c r="X67">
        <f t="shared" ref="X67:X127" si="30">V67-W67</f>
        <v>2.4961768732514997</v>
      </c>
      <c r="Y67">
        <v>2.1900881697068888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124</v>
      </c>
      <c r="D68">
        <v>124.85</v>
      </c>
      <c r="E68">
        <v>120.65</v>
      </c>
      <c r="F68">
        <v>120.9</v>
      </c>
      <c r="G68">
        <f>_xll.TA_TYPPRICE(D68,E68,F68)</f>
        <v>122.13333333333333</v>
      </c>
      <c r="H68">
        <v>123.42928951396216</v>
      </c>
      <c r="I68" t="str">
        <f t="shared" si="20"/>
        <v>DOWN</v>
      </c>
      <c r="J68">
        <v>125.34985297571713</v>
      </c>
      <c r="K68">
        <v>121.84278672776124</v>
      </c>
      <c r="L68" t="str">
        <f t="shared" si="21"/>
        <v>DOWN</v>
      </c>
      <c r="M68" t="str">
        <f t="shared" si="22"/>
        <v>DOWN</v>
      </c>
      <c r="N68">
        <v>38.137715649202917</v>
      </c>
      <c r="O68" t="str">
        <f t="shared" si="23"/>
        <v>DOWN</v>
      </c>
      <c r="P68" t="str">
        <f t="shared" si="24"/>
        <v>DOWN</v>
      </c>
      <c r="Q68">
        <f t="shared" si="25"/>
        <v>0.25</v>
      </c>
      <c r="R68">
        <f t="shared" si="26"/>
        <v>4.1999999999999886</v>
      </c>
      <c r="S68">
        <f t="shared" si="27"/>
        <v>5.9523809523809687E-2</v>
      </c>
      <c r="T68" t="str">
        <f t="shared" si="28"/>
        <v>DOWN</v>
      </c>
      <c r="U68" t="str">
        <f t="shared" si="29"/>
        <v>DOWN</v>
      </c>
      <c r="V68">
        <v>122.30028451889376</v>
      </c>
      <c r="W68">
        <v>120.12102299157007</v>
      </c>
      <c r="X68">
        <f t="shared" si="30"/>
        <v>2.1792615273236891</v>
      </c>
      <c r="Y68">
        <v>2.1879228412302489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121</v>
      </c>
      <c r="D69">
        <v>125.7</v>
      </c>
      <c r="E69">
        <v>119.85</v>
      </c>
      <c r="F69">
        <v>125.3</v>
      </c>
      <c r="G69">
        <f>_xll.TA_TYPPRICE(D69,E69,F69)</f>
        <v>123.61666666666667</v>
      </c>
      <c r="H69">
        <v>123.52297809031441</v>
      </c>
      <c r="I69" t="str">
        <f t="shared" si="20"/>
        <v>UP</v>
      </c>
      <c r="J69">
        <v>125.42766342555777</v>
      </c>
      <c r="K69">
        <v>121.39994523270319</v>
      </c>
      <c r="L69" t="str">
        <f t="shared" si="21"/>
        <v>No Confirmation</v>
      </c>
      <c r="M69" t="str">
        <f t="shared" si="22"/>
        <v>No Trend</v>
      </c>
      <c r="N69">
        <v>60.350458209305735</v>
      </c>
      <c r="O69" t="str">
        <f t="shared" si="23"/>
        <v>UP</v>
      </c>
      <c r="P69" t="str">
        <f t="shared" si="24"/>
        <v>No Trend + Momentum</v>
      </c>
      <c r="Q69">
        <f t="shared" si="25"/>
        <v>5.4500000000000028</v>
      </c>
      <c r="R69">
        <f t="shared" si="26"/>
        <v>5.8500000000000085</v>
      </c>
      <c r="S69">
        <f t="shared" si="27"/>
        <v>0.93162393162393076</v>
      </c>
      <c r="T69" t="str">
        <f t="shared" si="28"/>
        <v>UP</v>
      </c>
      <c r="U69" t="str">
        <f t="shared" si="29"/>
        <v>No T+M+I</v>
      </c>
      <c r="V69">
        <v>122.76177920829473</v>
      </c>
      <c r="W69">
        <v>120.50465091812043</v>
      </c>
      <c r="X69">
        <f t="shared" si="30"/>
        <v>2.2571282901742933</v>
      </c>
      <c r="Y69">
        <v>2.201763931019058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125.95</v>
      </c>
      <c r="D70">
        <v>126.75</v>
      </c>
      <c r="E70">
        <v>125.2</v>
      </c>
      <c r="F70">
        <v>126.1</v>
      </c>
      <c r="G70">
        <f>_xll.TA_TYPPRICE(D70,E70,F70)</f>
        <v>126.01666666666665</v>
      </c>
      <c r="H70">
        <v>124.76982237849053</v>
      </c>
      <c r="I70" t="str">
        <f t="shared" si="20"/>
        <v>UP</v>
      </c>
      <c r="J70">
        <v>125.72151599765604</v>
      </c>
      <c r="K70">
        <v>122.24440184765804</v>
      </c>
      <c r="L70" t="str">
        <f t="shared" si="21"/>
        <v>UP</v>
      </c>
      <c r="M70" t="str">
        <f t="shared" si="22"/>
        <v>UP</v>
      </c>
      <c r="N70">
        <v>63.341982465058422</v>
      </c>
      <c r="O70" t="str">
        <f t="shared" si="23"/>
        <v>UP</v>
      </c>
      <c r="P70" t="str">
        <f t="shared" si="24"/>
        <v>UP</v>
      </c>
      <c r="Q70">
        <f t="shared" si="25"/>
        <v>0.89999999999999147</v>
      </c>
      <c r="R70">
        <f t="shared" si="26"/>
        <v>1.5499999999999972</v>
      </c>
      <c r="S70">
        <f t="shared" si="27"/>
        <v>0.58064516129031818</v>
      </c>
      <c r="T70" t="str">
        <f t="shared" si="28"/>
        <v>No Indication</v>
      </c>
      <c r="U70" t="str">
        <f t="shared" si="29"/>
        <v>No T+M+I</v>
      </c>
      <c r="V70">
        <v>123.27535163778785</v>
      </c>
      <c r="W70">
        <v>120.91912122048188</v>
      </c>
      <c r="X70">
        <f t="shared" si="30"/>
        <v>2.3562304173059658</v>
      </c>
      <c r="Y70">
        <v>2.2326572282764396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126.55</v>
      </c>
      <c r="D71">
        <v>128.6</v>
      </c>
      <c r="E71">
        <v>124.95</v>
      </c>
      <c r="F71">
        <v>127.45</v>
      </c>
      <c r="G71">
        <f>_xll.TA_TYPPRICE(D71,E71,F71)</f>
        <v>127</v>
      </c>
      <c r="H71">
        <v>125.88491118924526</v>
      </c>
      <c r="I71" t="str">
        <f t="shared" si="20"/>
        <v>UP</v>
      </c>
      <c r="J71">
        <v>126.36117910928803</v>
      </c>
      <c r="K71">
        <v>122.84564588151181</v>
      </c>
      <c r="L71" t="str">
        <f t="shared" si="21"/>
        <v>UP</v>
      </c>
      <c r="M71" t="str">
        <f t="shared" si="22"/>
        <v>UP</v>
      </c>
      <c r="N71">
        <v>68.37510238840639</v>
      </c>
      <c r="O71" t="str">
        <f t="shared" si="23"/>
        <v>UP</v>
      </c>
      <c r="P71" t="str">
        <f t="shared" si="24"/>
        <v>UP</v>
      </c>
      <c r="Q71">
        <f t="shared" si="25"/>
        <v>2.5</v>
      </c>
      <c r="R71">
        <f t="shared" si="26"/>
        <v>3.6499999999999915</v>
      </c>
      <c r="S71">
        <f t="shared" si="27"/>
        <v>0.6849315068493167</v>
      </c>
      <c r="T71" t="str">
        <f t="shared" si="28"/>
        <v>No Indication</v>
      </c>
      <c r="U71" t="str">
        <f t="shared" si="29"/>
        <v>No T+M+I</v>
      </c>
      <c r="V71">
        <v>123.91760523197433</v>
      </c>
      <c r="W71">
        <v>121.40289001896471</v>
      </c>
      <c r="X71">
        <f t="shared" si="30"/>
        <v>2.5147152130096231</v>
      </c>
      <c r="Y71">
        <v>2.2890688252230764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128.44999999999999</v>
      </c>
      <c r="D72">
        <v>130.4</v>
      </c>
      <c r="E72">
        <v>123.25</v>
      </c>
      <c r="F72">
        <v>125.9</v>
      </c>
      <c r="G72">
        <f>_xll.TA_TYPPRICE(D72,E72,F72)</f>
        <v>126.51666666666667</v>
      </c>
      <c r="H72">
        <v>126.20078892795595</v>
      </c>
      <c r="I72" t="str">
        <f t="shared" si="20"/>
        <v>DOWN</v>
      </c>
      <c r="J72">
        <v>127.25869486277958</v>
      </c>
      <c r="K72">
        <v>122.93550235228696</v>
      </c>
      <c r="L72" t="str">
        <f t="shared" si="21"/>
        <v>No Confirmation</v>
      </c>
      <c r="M72" t="str">
        <f t="shared" si="22"/>
        <v>No Trend</v>
      </c>
      <c r="N72">
        <v>57.119675355196911</v>
      </c>
      <c r="O72" t="str">
        <f t="shared" si="23"/>
        <v>No Momentum</v>
      </c>
      <c r="P72" t="str">
        <f t="shared" si="24"/>
        <v>No Trend + Momentum</v>
      </c>
      <c r="Q72">
        <f t="shared" si="25"/>
        <v>2.6500000000000057</v>
      </c>
      <c r="R72">
        <f t="shared" si="26"/>
        <v>7.1500000000000057</v>
      </c>
      <c r="S72">
        <f t="shared" si="27"/>
        <v>0.37062937062937112</v>
      </c>
      <c r="T72" t="str">
        <f t="shared" si="28"/>
        <v>No Indication</v>
      </c>
      <c r="U72" t="str">
        <f t="shared" si="29"/>
        <v>No T+M+I</v>
      </c>
      <c r="V72">
        <v>124.22258904243982</v>
      </c>
      <c r="W72">
        <v>121.73600927681917</v>
      </c>
      <c r="X72">
        <f t="shared" si="30"/>
        <v>2.4865797656206468</v>
      </c>
      <c r="Y72">
        <v>2.3285710133025903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128.5</v>
      </c>
      <c r="D73">
        <v>129.75</v>
      </c>
      <c r="E73">
        <v>118.75</v>
      </c>
      <c r="F73">
        <v>122.9</v>
      </c>
      <c r="G73">
        <f>_xll.TA_TYPPRICE(D73,E73,F73)</f>
        <v>123.8</v>
      </c>
      <c r="H73">
        <v>125.00039446397798</v>
      </c>
      <c r="I73" t="str">
        <f t="shared" si="20"/>
        <v>DOWN</v>
      </c>
      <c r="J73">
        <v>127.81231822660634</v>
      </c>
      <c r="K73">
        <v>122.00539071844541</v>
      </c>
      <c r="L73" t="str">
        <f t="shared" si="21"/>
        <v>No Confirmation</v>
      </c>
      <c r="M73" t="str">
        <f t="shared" si="22"/>
        <v>No Trend</v>
      </c>
      <c r="N73">
        <v>40.850623423172742</v>
      </c>
      <c r="O73" t="str">
        <f t="shared" si="23"/>
        <v>No Momentum</v>
      </c>
      <c r="P73" t="str">
        <f t="shared" si="24"/>
        <v>No Trend + Momentum</v>
      </c>
      <c r="Q73">
        <f t="shared" si="25"/>
        <v>4.1500000000000057</v>
      </c>
      <c r="R73">
        <f t="shared" si="26"/>
        <v>11</v>
      </c>
      <c r="S73">
        <f t="shared" si="27"/>
        <v>0.37727272727272781</v>
      </c>
      <c r="T73" t="str">
        <f t="shared" si="28"/>
        <v>No Indication</v>
      </c>
      <c r="U73" t="str">
        <f t="shared" si="29"/>
        <v>No T+M+I</v>
      </c>
      <c r="V73">
        <v>124.01911380514139</v>
      </c>
      <c r="W73">
        <v>121.8222308118696</v>
      </c>
      <c r="X73">
        <f t="shared" si="30"/>
        <v>2.1968829932717853</v>
      </c>
      <c r="Y73">
        <v>2.3022334092964294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119</v>
      </c>
      <c r="D74">
        <v>123.65</v>
      </c>
      <c r="E74">
        <v>116.3</v>
      </c>
      <c r="F74">
        <v>118.3</v>
      </c>
      <c r="G74">
        <f>_xll.TA_TYPPRICE(D74,E74,F74)</f>
        <v>119.41666666666667</v>
      </c>
      <c r="H74">
        <v>122.20853056532232</v>
      </c>
      <c r="I74" t="str">
        <f t="shared" si="20"/>
        <v>DOWN</v>
      </c>
      <c r="J74">
        <v>126.88735862069382</v>
      </c>
      <c r="K74">
        <v>120.73752611434644</v>
      </c>
      <c r="L74" t="str">
        <f t="shared" si="21"/>
        <v>DOWN</v>
      </c>
      <c r="M74" t="str">
        <f t="shared" si="22"/>
        <v>DOWN</v>
      </c>
      <c r="N74">
        <v>26.424924579635743</v>
      </c>
      <c r="O74" t="str">
        <f t="shared" si="23"/>
        <v>DOWN</v>
      </c>
      <c r="P74" t="str">
        <f t="shared" si="24"/>
        <v>DOWN</v>
      </c>
      <c r="Q74">
        <f t="shared" si="25"/>
        <v>2</v>
      </c>
      <c r="R74">
        <f t="shared" si="26"/>
        <v>7.3500000000000085</v>
      </c>
      <c r="S74">
        <f t="shared" si="27"/>
        <v>0.27210884353741466</v>
      </c>
      <c r="T74" t="str">
        <f t="shared" si="28"/>
        <v>No Indication</v>
      </c>
      <c r="U74" t="str">
        <f t="shared" si="29"/>
        <v>No T+M+I</v>
      </c>
      <c r="V74">
        <v>123.13925014281195</v>
      </c>
      <c r="W74">
        <v>121.56132482580519</v>
      </c>
      <c r="X74">
        <f t="shared" si="30"/>
        <v>1.5779253170067591</v>
      </c>
      <c r="Y74">
        <v>2.1573717908384955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119.05</v>
      </c>
      <c r="D75">
        <v>121.95</v>
      </c>
      <c r="E75">
        <v>118.7</v>
      </c>
      <c r="F75">
        <v>120.65</v>
      </c>
      <c r="G75">
        <f>_xll.TA_TYPPRICE(D75,E75,F75)</f>
        <v>120.43333333333334</v>
      </c>
      <c r="H75">
        <v>121.32093194932783</v>
      </c>
      <c r="I75" t="str">
        <f t="shared" si="20"/>
        <v>DOWN</v>
      </c>
      <c r="J75">
        <v>125.79016781609519</v>
      </c>
      <c r="K75">
        <v>120.28474253338057</v>
      </c>
      <c r="L75" t="str">
        <f t="shared" si="21"/>
        <v>No Confirmation</v>
      </c>
      <c r="M75" t="str">
        <f t="shared" si="22"/>
        <v>No Trend</v>
      </c>
      <c r="N75">
        <v>39.963515607072395</v>
      </c>
      <c r="O75" t="str">
        <f t="shared" si="23"/>
        <v>DOWN</v>
      </c>
      <c r="P75" t="str">
        <f t="shared" si="24"/>
        <v>No Trend + Momentum</v>
      </c>
      <c r="Q75">
        <f t="shared" si="25"/>
        <v>1.9500000000000028</v>
      </c>
      <c r="R75">
        <f t="shared" si="26"/>
        <v>3.25</v>
      </c>
      <c r="S75">
        <f t="shared" si="27"/>
        <v>0.60000000000000087</v>
      </c>
      <c r="T75" t="str">
        <f t="shared" si="28"/>
        <v>No Indication</v>
      </c>
      <c r="U75" t="str">
        <f t="shared" si="29"/>
        <v>No T+M+I</v>
      </c>
      <c r="V75">
        <v>122.75628858237934</v>
      </c>
      <c r="W75">
        <v>121.49381928315294</v>
      </c>
      <c r="X75">
        <f t="shared" si="30"/>
        <v>1.2624692992263959</v>
      </c>
      <c r="Y75">
        <v>1.9783912925160756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121.9</v>
      </c>
      <c r="D76">
        <v>122.2</v>
      </c>
      <c r="E76">
        <v>119.3</v>
      </c>
      <c r="F76">
        <v>120.9</v>
      </c>
      <c r="G76">
        <f>_xll.TA_TYPPRICE(D76,E76,F76)</f>
        <v>120.8</v>
      </c>
      <c r="H76">
        <v>121.06046597466391</v>
      </c>
      <c r="I76" t="str">
        <f t="shared" si="20"/>
        <v>DOWN</v>
      </c>
      <c r="J76">
        <v>124.99235274585182</v>
      </c>
      <c r="K76">
        <v>120.065910859296</v>
      </c>
      <c r="L76" t="str">
        <f t="shared" si="21"/>
        <v>No Confirmation</v>
      </c>
      <c r="M76" t="str">
        <f t="shared" si="22"/>
        <v>No Trend</v>
      </c>
      <c r="N76">
        <v>41.397489143930805</v>
      </c>
      <c r="O76" t="str">
        <f t="shared" si="23"/>
        <v>No Momentum</v>
      </c>
      <c r="P76" t="str">
        <f t="shared" si="24"/>
        <v>No Trend + Momentum</v>
      </c>
      <c r="Q76">
        <f t="shared" si="25"/>
        <v>1.6000000000000085</v>
      </c>
      <c r="R76">
        <f t="shared" si="26"/>
        <v>2.9000000000000057</v>
      </c>
      <c r="S76">
        <f t="shared" si="27"/>
        <v>0.55172413793103636</v>
      </c>
      <c r="T76" t="str">
        <f t="shared" si="28"/>
        <v>No Indication</v>
      </c>
      <c r="U76" t="str">
        <f t="shared" si="29"/>
        <v>No T+M+I</v>
      </c>
      <c r="V76">
        <v>122.47070572355175</v>
      </c>
      <c r="W76">
        <v>121.44983266958606</v>
      </c>
      <c r="X76">
        <f t="shared" si="30"/>
        <v>1.0208730539656869</v>
      </c>
      <c r="Y76">
        <v>1.7868876448059978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121.5</v>
      </c>
      <c r="D77">
        <v>125.35</v>
      </c>
      <c r="E77">
        <v>121.5</v>
      </c>
      <c r="F77">
        <v>122.85</v>
      </c>
      <c r="G77">
        <f>_xll.TA_TYPPRICE(D77,E77,F77)</f>
        <v>123.23333333333333</v>
      </c>
      <c r="H77">
        <v>122.14689965399862</v>
      </c>
      <c r="I77" t="str">
        <f t="shared" si="20"/>
        <v>UP</v>
      </c>
      <c r="J77">
        <v>125.0718299134403</v>
      </c>
      <c r="K77">
        <v>120.384597335008</v>
      </c>
      <c r="L77" t="str">
        <f t="shared" si="21"/>
        <v>No Confirmation</v>
      </c>
      <c r="M77" t="str">
        <f t="shared" si="22"/>
        <v>No Trend</v>
      </c>
      <c r="N77">
        <v>52.466944060633701</v>
      </c>
      <c r="O77" t="str">
        <f t="shared" si="23"/>
        <v>No Momentum</v>
      </c>
      <c r="P77" t="str">
        <f t="shared" si="24"/>
        <v>No Trend + Momentum</v>
      </c>
      <c r="Q77">
        <f t="shared" si="25"/>
        <v>1.3499999999999943</v>
      </c>
      <c r="R77">
        <f t="shared" si="26"/>
        <v>3.8499999999999943</v>
      </c>
      <c r="S77">
        <f t="shared" si="27"/>
        <v>0.35064935064934971</v>
      </c>
      <c r="T77" t="str">
        <f t="shared" si="28"/>
        <v>No Indication</v>
      </c>
      <c r="U77" t="str">
        <f t="shared" si="29"/>
        <v>No T+M+I</v>
      </c>
      <c r="V77">
        <v>122.52905868915917</v>
      </c>
      <c r="W77">
        <v>121.55354876813524</v>
      </c>
      <c r="X77">
        <f t="shared" si="30"/>
        <v>0.97550992102392797</v>
      </c>
      <c r="Y77">
        <v>1.6246121000495839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121.95</v>
      </c>
      <c r="D78">
        <v>122.5</v>
      </c>
      <c r="E78">
        <v>119.65</v>
      </c>
      <c r="F78">
        <v>120.75</v>
      </c>
      <c r="G78">
        <f>_xll.TA_TYPPRICE(D78,E78,F78)</f>
        <v>120.96666666666665</v>
      </c>
      <c r="H78">
        <v>121.55678316033263</v>
      </c>
      <c r="I78" t="str">
        <f t="shared" si="20"/>
        <v>DOWN</v>
      </c>
      <c r="J78">
        <v>124.50031215489801</v>
      </c>
      <c r="K78">
        <v>120.221353482784</v>
      </c>
      <c r="L78" t="str">
        <f t="shared" si="21"/>
        <v>No Confirmation</v>
      </c>
      <c r="M78" t="str">
        <f t="shared" si="22"/>
        <v>No Trend</v>
      </c>
      <c r="N78">
        <v>41.830474546338827</v>
      </c>
      <c r="O78" t="str">
        <f t="shared" si="23"/>
        <v>No Momentum</v>
      </c>
      <c r="P78" t="str">
        <f t="shared" si="24"/>
        <v>No Trend + Momentum</v>
      </c>
      <c r="Q78">
        <f t="shared" si="25"/>
        <v>1.0999999999999943</v>
      </c>
      <c r="R78">
        <f t="shared" si="26"/>
        <v>2.8499999999999943</v>
      </c>
      <c r="S78">
        <f t="shared" si="27"/>
        <v>0.38596491228070051</v>
      </c>
      <c r="T78" t="str">
        <f t="shared" si="28"/>
        <v>No Indication</v>
      </c>
      <c r="U78" t="str">
        <f t="shared" si="29"/>
        <v>No T+M+I</v>
      </c>
      <c r="V78">
        <v>122.25535735236545</v>
      </c>
      <c r="W78">
        <v>121.49402663716226</v>
      </c>
      <c r="X78">
        <f t="shared" si="30"/>
        <v>0.76133071520318651</v>
      </c>
      <c r="Y78">
        <v>1.4519558230803045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122.25</v>
      </c>
      <c r="D79">
        <v>125.9</v>
      </c>
      <c r="E79">
        <v>120.55</v>
      </c>
      <c r="F79">
        <v>121.45</v>
      </c>
      <c r="G79">
        <f>_xll.TA_TYPPRICE(D79,E79,F79)</f>
        <v>122.63333333333333</v>
      </c>
      <c r="H79">
        <v>122.09505824683298</v>
      </c>
      <c r="I79" t="str">
        <f t="shared" si="20"/>
        <v>DOWN</v>
      </c>
      <c r="J79">
        <v>124.81135389825401</v>
      </c>
      <c r="K79">
        <v>120.29438604216533</v>
      </c>
      <c r="L79" t="str">
        <f t="shared" si="21"/>
        <v>No Confirmation</v>
      </c>
      <c r="M79" t="str">
        <f t="shared" si="22"/>
        <v>No Trend</v>
      </c>
      <c r="N79">
        <v>46.361313473002653</v>
      </c>
      <c r="O79" t="str">
        <f t="shared" si="23"/>
        <v>No Momentum</v>
      </c>
      <c r="P79" t="str">
        <f t="shared" si="24"/>
        <v>No Trend + Momentum</v>
      </c>
      <c r="Q79">
        <f t="shared" si="25"/>
        <v>0.90000000000000568</v>
      </c>
      <c r="R79">
        <f t="shared" si="26"/>
        <v>5.3500000000000085</v>
      </c>
      <c r="S79">
        <f t="shared" si="27"/>
        <v>0.16822429906542136</v>
      </c>
      <c r="T79" t="str">
        <f t="shared" si="28"/>
        <v>DOWN</v>
      </c>
      <c r="U79" t="str">
        <f t="shared" si="29"/>
        <v>No T+M+I</v>
      </c>
      <c r="V79">
        <v>122.1314562212323</v>
      </c>
      <c r="W79">
        <v>121.49076540477988</v>
      </c>
      <c r="X79">
        <f t="shared" si="30"/>
        <v>0.64069081645241965</v>
      </c>
      <c r="Y79">
        <v>1.2897028217547275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122</v>
      </c>
      <c r="D80">
        <v>124.45</v>
      </c>
      <c r="E80">
        <v>121.15</v>
      </c>
      <c r="F80">
        <v>122</v>
      </c>
      <c r="G80">
        <f>_xll.TA_TYPPRICE(D80,E80,F80)</f>
        <v>122.53333333333335</v>
      </c>
      <c r="H80">
        <v>122.31419579008316</v>
      </c>
      <c r="I80" t="str">
        <f t="shared" si="20"/>
        <v>DOWN</v>
      </c>
      <c r="J80">
        <v>124.73105303197535</v>
      </c>
      <c r="K80">
        <v>120.48452247723971</v>
      </c>
      <c r="L80" t="str">
        <f t="shared" si="21"/>
        <v>No Confirmation</v>
      </c>
      <c r="M80" t="str">
        <f t="shared" si="22"/>
        <v>No Trend</v>
      </c>
      <c r="N80">
        <v>50.173043435421505</v>
      </c>
      <c r="O80" t="str">
        <f t="shared" si="23"/>
        <v>No Momentum</v>
      </c>
      <c r="P80" t="str">
        <f t="shared" si="24"/>
        <v>No Trend + Momentum</v>
      </c>
      <c r="Q80">
        <f t="shared" si="25"/>
        <v>0.84999999999999432</v>
      </c>
      <c r="R80">
        <f t="shared" si="26"/>
        <v>3.2999999999999972</v>
      </c>
      <c r="S80">
        <f t="shared" si="27"/>
        <v>0.25757575757575607</v>
      </c>
      <c r="T80" t="str">
        <f t="shared" si="28"/>
        <v>No Indication</v>
      </c>
      <c r="U80" t="str">
        <f t="shared" si="29"/>
        <v>No T+M+I</v>
      </c>
      <c r="V80">
        <v>122.11123218719656</v>
      </c>
      <c r="W80">
        <v>121.52848648590729</v>
      </c>
      <c r="X80">
        <f t="shared" si="30"/>
        <v>0.58274570128926939</v>
      </c>
      <c r="Y80">
        <v>1.1483113976616359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122.45</v>
      </c>
      <c r="D81">
        <v>123.8</v>
      </c>
      <c r="E81">
        <v>121.25</v>
      </c>
      <c r="F81">
        <v>123.05</v>
      </c>
      <c r="G81">
        <f>_xll.TA_TYPPRICE(D81,E81,F81)</f>
        <v>122.7</v>
      </c>
      <c r="H81">
        <v>122.50709789504158</v>
      </c>
      <c r="I81" t="str">
        <f t="shared" si="20"/>
        <v>UP</v>
      </c>
      <c r="J81">
        <v>124.52415235820305</v>
      </c>
      <c r="K81">
        <v>120.65462859340866</v>
      </c>
      <c r="L81" t="str">
        <f t="shared" si="21"/>
        <v>No Confirmation</v>
      </c>
      <c r="M81" t="str">
        <f t="shared" si="22"/>
        <v>No Trend</v>
      </c>
      <c r="N81">
        <v>57.397649553366357</v>
      </c>
      <c r="O81" t="str">
        <f t="shared" si="23"/>
        <v>No Momentum</v>
      </c>
      <c r="P81" t="str">
        <f t="shared" si="24"/>
        <v>No Trend + Momentum</v>
      </c>
      <c r="Q81">
        <f t="shared" si="25"/>
        <v>1.7999999999999972</v>
      </c>
      <c r="R81">
        <f t="shared" si="26"/>
        <v>2.5499999999999972</v>
      </c>
      <c r="S81">
        <f t="shared" si="27"/>
        <v>0.70588235294117618</v>
      </c>
      <c r="T81" t="str">
        <f t="shared" si="28"/>
        <v>No Indication</v>
      </c>
      <c r="U81" t="str">
        <f t="shared" si="29"/>
        <v>No T+M+I</v>
      </c>
      <c r="V81">
        <v>122.25565800455094</v>
      </c>
      <c r="W81">
        <v>121.64119119065491</v>
      </c>
      <c r="X81">
        <f t="shared" si="30"/>
        <v>0.61446681389602986</v>
      </c>
      <c r="Y81">
        <v>1.0415424809085148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123</v>
      </c>
      <c r="D82">
        <v>123.85</v>
      </c>
      <c r="E82">
        <v>122</v>
      </c>
      <c r="F82">
        <v>122.3</v>
      </c>
      <c r="G82">
        <f>_xll.TA_TYPPRICE(D82,E82,F82)</f>
        <v>122.71666666666665</v>
      </c>
      <c r="H82">
        <v>122.61188228085412</v>
      </c>
      <c r="I82" t="str">
        <f t="shared" si="20"/>
        <v>DOWN</v>
      </c>
      <c r="J82">
        <v>124.37434072304681</v>
      </c>
      <c r="K82">
        <v>120.95360001709562</v>
      </c>
      <c r="L82" t="str">
        <f t="shared" si="21"/>
        <v>No Confirmation</v>
      </c>
      <c r="M82" t="str">
        <f t="shared" si="22"/>
        <v>No Trend</v>
      </c>
      <c r="N82">
        <v>50.818716289599877</v>
      </c>
      <c r="O82" t="str">
        <f t="shared" si="23"/>
        <v>No Momentum</v>
      </c>
      <c r="P82" t="str">
        <f t="shared" si="24"/>
        <v>No Trend + Momentum</v>
      </c>
      <c r="Q82">
        <f t="shared" si="25"/>
        <v>0.29999999999999716</v>
      </c>
      <c r="R82">
        <f t="shared" si="26"/>
        <v>1.8499999999999943</v>
      </c>
      <c r="S82">
        <f t="shared" si="27"/>
        <v>0.16216216216216112</v>
      </c>
      <c r="T82" t="str">
        <f t="shared" si="28"/>
        <v>DOWN</v>
      </c>
      <c r="U82" t="str">
        <f t="shared" si="29"/>
        <v>No T+M+I</v>
      </c>
      <c r="V82">
        <v>122.26247985000464</v>
      </c>
      <c r="W82">
        <v>121.68999184319898</v>
      </c>
      <c r="X82">
        <f t="shared" si="30"/>
        <v>0.57248800680565637</v>
      </c>
      <c r="Y82">
        <v>0.94773158608794306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120.7</v>
      </c>
      <c r="D83">
        <v>123.5</v>
      </c>
      <c r="E83">
        <v>120.7</v>
      </c>
      <c r="F83">
        <v>122.65</v>
      </c>
      <c r="G83">
        <f>_xll.TA_TYPPRICE(D83,E83,F83)</f>
        <v>122.28333333333335</v>
      </c>
      <c r="H83">
        <v>122.44760780709373</v>
      </c>
      <c r="I83" t="str">
        <f t="shared" si="20"/>
        <v>UP</v>
      </c>
      <c r="J83">
        <v>124.18004278459196</v>
      </c>
      <c r="K83">
        <v>120.89724445774104</v>
      </c>
      <c r="L83" t="str">
        <f t="shared" si="21"/>
        <v>No Confirmation</v>
      </c>
      <c r="M83" t="str">
        <f t="shared" si="22"/>
        <v>No Trend</v>
      </c>
      <c r="N83">
        <v>53.900980442783428</v>
      </c>
      <c r="O83" t="str">
        <f t="shared" si="23"/>
        <v>No Momentum</v>
      </c>
      <c r="P83" t="str">
        <f t="shared" si="24"/>
        <v>No Trend + Momentum</v>
      </c>
      <c r="Q83">
        <f t="shared" si="25"/>
        <v>1.9500000000000028</v>
      </c>
      <c r="R83">
        <f t="shared" si="26"/>
        <v>2.7999999999999972</v>
      </c>
      <c r="S83">
        <f t="shared" si="27"/>
        <v>0.69642857142857317</v>
      </c>
      <c r="T83" t="str">
        <f t="shared" si="28"/>
        <v>No Indication</v>
      </c>
      <c r="U83" t="str">
        <f t="shared" si="29"/>
        <v>No T+M+I</v>
      </c>
      <c r="V83">
        <v>122.32209833461931</v>
      </c>
      <c r="W83">
        <v>121.76110355851758</v>
      </c>
      <c r="X83">
        <f t="shared" si="30"/>
        <v>0.56099477610173665</v>
      </c>
      <c r="Y83">
        <v>0.87038422409070182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122.4</v>
      </c>
      <c r="D84">
        <v>123.25</v>
      </c>
      <c r="E84">
        <v>121</v>
      </c>
      <c r="F84">
        <v>121.9</v>
      </c>
      <c r="G84">
        <f>_xll.TA_TYPPRICE(D84,E84,F84)</f>
        <v>122.05</v>
      </c>
      <c r="H84">
        <v>122.24880390354687</v>
      </c>
      <c r="I84" t="str">
        <f t="shared" si="20"/>
        <v>DOWN</v>
      </c>
      <c r="J84">
        <v>123.97336661023819</v>
      </c>
      <c r="K84">
        <v>120.92007902268747</v>
      </c>
      <c r="L84" t="str">
        <f t="shared" si="21"/>
        <v>No Confirmation</v>
      </c>
      <c r="M84" t="str">
        <f t="shared" si="22"/>
        <v>No Trend</v>
      </c>
      <c r="N84">
        <v>46.153234523768823</v>
      </c>
      <c r="O84" t="str">
        <f t="shared" si="23"/>
        <v>No Momentum</v>
      </c>
      <c r="P84" t="str">
        <f t="shared" si="24"/>
        <v>No Trend + Momentum</v>
      </c>
      <c r="Q84">
        <f t="shared" si="25"/>
        <v>0.90000000000000568</v>
      </c>
      <c r="R84">
        <f t="shared" si="26"/>
        <v>2.25</v>
      </c>
      <c r="S84">
        <f t="shared" si="27"/>
        <v>0.40000000000000252</v>
      </c>
      <c r="T84" t="str">
        <f t="shared" si="28"/>
        <v>No Indication</v>
      </c>
      <c r="U84" t="str">
        <f t="shared" si="29"/>
        <v>No T+M+I</v>
      </c>
      <c r="V84">
        <v>122.25716012929327</v>
      </c>
      <c r="W84">
        <v>121.77139218381257</v>
      </c>
      <c r="X84">
        <f t="shared" si="30"/>
        <v>0.48576794548070268</v>
      </c>
      <c r="Y84">
        <v>0.79346096836870195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122.5</v>
      </c>
      <c r="D85">
        <v>127.6</v>
      </c>
      <c r="E85">
        <v>122.5</v>
      </c>
      <c r="F85">
        <v>126.25</v>
      </c>
      <c r="G85">
        <f>_xll.TA_TYPPRICE(D85,E85,F85)</f>
        <v>125.45</v>
      </c>
      <c r="H85">
        <v>123.84940195177344</v>
      </c>
      <c r="I85" t="str">
        <f t="shared" si="20"/>
        <v>UP</v>
      </c>
      <c r="J85">
        <v>124.77928514129637</v>
      </c>
      <c r="K85">
        <v>121.27117257320137</v>
      </c>
      <c r="L85" t="str">
        <f t="shared" si="21"/>
        <v>UP</v>
      </c>
      <c r="M85" t="str">
        <f t="shared" si="22"/>
        <v>UP</v>
      </c>
      <c r="N85">
        <v>73.631897261194752</v>
      </c>
      <c r="O85" t="str">
        <f t="shared" si="23"/>
        <v>UP</v>
      </c>
      <c r="P85" t="str">
        <f t="shared" si="24"/>
        <v>UP</v>
      </c>
      <c r="Q85">
        <f t="shared" si="25"/>
        <v>3.75</v>
      </c>
      <c r="R85">
        <f t="shared" si="26"/>
        <v>5.0999999999999943</v>
      </c>
      <c r="S85">
        <f t="shared" si="27"/>
        <v>0.73529411764705965</v>
      </c>
      <c r="T85" t="str">
        <f t="shared" si="28"/>
        <v>No Indication</v>
      </c>
      <c r="U85" t="str">
        <f t="shared" si="29"/>
        <v>No T+M+I</v>
      </c>
      <c r="V85">
        <v>122.87144318632507</v>
      </c>
      <c r="W85">
        <v>122.10314091093755</v>
      </c>
      <c r="X85">
        <f t="shared" si="30"/>
        <v>0.76830227538751217</v>
      </c>
      <c r="Y85">
        <v>0.78842922977246399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127.15</v>
      </c>
      <c r="D86">
        <v>127.65</v>
      </c>
      <c r="E86">
        <v>126.2</v>
      </c>
      <c r="F86">
        <v>126.5</v>
      </c>
      <c r="G86">
        <f>_xll.TA_TYPPRICE(D86,E86,F86)</f>
        <v>126.78333333333335</v>
      </c>
      <c r="H86">
        <v>125.31636764255339</v>
      </c>
      <c r="I86" t="str">
        <f t="shared" si="20"/>
        <v>UP</v>
      </c>
      <c r="J86">
        <v>125.41722177656385</v>
      </c>
      <c r="K86">
        <v>122.3664675569344</v>
      </c>
      <c r="L86" t="str">
        <f t="shared" si="21"/>
        <v>UP</v>
      </c>
      <c r="M86" t="str">
        <f t="shared" si="22"/>
        <v>UP</v>
      </c>
      <c r="N86">
        <v>74.564376405505968</v>
      </c>
      <c r="O86" t="str">
        <f t="shared" si="23"/>
        <v>UP</v>
      </c>
      <c r="P86" t="str">
        <f t="shared" si="24"/>
        <v>UP</v>
      </c>
      <c r="Q86">
        <f t="shared" si="25"/>
        <v>0.29999999999999716</v>
      </c>
      <c r="R86">
        <f t="shared" si="26"/>
        <v>1.4500000000000028</v>
      </c>
      <c r="S86">
        <f t="shared" si="27"/>
        <v>0.20689655172413557</v>
      </c>
      <c r="T86" t="str">
        <f t="shared" si="28"/>
        <v>No Indication</v>
      </c>
      <c r="U86" t="str">
        <f t="shared" si="29"/>
        <v>No T+M+I</v>
      </c>
      <c r="V86">
        <v>123.4296826961212</v>
      </c>
      <c r="W86">
        <v>122.42883417679403</v>
      </c>
      <c r="X86">
        <f t="shared" si="30"/>
        <v>1.0008485193271781</v>
      </c>
      <c r="Y86">
        <v>0.83091308768340677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127.1</v>
      </c>
      <c r="D87">
        <v>133.19999999999999</v>
      </c>
      <c r="E87">
        <v>127</v>
      </c>
      <c r="F87">
        <v>133.1</v>
      </c>
      <c r="G87">
        <f>_xll.TA_TYPPRICE(D87,E87,F87)</f>
        <v>131.1</v>
      </c>
      <c r="H87">
        <v>128.20818382127669</v>
      </c>
      <c r="I87" t="str">
        <f t="shared" si="20"/>
        <v>UP</v>
      </c>
      <c r="J87">
        <v>127.14672804843855</v>
      </c>
      <c r="K87">
        <v>123.39614143317119</v>
      </c>
      <c r="L87" t="str">
        <f t="shared" si="21"/>
        <v>UP</v>
      </c>
      <c r="M87" t="str">
        <f t="shared" si="22"/>
        <v>UP</v>
      </c>
      <c r="N87">
        <v>88.262335671633195</v>
      </c>
      <c r="O87" t="str">
        <f t="shared" si="23"/>
        <v>UP</v>
      </c>
      <c r="P87" t="str">
        <f t="shared" si="24"/>
        <v>UP</v>
      </c>
      <c r="Q87">
        <f t="shared" si="25"/>
        <v>6.0999999999999943</v>
      </c>
      <c r="R87">
        <f t="shared" si="26"/>
        <v>6.1999999999999886</v>
      </c>
      <c r="S87">
        <f t="shared" si="27"/>
        <v>0.98387096774193639</v>
      </c>
      <c r="T87" t="str">
        <f t="shared" si="28"/>
        <v>UP</v>
      </c>
      <c r="U87" t="str">
        <f t="shared" si="29"/>
        <v>UP</v>
      </c>
      <c r="V87">
        <v>124.91742381979486</v>
      </c>
      <c r="W87">
        <v>123.21929090443891</v>
      </c>
      <c r="X87">
        <f t="shared" si="30"/>
        <v>1.6981329153559557</v>
      </c>
      <c r="Y87">
        <v>1.0043570532179165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127.7</v>
      </c>
      <c r="AE87">
        <f t="shared" si="36"/>
        <v>129.35</v>
      </c>
      <c r="AF87">
        <f t="shared" si="37"/>
        <v>130.1</v>
      </c>
      <c r="AG87">
        <f t="shared" si="38"/>
        <v>130.85</v>
      </c>
    </row>
    <row r="88" spans="1:33" x14ac:dyDescent="0.25">
      <c r="A88" t="s">
        <v>5</v>
      </c>
      <c r="B88" s="1">
        <v>42982</v>
      </c>
      <c r="C88">
        <v>133.5</v>
      </c>
      <c r="D88">
        <v>136.19999999999999</v>
      </c>
      <c r="E88">
        <v>131.80000000000001</v>
      </c>
      <c r="F88">
        <v>134.4</v>
      </c>
      <c r="G88">
        <f>_xll.TA_TYPPRICE(D88,E88,F88)</f>
        <v>134.13333333333333</v>
      </c>
      <c r="H88">
        <v>131.17075857730501</v>
      </c>
      <c r="I88" t="str">
        <f t="shared" si="20"/>
        <v>UP</v>
      </c>
      <c r="J88">
        <v>129.15856625989665</v>
      </c>
      <c r="K88">
        <v>125.26366555913316</v>
      </c>
      <c r="L88" t="str">
        <f t="shared" si="21"/>
        <v>UP</v>
      </c>
      <c r="M88" t="str">
        <f t="shared" si="22"/>
        <v>UP</v>
      </c>
      <c r="N88">
        <v>89.6364739959632</v>
      </c>
      <c r="O88" t="str">
        <f t="shared" si="23"/>
        <v>UP</v>
      </c>
      <c r="P88" t="str">
        <f t="shared" si="24"/>
        <v>UP</v>
      </c>
      <c r="Q88">
        <f t="shared" si="25"/>
        <v>2.5999999999999943</v>
      </c>
      <c r="R88">
        <f t="shared" si="26"/>
        <v>4.3999999999999773</v>
      </c>
      <c r="S88">
        <f t="shared" si="27"/>
        <v>0.59090909090909272</v>
      </c>
      <c r="T88" t="str">
        <f t="shared" si="28"/>
        <v>No Indication</v>
      </c>
      <c r="U88" t="str">
        <f t="shared" si="29"/>
        <v>No T+M+I</v>
      </c>
      <c r="V88">
        <v>126.37628169367258</v>
      </c>
      <c r="W88">
        <v>124.04749157818418</v>
      </c>
      <c r="X88">
        <f t="shared" si="30"/>
        <v>2.3287901154884025</v>
      </c>
      <c r="Y88">
        <v>1.2692436656720136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135.9</v>
      </c>
      <c r="D89">
        <v>135.9</v>
      </c>
      <c r="E89">
        <v>133.35</v>
      </c>
      <c r="F89">
        <v>135.44999999999999</v>
      </c>
      <c r="G89">
        <f>_xll.TA_TYPPRICE(D89,E89,F89)</f>
        <v>134.9</v>
      </c>
      <c r="H89">
        <v>133.03537928865251</v>
      </c>
      <c r="I89" t="str">
        <f t="shared" si="20"/>
        <v>UP</v>
      </c>
      <c r="J89">
        <v>130.65666264658628</v>
      </c>
      <c r="K89">
        <v>127.06062876821468</v>
      </c>
      <c r="L89" t="str">
        <f t="shared" si="21"/>
        <v>UP</v>
      </c>
      <c r="M89" t="str">
        <f t="shared" si="22"/>
        <v>UP</v>
      </c>
      <c r="N89">
        <v>90.731927951079214</v>
      </c>
      <c r="O89" t="str">
        <f t="shared" si="23"/>
        <v>UP</v>
      </c>
      <c r="P89" t="str">
        <f t="shared" si="24"/>
        <v>UP</v>
      </c>
      <c r="Q89">
        <f t="shared" si="25"/>
        <v>2.0999999999999943</v>
      </c>
      <c r="R89">
        <f t="shared" si="26"/>
        <v>2.5500000000000114</v>
      </c>
      <c r="S89">
        <f t="shared" si="27"/>
        <v>0.82352941176469996</v>
      </c>
      <c r="T89" t="str">
        <f t="shared" si="28"/>
        <v>UP</v>
      </c>
      <c r="U89" t="str">
        <f t="shared" si="29"/>
        <v>UP</v>
      </c>
      <c r="V89">
        <v>127.77223835618449</v>
      </c>
      <c r="W89">
        <v>124.89212183165202</v>
      </c>
      <c r="X89">
        <f t="shared" si="30"/>
        <v>2.8801165245324682</v>
      </c>
      <c r="Y89">
        <v>1.5914182374441046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133.65</v>
      </c>
      <c r="AE89">
        <f t="shared" si="36"/>
        <v>134.30000000000001</v>
      </c>
      <c r="AF89">
        <f t="shared" si="37"/>
        <v>134.65</v>
      </c>
      <c r="AG89">
        <f t="shared" si="38"/>
        <v>134.95000000000002</v>
      </c>
    </row>
    <row r="90" spans="1:33" x14ac:dyDescent="0.25">
      <c r="A90" t="s">
        <v>5</v>
      </c>
      <c r="B90" s="1">
        <v>42984</v>
      </c>
      <c r="C90">
        <v>135.44999999999999</v>
      </c>
      <c r="D90">
        <v>135.44999999999999</v>
      </c>
      <c r="E90">
        <v>133.30000000000001</v>
      </c>
      <c r="F90">
        <v>134.35</v>
      </c>
      <c r="G90">
        <f>_xll.TA_TYPPRICE(D90,E90,F90)</f>
        <v>134.36666666666667</v>
      </c>
      <c r="H90">
        <v>133.70102297765959</v>
      </c>
      <c r="I90" t="str">
        <f t="shared" si="20"/>
        <v>UP</v>
      </c>
      <c r="J90">
        <v>131.72184872512267</v>
      </c>
      <c r="K90">
        <v>128.44715570861143</v>
      </c>
      <c r="L90" t="str">
        <f t="shared" si="21"/>
        <v>UP</v>
      </c>
      <c r="M90" t="str">
        <f t="shared" si="22"/>
        <v>UP</v>
      </c>
      <c r="N90">
        <v>79.699846261843504</v>
      </c>
      <c r="O90" t="str">
        <f t="shared" si="23"/>
        <v>UP</v>
      </c>
      <c r="P90" t="str">
        <f t="shared" si="24"/>
        <v>UP</v>
      </c>
      <c r="Q90">
        <f t="shared" si="25"/>
        <v>1.0499999999999829</v>
      </c>
      <c r="R90">
        <f t="shared" si="26"/>
        <v>2.1499999999999773</v>
      </c>
      <c r="S90">
        <f t="shared" si="27"/>
        <v>0.48837209302325307</v>
      </c>
      <c r="T90" t="str">
        <f t="shared" si="28"/>
        <v>No Indication</v>
      </c>
      <c r="U90" t="str">
        <f t="shared" si="29"/>
        <v>No T+M+I</v>
      </c>
      <c r="V90">
        <v>128.78420168600226</v>
      </c>
      <c r="W90">
        <v>125.5927053996778</v>
      </c>
      <c r="X90">
        <f t="shared" si="30"/>
        <v>3.1914962863244654</v>
      </c>
      <c r="Y90">
        <v>1.9114338472201768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136</v>
      </c>
      <c r="D91">
        <v>138.44999999999999</v>
      </c>
      <c r="E91">
        <v>133.44999999999999</v>
      </c>
      <c r="F91">
        <v>137.69999999999999</v>
      </c>
      <c r="G91">
        <f>_xll.TA_TYPPRICE(D91,E91,F91)</f>
        <v>136.53333333333333</v>
      </c>
      <c r="H91">
        <v>135.11717815549645</v>
      </c>
      <c r="I91" t="str">
        <f t="shared" si="20"/>
        <v>UP</v>
      </c>
      <c r="J91">
        <v>133.2169934528732</v>
      </c>
      <c r="K91">
        <v>129.55889888447555</v>
      </c>
      <c r="L91" t="str">
        <f t="shared" si="21"/>
        <v>UP</v>
      </c>
      <c r="M91" t="str">
        <f t="shared" si="22"/>
        <v>UP</v>
      </c>
      <c r="N91">
        <v>86.123068102155344</v>
      </c>
      <c r="O91" t="str">
        <f t="shared" si="23"/>
        <v>UP</v>
      </c>
      <c r="P91" t="str">
        <f t="shared" si="24"/>
        <v>UP</v>
      </c>
      <c r="Q91">
        <f t="shared" si="25"/>
        <v>4.25</v>
      </c>
      <c r="R91">
        <f t="shared" si="26"/>
        <v>5</v>
      </c>
      <c r="S91">
        <f t="shared" si="27"/>
        <v>0.85</v>
      </c>
      <c r="T91" t="str">
        <f t="shared" si="28"/>
        <v>UP</v>
      </c>
      <c r="U91" t="str">
        <f t="shared" si="29"/>
        <v>UP</v>
      </c>
      <c r="V91">
        <v>130.15586296507882</v>
      </c>
      <c r="W91">
        <v>126.4895420367387</v>
      </c>
      <c r="X91">
        <f t="shared" si="30"/>
        <v>3.6663209283401272</v>
      </c>
      <c r="Y91">
        <v>2.2624112634441671</v>
      </c>
      <c r="Z91" t="str">
        <f t="shared" si="31"/>
        <v>UP</v>
      </c>
      <c r="AA91" t="str">
        <f t="shared" si="32"/>
        <v>UP</v>
      </c>
      <c r="AB91" t="str">
        <f t="shared" si="33"/>
        <v>UP</v>
      </c>
      <c r="AC91" t="str">
        <f t="shared" si="34"/>
        <v>UP</v>
      </c>
      <c r="AD91">
        <f t="shared" si="35"/>
        <v>134</v>
      </c>
      <c r="AE91">
        <f t="shared" si="36"/>
        <v>135.35</v>
      </c>
      <c r="AF91">
        <f t="shared" si="37"/>
        <v>135.95000000000002</v>
      </c>
      <c r="AG91">
        <f t="shared" si="38"/>
        <v>136.55000000000001</v>
      </c>
    </row>
    <row r="92" spans="1:33" x14ac:dyDescent="0.25">
      <c r="A92" t="s">
        <v>5</v>
      </c>
      <c r="B92" s="1">
        <v>42986</v>
      </c>
      <c r="C92">
        <v>138.5</v>
      </c>
      <c r="D92">
        <v>138.5</v>
      </c>
      <c r="E92">
        <v>133.6</v>
      </c>
      <c r="F92">
        <v>134.35</v>
      </c>
      <c r="G92">
        <f>_xll.TA_TYPPRICE(D92,E92,F92)</f>
        <v>135.48333333333335</v>
      </c>
      <c r="H92">
        <v>135.3002557444149</v>
      </c>
      <c r="I92" t="str">
        <f t="shared" si="20"/>
        <v>DOWN</v>
      </c>
      <c r="J92">
        <v>134.39099490779026</v>
      </c>
      <c r="K92">
        <v>130.45692135459208</v>
      </c>
      <c r="L92" t="str">
        <f t="shared" si="21"/>
        <v>No Confirmation</v>
      </c>
      <c r="M92" t="str">
        <f t="shared" si="22"/>
        <v>No Trend</v>
      </c>
      <c r="N92">
        <v>61.714156879319013</v>
      </c>
      <c r="O92" t="str">
        <f t="shared" si="23"/>
        <v>UP</v>
      </c>
      <c r="P92" t="str">
        <f t="shared" si="24"/>
        <v>No Trend + Momentum</v>
      </c>
      <c r="Q92">
        <f t="shared" si="25"/>
        <v>0.75</v>
      </c>
      <c r="R92">
        <f t="shared" si="26"/>
        <v>4.9000000000000057</v>
      </c>
      <c r="S92">
        <f t="shared" si="27"/>
        <v>0.15306122448979573</v>
      </c>
      <c r="T92" t="str">
        <f t="shared" si="28"/>
        <v>DOWN</v>
      </c>
      <c r="U92" t="str">
        <f t="shared" si="29"/>
        <v>No T+M+I</v>
      </c>
      <c r="V92">
        <v>130.80111481660515</v>
      </c>
      <c r="W92">
        <v>127.07179818216547</v>
      </c>
      <c r="X92">
        <f t="shared" si="30"/>
        <v>3.7293166344396838</v>
      </c>
      <c r="Y92">
        <v>2.5557923376432705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133.15</v>
      </c>
      <c r="D93">
        <v>136.6</v>
      </c>
      <c r="E93">
        <v>133.15</v>
      </c>
      <c r="F93">
        <v>134.69999999999999</v>
      </c>
      <c r="G93">
        <f>_xll.TA_TYPPRICE(D93,E93,F93)</f>
        <v>134.81666666666666</v>
      </c>
      <c r="H93">
        <v>135.05846120554077</v>
      </c>
      <c r="I93" t="str">
        <f t="shared" si="20"/>
        <v>DOWN</v>
      </c>
      <c r="J93">
        <v>134.88188492828132</v>
      </c>
      <c r="K93">
        <v>131.05538327579384</v>
      </c>
      <c r="L93" t="str">
        <f t="shared" si="21"/>
        <v>No Confirmation</v>
      </c>
      <c r="M93" t="str">
        <f t="shared" si="22"/>
        <v>No Trend</v>
      </c>
      <c r="N93">
        <v>63.080676584772554</v>
      </c>
      <c r="O93" t="str">
        <f t="shared" si="23"/>
        <v>UP</v>
      </c>
      <c r="P93" t="str">
        <f t="shared" si="24"/>
        <v>No Trend + Momentum</v>
      </c>
      <c r="Q93">
        <f t="shared" si="25"/>
        <v>1.5499999999999829</v>
      </c>
      <c r="R93">
        <f t="shared" si="26"/>
        <v>3.4499999999999886</v>
      </c>
      <c r="S93">
        <f t="shared" si="27"/>
        <v>0.44927536231883713</v>
      </c>
      <c r="T93" t="str">
        <f t="shared" si="28"/>
        <v>No Indication</v>
      </c>
      <c r="U93" t="str">
        <f t="shared" si="29"/>
        <v>No T+M+I</v>
      </c>
      <c r="V93">
        <v>131.40094330635822</v>
      </c>
      <c r="W93">
        <v>127.63685016867173</v>
      </c>
      <c r="X93">
        <f t="shared" si="30"/>
        <v>3.764093137686487</v>
      </c>
      <c r="Y93">
        <v>2.7974524976519137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135</v>
      </c>
      <c r="D94">
        <v>136</v>
      </c>
      <c r="E94">
        <v>134.35</v>
      </c>
      <c r="F94">
        <v>135</v>
      </c>
      <c r="G94">
        <f>_xll.TA_TYPPRICE(D94,E94,F94)</f>
        <v>135.11666666666667</v>
      </c>
      <c r="H94">
        <v>135.08756393610372</v>
      </c>
      <c r="I94" t="str">
        <f t="shared" si="20"/>
        <v>DOWN</v>
      </c>
      <c r="J94">
        <v>135.13035494421879</v>
      </c>
      <c r="K94">
        <v>131.78752032561744</v>
      </c>
      <c r="L94" t="str">
        <f t="shared" si="21"/>
        <v>No Confirmation</v>
      </c>
      <c r="M94" t="str">
        <f t="shared" si="22"/>
        <v>No Trend</v>
      </c>
      <c r="N94">
        <v>64.440542333777103</v>
      </c>
      <c r="O94" t="str">
        <f t="shared" si="23"/>
        <v>UP</v>
      </c>
      <c r="P94" t="str">
        <f t="shared" si="24"/>
        <v>No Trend + Momentum</v>
      </c>
      <c r="Q94">
        <f t="shared" si="25"/>
        <v>0.65000000000000568</v>
      </c>
      <c r="R94">
        <f t="shared" si="26"/>
        <v>1.6500000000000057</v>
      </c>
      <c r="S94">
        <f t="shared" si="27"/>
        <v>0.39393939393939603</v>
      </c>
      <c r="T94" t="str">
        <f t="shared" si="28"/>
        <v>No Indication</v>
      </c>
      <c r="U94" t="str">
        <f t="shared" si="29"/>
        <v>No T+M+I</v>
      </c>
      <c r="V94">
        <v>131.95464433614927</v>
      </c>
      <c r="W94">
        <v>128.18226867469605</v>
      </c>
      <c r="X94">
        <f t="shared" si="30"/>
        <v>3.7723756614532249</v>
      </c>
      <c r="Y94">
        <v>2.992437130412176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135.44999999999999</v>
      </c>
      <c r="D95">
        <v>137.80000000000001</v>
      </c>
      <c r="E95">
        <v>132.25</v>
      </c>
      <c r="F95">
        <v>133.55000000000001</v>
      </c>
      <c r="G95">
        <f>_xll.TA_TYPPRICE(D95,E95,F95)</f>
        <v>134.53333333333333</v>
      </c>
      <c r="H95">
        <v>134.81044863471851</v>
      </c>
      <c r="I95" t="str">
        <f t="shared" si="20"/>
        <v>DOWN</v>
      </c>
      <c r="J95">
        <v>135.72360940105906</v>
      </c>
      <c r="K95">
        <v>131.89029358659133</v>
      </c>
      <c r="L95" t="str">
        <f t="shared" si="21"/>
        <v>No Confirmation</v>
      </c>
      <c r="M95" t="str">
        <f t="shared" si="22"/>
        <v>No Trend</v>
      </c>
      <c r="N95">
        <v>52.710574703056643</v>
      </c>
      <c r="O95" t="str">
        <f t="shared" si="23"/>
        <v>No Momentum</v>
      </c>
      <c r="P95" t="str">
        <f t="shared" si="24"/>
        <v>No Trend + Momentum</v>
      </c>
      <c r="Q95">
        <f t="shared" si="25"/>
        <v>1.3000000000000114</v>
      </c>
      <c r="R95">
        <f t="shared" si="26"/>
        <v>5.5500000000000114</v>
      </c>
      <c r="S95">
        <f t="shared" si="27"/>
        <v>0.23423423423423581</v>
      </c>
      <c r="T95" t="str">
        <f t="shared" si="28"/>
        <v>No Indication</v>
      </c>
      <c r="U95" t="str">
        <f t="shared" si="29"/>
        <v>No T+M+I</v>
      </c>
      <c r="V95">
        <v>132.20008366904938</v>
      </c>
      <c r="W95">
        <v>128.57987840249635</v>
      </c>
      <c r="X95">
        <f t="shared" si="30"/>
        <v>3.6202052665530289</v>
      </c>
      <c r="Y95">
        <v>3.1179907576403467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133.30000000000001</v>
      </c>
      <c r="D96">
        <v>134.69999999999999</v>
      </c>
      <c r="E96">
        <v>131.80000000000001</v>
      </c>
      <c r="F96">
        <v>132.94999999999999</v>
      </c>
      <c r="G96">
        <f>_xll.TA_TYPPRICE(D96,E96,F96)</f>
        <v>133.15</v>
      </c>
      <c r="H96">
        <v>133.98022431735927</v>
      </c>
      <c r="I96" t="str">
        <f t="shared" si="20"/>
        <v>DOWN</v>
      </c>
      <c r="J96">
        <v>135.49614064526816</v>
      </c>
      <c r="K96">
        <v>131.87022834512658</v>
      </c>
      <c r="L96" t="str">
        <f t="shared" si="21"/>
        <v>No Confirmation</v>
      </c>
      <c r="M96" t="str">
        <f t="shared" si="22"/>
        <v>No Trend</v>
      </c>
      <c r="N96">
        <v>48.174806358824149</v>
      </c>
      <c r="O96" t="str">
        <f t="shared" si="23"/>
        <v>No Momentum</v>
      </c>
      <c r="P96" t="str">
        <f t="shared" si="24"/>
        <v>No Trend + Momentum</v>
      </c>
      <c r="Q96">
        <f t="shared" si="25"/>
        <v>1.1499999999999773</v>
      </c>
      <c r="R96">
        <f t="shared" si="26"/>
        <v>2.8999999999999773</v>
      </c>
      <c r="S96">
        <f t="shared" si="27"/>
        <v>0.39655172413792628</v>
      </c>
      <c r="T96" t="str">
        <f t="shared" si="28"/>
        <v>No Indication</v>
      </c>
      <c r="U96" t="str">
        <f t="shared" si="29"/>
        <v>No T+M+I</v>
      </c>
      <c r="V96">
        <v>132.31545541227254</v>
      </c>
      <c r="W96">
        <v>128.90359111342255</v>
      </c>
      <c r="X96">
        <f t="shared" si="30"/>
        <v>3.4118642988499914</v>
      </c>
      <c r="Y96">
        <v>3.1767654658822755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132.5</v>
      </c>
      <c r="D97">
        <v>133.1</v>
      </c>
      <c r="E97">
        <v>130.75</v>
      </c>
      <c r="F97">
        <v>132.25</v>
      </c>
      <c r="G97">
        <f>_xll.TA_TYPPRICE(D97,E97,F97)</f>
        <v>132.03333333333333</v>
      </c>
      <c r="H97">
        <v>133.00677882534632</v>
      </c>
      <c r="I97" t="str">
        <f t="shared" si="20"/>
        <v>DOWN</v>
      </c>
      <c r="J97">
        <v>134.96366494631968</v>
      </c>
      <c r="K97">
        <v>131.62128871287624</v>
      </c>
      <c r="L97" t="str">
        <f t="shared" si="21"/>
        <v>No Confirmation</v>
      </c>
      <c r="M97" t="str">
        <f t="shared" si="22"/>
        <v>No Trend</v>
      </c>
      <c r="N97">
        <v>42.803398069400664</v>
      </c>
      <c r="O97" t="str">
        <f t="shared" si="23"/>
        <v>No Momentum</v>
      </c>
      <c r="P97" t="str">
        <f t="shared" si="24"/>
        <v>No Trend + Momentum</v>
      </c>
      <c r="Q97">
        <f t="shared" si="25"/>
        <v>1.5</v>
      </c>
      <c r="R97">
        <f t="shared" si="26"/>
        <v>2.3499999999999943</v>
      </c>
      <c r="S97">
        <f t="shared" si="27"/>
        <v>0.63829787234042712</v>
      </c>
      <c r="T97" t="str">
        <f t="shared" si="28"/>
        <v>No Indication</v>
      </c>
      <c r="U97" t="str">
        <f t="shared" si="29"/>
        <v>No T+M+I</v>
      </c>
      <c r="V97">
        <v>132.30538534884599</v>
      </c>
      <c r="W97">
        <v>129.15147325316903</v>
      </c>
      <c r="X97">
        <f t="shared" si="30"/>
        <v>3.153912095676958</v>
      </c>
      <c r="Y97">
        <v>3.1721947918412119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132.25</v>
      </c>
      <c r="D98">
        <v>134.80000000000001</v>
      </c>
      <c r="E98">
        <v>132.25</v>
      </c>
      <c r="F98">
        <v>133.69999999999999</v>
      </c>
      <c r="G98">
        <f>_xll.TA_TYPPRICE(D98,E98,F98)</f>
        <v>133.58333333333334</v>
      </c>
      <c r="H98">
        <v>133.29505607933982</v>
      </c>
      <c r="I98" t="str">
        <f t="shared" si="20"/>
        <v>UP</v>
      </c>
      <c r="J98">
        <v>134.92729495824864</v>
      </c>
      <c r="K98">
        <v>131.76100233223707</v>
      </c>
      <c r="L98" t="str">
        <f t="shared" si="21"/>
        <v>No Confirmation</v>
      </c>
      <c r="M98" t="str">
        <f t="shared" si="22"/>
        <v>No Trend</v>
      </c>
      <c r="N98">
        <v>55.6168532225051</v>
      </c>
      <c r="O98" t="str">
        <f t="shared" si="23"/>
        <v>No Momentum</v>
      </c>
      <c r="P98" t="str">
        <f t="shared" si="24"/>
        <v>No Trend + Momentum</v>
      </c>
      <c r="Q98">
        <f t="shared" si="25"/>
        <v>1.4499999999999886</v>
      </c>
      <c r="R98">
        <f t="shared" si="26"/>
        <v>2.5500000000000114</v>
      </c>
      <c r="S98">
        <f t="shared" si="27"/>
        <v>0.56862745098038514</v>
      </c>
      <c r="T98" t="str">
        <f t="shared" si="28"/>
        <v>No Indication</v>
      </c>
      <c r="U98" t="str">
        <f t="shared" si="29"/>
        <v>No T+M+I</v>
      </c>
      <c r="V98">
        <v>132.51994144902352</v>
      </c>
      <c r="W98">
        <v>129.48840116034168</v>
      </c>
      <c r="X98">
        <f t="shared" si="30"/>
        <v>3.031540288681839</v>
      </c>
      <c r="Y98">
        <v>3.1440638912093375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133.80000000000001</v>
      </c>
      <c r="D99">
        <v>134.25</v>
      </c>
      <c r="E99">
        <v>132.1</v>
      </c>
      <c r="F99">
        <v>132.65</v>
      </c>
      <c r="G99">
        <f>_xll.TA_TYPPRICE(D99,E99,F99)</f>
        <v>133</v>
      </c>
      <c r="H99">
        <v>133.14752803966991</v>
      </c>
      <c r="I99" t="str">
        <f t="shared" si="20"/>
        <v>DOWN</v>
      </c>
      <c r="J99">
        <v>134.77678496752671</v>
      </c>
      <c r="K99">
        <v>131.8363351472955</v>
      </c>
      <c r="L99" t="str">
        <f t="shared" si="21"/>
        <v>No Confirmation</v>
      </c>
      <c r="M99" t="str">
        <f t="shared" si="22"/>
        <v>No Trend</v>
      </c>
      <c r="N99">
        <v>46.240214644701759</v>
      </c>
      <c r="O99" t="str">
        <f t="shared" si="23"/>
        <v>No Momentum</v>
      </c>
      <c r="P99" t="str">
        <f t="shared" si="24"/>
        <v>No Trend + Momentum</v>
      </c>
      <c r="Q99">
        <f t="shared" si="25"/>
        <v>0.55000000000001137</v>
      </c>
      <c r="R99">
        <f t="shared" si="26"/>
        <v>2.1500000000000057</v>
      </c>
      <c r="S99">
        <f t="shared" si="27"/>
        <v>0.25581395348837671</v>
      </c>
      <c r="T99" t="str">
        <f t="shared" si="28"/>
        <v>No Indication</v>
      </c>
      <c r="U99" t="str">
        <f t="shared" si="29"/>
        <v>No T+M+I</v>
      </c>
      <c r="V99">
        <v>132.53995045686605</v>
      </c>
      <c r="W99">
        <v>129.72259366698304</v>
      </c>
      <c r="X99">
        <f t="shared" si="30"/>
        <v>2.8173567898830072</v>
      </c>
      <c r="Y99">
        <v>3.0787224709440713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132.80000000000001</v>
      </c>
      <c r="D100">
        <v>132.80000000000001</v>
      </c>
      <c r="E100">
        <v>130.6</v>
      </c>
      <c r="F100">
        <v>131.75</v>
      </c>
      <c r="G100">
        <f>_xll.TA_TYPPRICE(D100,E100,F100)</f>
        <v>131.71666666666667</v>
      </c>
      <c r="H100">
        <v>132.43209735316827</v>
      </c>
      <c r="I100" t="str">
        <f t="shared" si="20"/>
        <v>DOWN</v>
      </c>
      <c r="J100">
        <v>134.33749941918745</v>
      </c>
      <c r="K100">
        <v>131.56159400345206</v>
      </c>
      <c r="L100" t="str">
        <f t="shared" si="21"/>
        <v>No Confirmation</v>
      </c>
      <c r="M100" t="str">
        <f t="shared" si="22"/>
        <v>No Trend</v>
      </c>
      <c r="N100">
        <v>39.16551745976836</v>
      </c>
      <c r="O100" t="str">
        <f t="shared" si="23"/>
        <v>DOWN</v>
      </c>
      <c r="P100" t="str">
        <f t="shared" si="24"/>
        <v>No Trend + Momentum</v>
      </c>
      <c r="Q100">
        <f t="shared" si="25"/>
        <v>1.1500000000000057</v>
      </c>
      <c r="R100">
        <f t="shared" si="26"/>
        <v>2.2000000000000171</v>
      </c>
      <c r="S100">
        <f t="shared" si="27"/>
        <v>0.52272727272727126</v>
      </c>
      <c r="T100" t="str">
        <f t="shared" si="28"/>
        <v>No Indication</v>
      </c>
      <c r="U100" t="str">
        <f t="shared" si="29"/>
        <v>No T+M+I</v>
      </c>
      <c r="V100">
        <v>132.41841961734821</v>
      </c>
      <c r="W100">
        <v>129.87277191387318</v>
      </c>
      <c r="X100">
        <f t="shared" si="30"/>
        <v>2.5456477034750264</v>
      </c>
      <c r="Y100">
        <v>2.9721075174502625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131.75</v>
      </c>
      <c r="D101">
        <v>131.85</v>
      </c>
      <c r="E101">
        <v>127.75</v>
      </c>
      <c r="F101">
        <v>128</v>
      </c>
      <c r="G101">
        <f>_xll.TA_TYPPRICE(D101,E101,F101)</f>
        <v>129.20000000000002</v>
      </c>
      <c r="H101">
        <v>130.81604867658416</v>
      </c>
      <c r="I101" t="str">
        <f t="shared" si="20"/>
        <v>DOWN</v>
      </c>
      <c r="J101">
        <v>133.78472177047914</v>
      </c>
      <c r="K101">
        <v>130.71457311379604</v>
      </c>
      <c r="L101" t="str">
        <f t="shared" si="21"/>
        <v>DOWN</v>
      </c>
      <c r="M101" t="str">
        <f t="shared" si="22"/>
        <v>DOWN</v>
      </c>
      <c r="N101">
        <v>21.796537933484828</v>
      </c>
      <c r="O101" t="str">
        <f t="shared" si="23"/>
        <v>DOWN</v>
      </c>
      <c r="P101" t="str">
        <f t="shared" si="24"/>
        <v>DOWN</v>
      </c>
      <c r="Q101">
        <f t="shared" si="25"/>
        <v>0.25</v>
      </c>
      <c r="R101">
        <f t="shared" si="26"/>
        <v>4.0999999999999943</v>
      </c>
      <c r="S101">
        <f t="shared" si="27"/>
        <v>6.0975609756097643E-2</v>
      </c>
      <c r="T101" t="str">
        <f t="shared" si="28"/>
        <v>DOWN</v>
      </c>
      <c r="U101" t="str">
        <f t="shared" si="29"/>
        <v>DOWN</v>
      </c>
      <c r="V101">
        <v>131.7386627531408</v>
      </c>
      <c r="W101">
        <v>129.73404806840108</v>
      </c>
      <c r="X101">
        <f t="shared" si="30"/>
        <v>2.004614684739721</v>
      </c>
      <c r="Y101">
        <v>2.7786089509081542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127</v>
      </c>
      <c r="D102">
        <v>127.5</v>
      </c>
      <c r="E102">
        <v>121.45</v>
      </c>
      <c r="F102">
        <v>121.65</v>
      </c>
      <c r="G102">
        <f>_xll.TA_TYPPRICE(D102,E102,F102)</f>
        <v>123.53333333333335</v>
      </c>
      <c r="H102">
        <v>127.17469100495876</v>
      </c>
      <c r="I102" t="str">
        <f t="shared" si="20"/>
        <v>DOWN</v>
      </c>
      <c r="J102">
        <v>132.3881169325949</v>
      </c>
      <c r="K102">
        <v>128.65577908850804</v>
      </c>
      <c r="L102" t="str">
        <f t="shared" si="21"/>
        <v>DOWN</v>
      </c>
      <c r="M102" t="str">
        <f t="shared" si="22"/>
        <v>DOWN</v>
      </c>
      <c r="N102">
        <v>11.242911755485368</v>
      </c>
      <c r="O102" t="str">
        <f t="shared" si="23"/>
        <v>DOWN</v>
      </c>
      <c r="P102" t="str">
        <f t="shared" si="24"/>
        <v>DOWN</v>
      </c>
      <c r="Q102">
        <f t="shared" si="25"/>
        <v>0.20000000000000284</v>
      </c>
      <c r="R102">
        <f t="shared" si="26"/>
        <v>6.0499999999999972</v>
      </c>
      <c r="S102">
        <f t="shared" si="27"/>
        <v>3.3057851239669908E-2</v>
      </c>
      <c r="T102" t="str">
        <f t="shared" si="28"/>
        <v>DOWN</v>
      </c>
      <c r="U102" t="str">
        <f t="shared" si="29"/>
        <v>DOWN</v>
      </c>
      <c r="V102">
        <v>130.18656079111915</v>
      </c>
      <c r="W102">
        <v>129.13522969296397</v>
      </c>
      <c r="X102">
        <f t="shared" si="30"/>
        <v>1.051331098155174</v>
      </c>
      <c r="Y102">
        <v>2.4331533803575582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126.80000000000001</v>
      </c>
      <c r="AE102">
        <f t="shared" si="36"/>
        <v>125.2</v>
      </c>
      <c r="AF102">
        <f t="shared" si="37"/>
        <v>124.45</v>
      </c>
      <c r="AG102">
        <f t="shared" si="38"/>
        <v>123.75</v>
      </c>
    </row>
    <row r="103" spans="1:33" x14ac:dyDescent="0.25">
      <c r="A103" t="s">
        <v>5</v>
      </c>
      <c r="B103" s="1">
        <v>43003</v>
      </c>
      <c r="C103">
        <v>122</v>
      </c>
      <c r="D103">
        <v>122.35</v>
      </c>
      <c r="E103">
        <v>117.7</v>
      </c>
      <c r="F103">
        <v>120.2</v>
      </c>
      <c r="G103">
        <f>_xll.TA_TYPPRICE(D103,E103,F103)</f>
        <v>120.08333333333333</v>
      </c>
      <c r="H103">
        <v>123.62901216914605</v>
      </c>
      <c r="I103" t="str">
        <f t="shared" si="20"/>
        <v>DOWN</v>
      </c>
      <c r="J103">
        <v>130.15742428090715</v>
      </c>
      <c r="K103">
        <v>126.22116151328403</v>
      </c>
      <c r="L103" t="str">
        <f t="shared" si="21"/>
        <v>DOWN</v>
      </c>
      <c r="M103" t="str">
        <f t="shared" si="22"/>
        <v>DOWN</v>
      </c>
      <c r="N103">
        <v>9.8777709992843015</v>
      </c>
      <c r="O103" t="str">
        <f t="shared" si="23"/>
        <v>DOWN</v>
      </c>
      <c r="P103" t="str">
        <f t="shared" si="24"/>
        <v>DOWN</v>
      </c>
      <c r="Q103">
        <f t="shared" si="25"/>
        <v>2.5</v>
      </c>
      <c r="R103">
        <f t="shared" si="26"/>
        <v>4.6499999999999915</v>
      </c>
      <c r="S103">
        <f t="shared" si="27"/>
        <v>0.5376344086021515</v>
      </c>
      <c r="T103" t="str">
        <f t="shared" si="28"/>
        <v>No Indication</v>
      </c>
      <c r="U103" t="str">
        <f t="shared" si="29"/>
        <v>No T+M+I</v>
      </c>
      <c r="V103">
        <v>128.65016682325466</v>
      </c>
      <c r="W103">
        <v>128.47336082681849</v>
      </c>
      <c r="X103">
        <f t="shared" si="30"/>
        <v>0.17680599643617256</v>
      </c>
      <c r="Y103">
        <v>1.9818839035732811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120</v>
      </c>
      <c r="D104">
        <v>123.9</v>
      </c>
      <c r="E104">
        <v>120</v>
      </c>
      <c r="F104">
        <v>123</v>
      </c>
      <c r="G104">
        <f>_xll.TA_TYPPRICE(D104,E104,F104)</f>
        <v>122.3</v>
      </c>
      <c r="H104">
        <v>122.96450608457303</v>
      </c>
      <c r="I104" t="str">
        <f t="shared" si="20"/>
        <v>UP</v>
      </c>
      <c r="J104">
        <v>128.76688555181667</v>
      </c>
      <c r="K104">
        <v>124.83868117699869</v>
      </c>
      <c r="L104" t="str">
        <f t="shared" si="21"/>
        <v>DOWN</v>
      </c>
      <c r="M104" t="str">
        <f t="shared" si="22"/>
        <v>No Trend</v>
      </c>
      <c r="N104">
        <v>30.304666728679582</v>
      </c>
      <c r="O104" t="str">
        <f t="shared" si="23"/>
        <v>DOWN</v>
      </c>
      <c r="P104" t="str">
        <f t="shared" si="24"/>
        <v>No Trend + Momentum</v>
      </c>
      <c r="Q104">
        <f t="shared" si="25"/>
        <v>3</v>
      </c>
      <c r="R104">
        <f t="shared" si="26"/>
        <v>3.9000000000000057</v>
      </c>
      <c r="S104">
        <f t="shared" si="27"/>
        <v>0.76923076923076816</v>
      </c>
      <c r="T104" t="str">
        <f t="shared" si="28"/>
        <v>No Indication</v>
      </c>
      <c r="U104" t="str">
        <f t="shared" si="29"/>
        <v>No T+M+I</v>
      </c>
      <c r="V104">
        <v>127.7809103889078</v>
      </c>
      <c r="W104">
        <v>128.0679266914986</v>
      </c>
      <c r="X104">
        <f t="shared" si="30"/>
        <v>-0.28701630259079991</v>
      </c>
      <c r="Y104">
        <v>1.528103862340465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122.05</v>
      </c>
      <c r="D105">
        <v>123.6</v>
      </c>
      <c r="E105">
        <v>117.65</v>
      </c>
      <c r="F105">
        <v>118.25</v>
      </c>
      <c r="G105">
        <f>_xll.TA_TYPPRICE(D105,E105,F105)</f>
        <v>119.83333333333333</v>
      </c>
      <c r="H105">
        <v>121.39891970895317</v>
      </c>
      <c r="I105" t="str">
        <f t="shared" si="20"/>
        <v>DOWN</v>
      </c>
      <c r="J105">
        <v>127.61868876252407</v>
      </c>
      <c r="K105">
        <v>123.24119647099899</v>
      </c>
      <c r="L105" t="str">
        <f t="shared" si="21"/>
        <v>DOWN</v>
      </c>
      <c r="M105" t="str">
        <f t="shared" si="22"/>
        <v>DOWN</v>
      </c>
      <c r="N105">
        <v>20.467334694374138</v>
      </c>
      <c r="O105" t="str">
        <f t="shared" si="23"/>
        <v>DOWN</v>
      </c>
      <c r="P105" t="str">
        <f t="shared" si="24"/>
        <v>DOWN</v>
      </c>
      <c r="Q105">
        <f t="shared" si="25"/>
        <v>0.59999999999999432</v>
      </c>
      <c r="R105">
        <f t="shared" si="26"/>
        <v>5.9499999999999886</v>
      </c>
      <c r="S105">
        <f t="shared" si="27"/>
        <v>0.10084033613445302</v>
      </c>
      <c r="T105" t="str">
        <f t="shared" si="28"/>
        <v>DOWN</v>
      </c>
      <c r="U105" t="str">
        <f t="shared" si="29"/>
        <v>DOWN</v>
      </c>
      <c r="V105">
        <v>126.31461648292198</v>
      </c>
      <c r="W105">
        <v>127.34067286249871</v>
      </c>
      <c r="X105">
        <f t="shared" si="30"/>
        <v>-1.0260563795767297</v>
      </c>
      <c r="Y105">
        <v>1.017271813957026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122.9</v>
      </c>
      <c r="AE105">
        <f t="shared" si="36"/>
        <v>121.35000000000001</v>
      </c>
      <c r="AF105">
        <f t="shared" si="37"/>
        <v>120.65</v>
      </c>
      <c r="AG105">
        <f t="shared" si="38"/>
        <v>119.9</v>
      </c>
    </row>
    <row r="106" spans="1:33" x14ac:dyDescent="0.25">
      <c r="A106" t="s">
        <v>5</v>
      </c>
      <c r="B106" s="1">
        <v>43006</v>
      </c>
      <c r="C106">
        <v>118.95</v>
      </c>
      <c r="D106">
        <v>120.1</v>
      </c>
      <c r="E106">
        <v>116</v>
      </c>
      <c r="F106">
        <v>116.95</v>
      </c>
      <c r="G106">
        <f>_xll.TA_TYPPRICE(D106,E106,F106)</f>
        <v>117.68333333333334</v>
      </c>
      <c r="H106">
        <v>119.54112652114325</v>
      </c>
      <c r="I106" t="str">
        <f t="shared" si="20"/>
        <v>DOWN</v>
      </c>
      <c r="J106">
        <v>125.94786903751873</v>
      </c>
      <c r="K106">
        <v>121.63204169966588</v>
      </c>
      <c r="L106" t="str">
        <f t="shared" si="21"/>
        <v>DOWN</v>
      </c>
      <c r="M106" t="str">
        <f t="shared" si="22"/>
        <v>DOWN</v>
      </c>
      <c r="N106">
        <v>18.421576211446709</v>
      </c>
      <c r="O106" t="str">
        <f t="shared" si="23"/>
        <v>DOWN</v>
      </c>
      <c r="P106" t="str">
        <f t="shared" si="24"/>
        <v>DOWN</v>
      </c>
      <c r="Q106">
        <f t="shared" si="25"/>
        <v>0.95000000000000284</v>
      </c>
      <c r="R106">
        <f t="shared" si="26"/>
        <v>4.0999999999999943</v>
      </c>
      <c r="S106">
        <f t="shared" si="27"/>
        <v>0.23170731707317174</v>
      </c>
      <c r="T106" t="str">
        <f t="shared" si="28"/>
        <v>No Indication</v>
      </c>
      <c r="U106" t="str">
        <f t="shared" si="29"/>
        <v>No T+M+I</v>
      </c>
      <c r="V106">
        <v>124.87390625478014</v>
      </c>
      <c r="W106">
        <v>126.57099339120251</v>
      </c>
      <c r="X106">
        <f t="shared" si="30"/>
        <v>-1.6970871364223683</v>
      </c>
      <c r="Y106">
        <v>0.4744000238811471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117.1</v>
      </c>
      <c r="D107">
        <v>118.7</v>
      </c>
      <c r="E107">
        <v>117</v>
      </c>
      <c r="F107">
        <v>117.9</v>
      </c>
      <c r="G107">
        <f>_xll.TA_TYPPRICE(D107,E107,F107)</f>
        <v>117.86666666666667</v>
      </c>
      <c r="H107">
        <v>118.70389659390497</v>
      </c>
      <c r="I107" t="str">
        <f t="shared" si="20"/>
        <v>DOWN</v>
      </c>
      <c r="J107">
        <v>124.33723147362568</v>
      </c>
      <c r="K107">
        <v>120.60269909974012</v>
      </c>
      <c r="L107" t="str">
        <f t="shared" si="21"/>
        <v>DOWN</v>
      </c>
      <c r="M107" t="str">
        <f t="shared" si="22"/>
        <v>DOWN</v>
      </c>
      <c r="N107">
        <v>25.246745678749079</v>
      </c>
      <c r="O107" t="str">
        <f t="shared" si="23"/>
        <v>DOWN</v>
      </c>
      <c r="P107" t="str">
        <f t="shared" si="24"/>
        <v>DOWN</v>
      </c>
      <c r="Q107">
        <f t="shared" si="25"/>
        <v>0.90000000000000568</v>
      </c>
      <c r="R107">
        <f t="shared" si="26"/>
        <v>1.7000000000000028</v>
      </c>
      <c r="S107">
        <f t="shared" si="27"/>
        <v>0.5294117647058848</v>
      </c>
      <c r="T107" t="str">
        <f t="shared" si="28"/>
        <v>No Indication</v>
      </c>
      <c r="U107" t="str">
        <f t="shared" si="29"/>
        <v>No T+M+I</v>
      </c>
      <c r="V107">
        <v>123.80099760019858</v>
      </c>
      <c r="W107">
        <v>125.92869758444677</v>
      </c>
      <c r="X107">
        <f t="shared" si="30"/>
        <v>-2.1276999842481814</v>
      </c>
      <c r="Y107">
        <v>-4.6019977744718554E-2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118.7</v>
      </c>
      <c r="D108">
        <v>120.4</v>
      </c>
      <c r="E108">
        <v>117.1</v>
      </c>
      <c r="F108">
        <v>119</v>
      </c>
      <c r="G108">
        <f>_xll.TA_TYPPRICE(D108,E108,F108)</f>
        <v>118.83333333333333</v>
      </c>
      <c r="H108">
        <v>118.76861496361914</v>
      </c>
      <c r="I108" t="str">
        <f t="shared" si="20"/>
        <v>UP</v>
      </c>
      <c r="J108">
        <v>123.46229114615331</v>
      </c>
      <c r="K108">
        <v>119.8243215220201</v>
      </c>
      <c r="L108" t="str">
        <f t="shared" si="21"/>
        <v>DOWN</v>
      </c>
      <c r="M108" t="str">
        <f t="shared" si="22"/>
        <v>No Trend</v>
      </c>
      <c r="N108">
        <v>33.321064272348153</v>
      </c>
      <c r="O108" t="str">
        <f t="shared" si="23"/>
        <v>DOWN</v>
      </c>
      <c r="P108" t="str">
        <f t="shared" si="24"/>
        <v>No Trend + Momentum</v>
      </c>
      <c r="Q108">
        <f t="shared" si="25"/>
        <v>1.9000000000000057</v>
      </c>
      <c r="R108">
        <f t="shared" si="26"/>
        <v>3.3000000000000114</v>
      </c>
      <c r="S108">
        <f t="shared" si="27"/>
        <v>0.57575757575757547</v>
      </c>
      <c r="T108" t="str">
        <f t="shared" si="28"/>
        <v>No Indication</v>
      </c>
      <c r="U108" t="str">
        <f t="shared" si="29"/>
        <v>No T+M+I</v>
      </c>
      <c r="V108">
        <v>123.06238258478342</v>
      </c>
      <c r="W108">
        <v>125.4154607263396</v>
      </c>
      <c r="X108">
        <f t="shared" si="30"/>
        <v>-2.3530781415561819</v>
      </c>
      <c r="Y108">
        <v>-0.50743161050701135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119.7</v>
      </c>
      <c r="D109">
        <v>120.7</v>
      </c>
      <c r="E109">
        <v>118.6</v>
      </c>
      <c r="F109">
        <v>119</v>
      </c>
      <c r="G109">
        <f>_xll.TA_TYPPRICE(D109,E109,F109)</f>
        <v>119.43333333333334</v>
      </c>
      <c r="H109">
        <v>119.10097414847624</v>
      </c>
      <c r="I109" t="str">
        <f t="shared" si="20"/>
        <v>DOWN</v>
      </c>
      <c r="J109">
        <v>122.84844866923035</v>
      </c>
      <c r="K109">
        <v>119.5522500726823</v>
      </c>
      <c r="L109" t="str">
        <f t="shared" si="21"/>
        <v>DOWN</v>
      </c>
      <c r="M109" t="str">
        <f t="shared" si="22"/>
        <v>DOWN</v>
      </c>
      <c r="N109">
        <v>33.32106427234816</v>
      </c>
      <c r="O109" t="str">
        <f t="shared" si="23"/>
        <v>DOWN</v>
      </c>
      <c r="P109" t="str">
        <f t="shared" si="24"/>
        <v>DOWN</v>
      </c>
      <c r="Q109">
        <f t="shared" si="25"/>
        <v>0.40000000000000568</v>
      </c>
      <c r="R109">
        <f t="shared" si="26"/>
        <v>2.1000000000000085</v>
      </c>
      <c r="S109">
        <f t="shared" si="27"/>
        <v>0.19047619047619241</v>
      </c>
      <c r="T109" t="str">
        <f t="shared" si="28"/>
        <v>DOWN</v>
      </c>
      <c r="U109" t="str">
        <f t="shared" si="29"/>
        <v>DOWN</v>
      </c>
      <c r="V109">
        <v>122.4374006486629</v>
      </c>
      <c r="W109">
        <v>124.94024141327741</v>
      </c>
      <c r="X109">
        <f t="shared" si="30"/>
        <v>-2.5028407646145041</v>
      </c>
      <c r="Y109">
        <v>-0.90651344132850986</v>
      </c>
      <c r="Z109" t="str">
        <f t="shared" si="31"/>
        <v>DOWN</v>
      </c>
      <c r="AA109" t="str">
        <f t="shared" si="32"/>
        <v>DOWN</v>
      </c>
      <c r="AB109" t="str">
        <f t="shared" si="33"/>
        <v>DOWN</v>
      </c>
      <c r="AC109" t="str">
        <f t="shared" si="34"/>
        <v>DOWN</v>
      </c>
      <c r="AD109">
        <f t="shared" si="35"/>
        <v>120.45</v>
      </c>
      <c r="AE109">
        <f t="shared" si="36"/>
        <v>119.9</v>
      </c>
      <c r="AF109">
        <f t="shared" si="37"/>
        <v>119.65</v>
      </c>
      <c r="AG109">
        <f t="shared" si="38"/>
        <v>119.4</v>
      </c>
    </row>
    <row r="110" spans="1:33" x14ac:dyDescent="0.25">
      <c r="A110" t="s">
        <v>5</v>
      </c>
      <c r="B110" s="1">
        <v>43013</v>
      </c>
      <c r="C110">
        <v>118.65</v>
      </c>
      <c r="D110">
        <v>119.6</v>
      </c>
      <c r="E110">
        <v>117.45</v>
      </c>
      <c r="F110">
        <v>119.5</v>
      </c>
      <c r="G110">
        <f>_xll.TA_TYPPRICE(D110,E110,F110)</f>
        <v>118.85000000000001</v>
      </c>
      <c r="H110">
        <v>118.97548707423812</v>
      </c>
      <c r="I110" t="str">
        <f t="shared" si="20"/>
        <v>UP</v>
      </c>
      <c r="J110">
        <v>122.12657118717917</v>
      </c>
      <c r="K110">
        <v>119.08508338986401</v>
      </c>
      <c r="L110" t="str">
        <f t="shared" si="21"/>
        <v>No Confirmation</v>
      </c>
      <c r="M110" t="str">
        <f t="shared" si="22"/>
        <v>No Trend</v>
      </c>
      <c r="N110">
        <v>38.071807187989151</v>
      </c>
      <c r="O110" t="str">
        <f t="shared" si="23"/>
        <v>DOWN</v>
      </c>
      <c r="P110" t="str">
        <f t="shared" si="24"/>
        <v>No Trend + Momentum</v>
      </c>
      <c r="Q110">
        <f t="shared" si="25"/>
        <v>2.0499999999999972</v>
      </c>
      <c r="R110">
        <f t="shared" si="26"/>
        <v>2.1499999999999915</v>
      </c>
      <c r="S110">
        <f t="shared" si="27"/>
        <v>0.95348837209302573</v>
      </c>
      <c r="T110" t="str">
        <f t="shared" si="28"/>
        <v>UP</v>
      </c>
      <c r="U110" t="str">
        <f t="shared" si="29"/>
        <v>No T+M+I</v>
      </c>
      <c r="V110">
        <v>121.98549285656091</v>
      </c>
      <c r="W110">
        <v>124.53726056784944</v>
      </c>
      <c r="X110">
        <f t="shared" si="30"/>
        <v>-2.5517677112885337</v>
      </c>
      <c r="Y110">
        <v>-1.2355642953205146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119.15</v>
      </c>
      <c r="D111">
        <v>122.65</v>
      </c>
      <c r="E111">
        <v>119.15</v>
      </c>
      <c r="F111">
        <v>122</v>
      </c>
      <c r="G111">
        <f>_xll.TA_TYPPRICE(D111,E111,F111)</f>
        <v>121.26666666666667</v>
      </c>
      <c r="H111">
        <v>120.12107687045238</v>
      </c>
      <c r="I111" t="str">
        <f t="shared" si="20"/>
        <v>UP</v>
      </c>
      <c r="J111">
        <v>122.24288870113935</v>
      </c>
      <c r="K111">
        <v>119.09950930322756</v>
      </c>
      <c r="L111" t="str">
        <f t="shared" si="21"/>
        <v>No Confirmation</v>
      </c>
      <c r="M111" t="str">
        <f t="shared" si="22"/>
        <v>No Trend</v>
      </c>
      <c r="N111">
        <v>57.152020780356537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2.8499999999999943</v>
      </c>
      <c r="R111">
        <f t="shared" si="26"/>
        <v>3.5</v>
      </c>
      <c r="S111">
        <f t="shared" si="27"/>
        <v>0.81428571428571261</v>
      </c>
      <c r="T111" t="str">
        <f t="shared" si="28"/>
        <v>UP</v>
      </c>
      <c r="U111" t="str">
        <f t="shared" si="29"/>
        <v>No T+M+I</v>
      </c>
      <c r="V111">
        <v>121.98772472478231</v>
      </c>
      <c r="W111">
        <v>124.34931534060134</v>
      </c>
      <c r="X111">
        <f t="shared" si="30"/>
        <v>-2.3615906158190256</v>
      </c>
      <c r="Y111">
        <v>-1.4607695594202168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122</v>
      </c>
      <c r="D112">
        <v>122.8</v>
      </c>
      <c r="E112">
        <v>120.75</v>
      </c>
      <c r="F112">
        <v>121.4</v>
      </c>
      <c r="G112">
        <f>_xll.TA_TYPPRICE(D112,E112,F112)</f>
        <v>121.65000000000002</v>
      </c>
      <c r="H112">
        <v>120.88553843522621</v>
      </c>
      <c r="I112" t="str">
        <f t="shared" si="20"/>
        <v>UP</v>
      </c>
      <c r="J112">
        <v>122.36669121199728</v>
      </c>
      <c r="K112">
        <v>119.46628501362144</v>
      </c>
      <c r="L112" t="str">
        <f t="shared" si="21"/>
        <v>No Confirmation</v>
      </c>
      <c r="M112" t="str">
        <f t="shared" si="22"/>
        <v>No Trend</v>
      </c>
      <c r="N112">
        <v>52.316382707695453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0.65000000000000568</v>
      </c>
      <c r="R112">
        <f t="shared" si="26"/>
        <v>2.0499999999999972</v>
      </c>
      <c r="S112">
        <f t="shared" si="27"/>
        <v>0.31707317073171054</v>
      </c>
      <c r="T112" t="str">
        <f t="shared" si="28"/>
        <v>No Indication</v>
      </c>
      <c r="U112" t="str">
        <f t="shared" si="29"/>
        <v>No T+M+I</v>
      </c>
      <c r="V112">
        <v>121.89730553635427</v>
      </c>
      <c r="W112">
        <v>124.13084753759384</v>
      </c>
      <c r="X112">
        <f t="shared" si="30"/>
        <v>-2.2335420012395701</v>
      </c>
      <c r="Y112">
        <v>-1.6153240477840876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121.95</v>
      </c>
      <c r="D113">
        <v>122.3</v>
      </c>
      <c r="E113">
        <v>120.05</v>
      </c>
      <c r="F113">
        <v>120.4</v>
      </c>
      <c r="G113">
        <f>_xll.TA_TYPPRICE(D113,E113,F113)</f>
        <v>120.91666666666667</v>
      </c>
      <c r="H113">
        <v>120.90110255094643</v>
      </c>
      <c r="I113" t="str">
        <f t="shared" si="20"/>
        <v>DOWN</v>
      </c>
      <c r="J113">
        <v>122.35187094266455</v>
      </c>
      <c r="K113">
        <v>119.59599945503891</v>
      </c>
      <c r="L113" t="str">
        <f t="shared" si="21"/>
        <v>No Confirmation</v>
      </c>
      <c r="M113" t="str">
        <f t="shared" si="22"/>
        <v>No Trend</v>
      </c>
      <c r="N113">
        <v>44.476469325781174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0.35000000000000853</v>
      </c>
      <c r="R113">
        <f t="shared" si="26"/>
        <v>2.25</v>
      </c>
      <c r="S113">
        <f t="shared" si="27"/>
        <v>0.15555555555555933</v>
      </c>
      <c r="T113" t="str">
        <f t="shared" si="28"/>
        <v>DOWN</v>
      </c>
      <c r="U113" t="str">
        <f t="shared" si="29"/>
        <v>No T+M+I</v>
      </c>
      <c r="V113">
        <v>121.66695083845362</v>
      </c>
      <c r="W113">
        <v>123.85448846073504</v>
      </c>
      <c r="X113">
        <f t="shared" si="30"/>
        <v>-2.1875376222814253</v>
      </c>
      <c r="Y113">
        <v>-1.7297667626835551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121</v>
      </c>
      <c r="D114">
        <v>122.4</v>
      </c>
      <c r="E114">
        <v>118.75</v>
      </c>
      <c r="F114">
        <v>118.8</v>
      </c>
      <c r="G114">
        <f>_xll.TA_TYPPRICE(D114,E114,F114)</f>
        <v>119.98333333333333</v>
      </c>
      <c r="H114">
        <v>120.44221794213988</v>
      </c>
      <c r="I114" t="str">
        <f t="shared" si="20"/>
        <v>DOWN</v>
      </c>
      <c r="J114">
        <v>122.36256628873909</v>
      </c>
      <c r="K114">
        <v>119.40799957614138</v>
      </c>
      <c r="L114" t="str">
        <f t="shared" si="21"/>
        <v>DOWN</v>
      </c>
      <c r="M114" t="str">
        <f t="shared" si="22"/>
        <v>DOWN</v>
      </c>
      <c r="N114">
        <v>34.220260347146244</v>
      </c>
      <c r="O114" t="str">
        <f t="shared" si="23"/>
        <v>DOWN</v>
      </c>
      <c r="P114" t="str">
        <f t="shared" si="24"/>
        <v>DOWN</v>
      </c>
      <c r="Q114">
        <f t="shared" si="25"/>
        <v>4.9999999999997158E-2</v>
      </c>
      <c r="R114">
        <f t="shared" si="26"/>
        <v>3.6500000000000057</v>
      </c>
      <c r="S114">
        <f t="shared" si="27"/>
        <v>1.3698630136985501E-2</v>
      </c>
      <c r="T114" t="str">
        <f t="shared" si="28"/>
        <v>DOWN</v>
      </c>
      <c r="U114" t="str">
        <f t="shared" si="29"/>
        <v>DOWN</v>
      </c>
      <c r="V114">
        <v>121.22588147869152</v>
      </c>
      <c r="W114">
        <v>123.480081908088</v>
      </c>
      <c r="X114">
        <f t="shared" si="30"/>
        <v>-2.2542004293964766</v>
      </c>
      <c r="Y114">
        <v>-1.8346534960261394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119.75</v>
      </c>
      <c r="D115">
        <v>119.8</v>
      </c>
      <c r="E115">
        <v>117.7</v>
      </c>
      <c r="F115">
        <v>119.45</v>
      </c>
      <c r="G115">
        <f>_xll.TA_TYPPRICE(D115,E115,F115)</f>
        <v>118.98333333333333</v>
      </c>
      <c r="H115">
        <v>119.7127756377366</v>
      </c>
      <c r="I115" t="str">
        <f t="shared" si="20"/>
        <v>DOWN</v>
      </c>
      <c r="J115">
        <v>121.79310711346373</v>
      </c>
      <c r="K115">
        <v>119.02844411477663</v>
      </c>
      <c r="L115" t="str">
        <f t="shared" si="21"/>
        <v>No Confirmation</v>
      </c>
      <c r="M115" t="str">
        <f t="shared" si="22"/>
        <v>No Trend</v>
      </c>
      <c r="N115">
        <v>41.115664448755865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1.75</v>
      </c>
      <c r="R115">
        <f t="shared" si="26"/>
        <v>2.0999999999999943</v>
      </c>
      <c r="S115">
        <f t="shared" si="27"/>
        <v>0.83333333333333559</v>
      </c>
      <c r="T115" t="str">
        <f t="shared" si="28"/>
        <v>UP</v>
      </c>
      <c r="U115" t="str">
        <f t="shared" si="29"/>
        <v>No T+M+I</v>
      </c>
      <c r="V115">
        <v>120.95266894350821</v>
      </c>
      <c r="W115">
        <v>123.1815573223037</v>
      </c>
      <c r="X115">
        <f t="shared" si="30"/>
        <v>-2.2288883787954887</v>
      </c>
      <c r="Y115">
        <v>-1.9135004725800093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119.65</v>
      </c>
      <c r="D116">
        <v>121.4</v>
      </c>
      <c r="E116">
        <v>119.4</v>
      </c>
      <c r="F116">
        <v>120.5</v>
      </c>
      <c r="G116">
        <f>_xll.TA_TYPPRICE(D116,E116,F116)</f>
        <v>120.43333333333334</v>
      </c>
      <c r="H116">
        <v>120.07305448553497</v>
      </c>
      <c r="I116" t="str">
        <f t="shared" si="20"/>
        <v>UP</v>
      </c>
      <c r="J116">
        <v>121.70574997713847</v>
      </c>
      <c r="K116">
        <v>119.11101208927072</v>
      </c>
      <c r="L116" t="str">
        <f t="shared" si="21"/>
        <v>No Confirmation</v>
      </c>
      <c r="M116" t="str">
        <f t="shared" si="22"/>
        <v>No Trend</v>
      </c>
      <c r="N116">
        <v>51.402219665917478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1.0999999999999943</v>
      </c>
      <c r="R116">
        <f t="shared" si="26"/>
        <v>2</v>
      </c>
      <c r="S116">
        <f t="shared" si="27"/>
        <v>0.54999999999999716</v>
      </c>
      <c r="T116" t="str">
        <f t="shared" si="28"/>
        <v>No Indication</v>
      </c>
      <c r="U116" t="str">
        <f t="shared" si="29"/>
        <v>No T+M+I</v>
      </c>
      <c r="V116">
        <v>120.88302756758388</v>
      </c>
      <c r="W116">
        <v>122.9829234465775</v>
      </c>
      <c r="X116">
        <f t="shared" si="30"/>
        <v>-2.0998958789936211</v>
      </c>
      <c r="Y116">
        <v>-1.9507795538627317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121</v>
      </c>
      <c r="D117">
        <v>123.7</v>
      </c>
      <c r="E117">
        <v>120.85</v>
      </c>
      <c r="F117">
        <v>123</v>
      </c>
      <c r="G117">
        <f>_xll.TA_TYPPRICE(D117,E117,F117)</f>
        <v>122.51666666666667</v>
      </c>
      <c r="H117">
        <v>121.29486057610082</v>
      </c>
      <c r="I117" t="str">
        <f t="shared" si="20"/>
        <v>UP</v>
      </c>
      <c r="J117">
        <v>122.14891664888547</v>
      </c>
      <c r="K117">
        <v>119.49745384721055</v>
      </c>
      <c r="L117" t="str">
        <f t="shared" si="21"/>
        <v>UP</v>
      </c>
      <c r="M117" t="str">
        <f t="shared" si="22"/>
        <v>UP</v>
      </c>
      <c r="N117">
        <v>68.02595176131878</v>
      </c>
      <c r="O117" t="str">
        <f t="shared" si="23"/>
        <v>UP</v>
      </c>
      <c r="P117" t="str">
        <f t="shared" si="24"/>
        <v>UP</v>
      </c>
      <c r="Q117">
        <f t="shared" si="25"/>
        <v>2.1500000000000057</v>
      </c>
      <c r="R117">
        <f t="shared" si="26"/>
        <v>2.8500000000000085</v>
      </c>
      <c r="S117">
        <f t="shared" si="27"/>
        <v>0.75438596491228049</v>
      </c>
      <c r="T117" t="str">
        <f t="shared" si="28"/>
        <v>No Indication</v>
      </c>
      <c r="U117" t="str">
        <f t="shared" si="29"/>
        <v>No T+M+I</v>
      </c>
      <c r="V117">
        <v>121.20871563410944</v>
      </c>
      <c r="W117">
        <v>122.98418837646065</v>
      </c>
      <c r="X117">
        <f t="shared" si="30"/>
        <v>-1.7754727423512122</v>
      </c>
      <c r="Y117">
        <v>-1.9157181915604278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123</v>
      </c>
      <c r="D118">
        <v>124.25</v>
      </c>
      <c r="E118">
        <v>122</v>
      </c>
      <c r="F118">
        <v>123.4</v>
      </c>
      <c r="G118">
        <f>_xll.TA_TYPPRICE(D118,E118,F118)</f>
        <v>123.21666666666665</v>
      </c>
      <c r="H118">
        <v>122.25576362138374</v>
      </c>
      <c r="I118" t="str">
        <f t="shared" si="20"/>
        <v>UP</v>
      </c>
      <c r="J118">
        <v>122.61582406024426</v>
      </c>
      <c r="K118">
        <v>120.0535752144971</v>
      </c>
      <c r="L118" t="str">
        <f t="shared" si="21"/>
        <v>UP</v>
      </c>
      <c r="M118" t="str">
        <f t="shared" si="22"/>
        <v>UP</v>
      </c>
      <c r="N118">
        <v>70.073340612220207</v>
      </c>
      <c r="O118" t="str">
        <f t="shared" si="23"/>
        <v>UP</v>
      </c>
      <c r="P118" t="str">
        <f t="shared" si="24"/>
        <v>UP</v>
      </c>
      <c r="Q118">
        <f t="shared" si="25"/>
        <v>1.4000000000000057</v>
      </c>
      <c r="R118">
        <f t="shared" si="26"/>
        <v>2.25</v>
      </c>
      <c r="S118">
        <f t="shared" si="27"/>
        <v>0.62222222222222479</v>
      </c>
      <c r="T118" t="str">
        <f t="shared" si="28"/>
        <v>No Indication</v>
      </c>
      <c r="U118" t="str">
        <f t="shared" si="29"/>
        <v>No T+M+I</v>
      </c>
      <c r="V118">
        <v>121.54583630578492</v>
      </c>
      <c r="W118">
        <v>123.01498923746357</v>
      </c>
      <c r="X118">
        <f t="shared" si="30"/>
        <v>-1.46915293167865</v>
      </c>
      <c r="Y118">
        <v>-1.8264051395840721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123.5</v>
      </c>
      <c r="D119">
        <v>124.65</v>
      </c>
      <c r="E119">
        <v>122.05</v>
      </c>
      <c r="F119">
        <v>122.75</v>
      </c>
      <c r="G119">
        <f>_xll.TA_TYPPRICE(D119,E119,F119)</f>
        <v>123.14999999999999</v>
      </c>
      <c r="H119">
        <v>122.70288181069186</v>
      </c>
      <c r="I119" t="str">
        <f t="shared" si="20"/>
        <v>UP</v>
      </c>
      <c r="J119">
        <v>123.06786315796776</v>
      </c>
      <c r="K119">
        <v>120.49722516683107</v>
      </c>
      <c r="L119" t="str">
        <f t="shared" si="21"/>
        <v>No Confirmation</v>
      </c>
      <c r="M119" t="str">
        <f t="shared" si="22"/>
        <v>No Trend</v>
      </c>
      <c r="N119">
        <v>62.008146302426013</v>
      </c>
      <c r="O119" t="str">
        <f t="shared" si="23"/>
        <v>UP</v>
      </c>
      <c r="P119" t="str">
        <f t="shared" si="24"/>
        <v>No Trend + Momentum</v>
      </c>
      <c r="Q119">
        <f t="shared" si="25"/>
        <v>0.70000000000000284</v>
      </c>
      <c r="R119">
        <f t="shared" si="26"/>
        <v>2.6000000000000085</v>
      </c>
      <c r="S119">
        <f t="shared" si="27"/>
        <v>0.26923076923076944</v>
      </c>
      <c r="T119" t="str">
        <f t="shared" si="28"/>
        <v>No Indication</v>
      </c>
      <c r="U119" t="str">
        <f t="shared" si="29"/>
        <v>No T+M+I</v>
      </c>
      <c r="V119">
        <v>121.73109225874109</v>
      </c>
      <c r="W119">
        <v>122.99536040505886</v>
      </c>
      <c r="X119">
        <f t="shared" si="30"/>
        <v>-1.2642681463177752</v>
      </c>
      <c r="Y119">
        <v>-1.7139777409308128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123</v>
      </c>
      <c r="D120">
        <v>123.1</v>
      </c>
      <c r="E120">
        <v>121.7</v>
      </c>
      <c r="F120">
        <v>122</v>
      </c>
      <c r="G120">
        <f>_xll.TA_TYPPRICE(D120,E120,F120)</f>
        <v>122.26666666666667</v>
      </c>
      <c r="H120">
        <v>122.48477423867926</v>
      </c>
      <c r="I120" t="str">
        <f t="shared" si="20"/>
        <v>DOWN</v>
      </c>
      <c r="J120">
        <v>123.07500467841938</v>
      </c>
      <c r="K120">
        <v>120.76450846309083</v>
      </c>
      <c r="L120" t="str">
        <f t="shared" si="21"/>
        <v>No Confirmation</v>
      </c>
      <c r="M120" t="str">
        <f t="shared" si="22"/>
        <v>No Trend</v>
      </c>
      <c r="N120">
        <v>53.180021898977003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0.29999999999999716</v>
      </c>
      <c r="R120">
        <f t="shared" si="26"/>
        <v>1.3999999999999915</v>
      </c>
      <c r="S120">
        <f t="shared" si="27"/>
        <v>0.21428571428571355</v>
      </c>
      <c r="T120" t="str">
        <f t="shared" si="28"/>
        <v>No Indication</v>
      </c>
      <c r="U120" t="str">
        <f t="shared" si="29"/>
        <v>No T+M+I</v>
      </c>
      <c r="V120">
        <v>121.77246268047323</v>
      </c>
      <c r="W120">
        <v>122.92163000468413</v>
      </c>
      <c r="X120">
        <f t="shared" si="30"/>
        <v>-1.1491673242109073</v>
      </c>
      <c r="Y120">
        <v>-1.6010156575868317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122</v>
      </c>
      <c r="D121">
        <v>122.3</v>
      </c>
      <c r="E121">
        <v>119.8</v>
      </c>
      <c r="F121">
        <v>120.4</v>
      </c>
      <c r="G121">
        <f>_xll.TA_TYPPRICE(D121,E121,F121)</f>
        <v>120.83333333333333</v>
      </c>
      <c r="H121">
        <v>121.6590537860063</v>
      </c>
      <c r="I121" t="str">
        <f t="shared" si="20"/>
        <v>DOWN</v>
      </c>
      <c r="J121">
        <v>122.90278141654841</v>
      </c>
      <c r="K121">
        <v>120.55017324907065</v>
      </c>
      <c r="L121" t="str">
        <f t="shared" si="21"/>
        <v>DOWN</v>
      </c>
      <c r="M121" t="str">
        <f t="shared" si="22"/>
        <v>DOWN</v>
      </c>
      <c r="N121">
        <v>38.545901214164665</v>
      </c>
      <c r="O121" t="str">
        <f t="shared" si="23"/>
        <v>DOWN</v>
      </c>
      <c r="P121" t="str">
        <f t="shared" si="24"/>
        <v>DOWN</v>
      </c>
      <c r="Q121">
        <f t="shared" si="25"/>
        <v>0.60000000000000853</v>
      </c>
      <c r="R121">
        <f t="shared" si="26"/>
        <v>2.5</v>
      </c>
      <c r="S121">
        <f t="shared" si="27"/>
        <v>0.24000000000000341</v>
      </c>
      <c r="T121" t="str">
        <f t="shared" si="28"/>
        <v>No Indication</v>
      </c>
      <c r="U121" t="str">
        <f t="shared" si="29"/>
        <v>No T+M+I</v>
      </c>
      <c r="V121">
        <v>121.56131457578503</v>
      </c>
      <c r="W121">
        <v>122.73484259692975</v>
      </c>
      <c r="X121">
        <f t="shared" si="30"/>
        <v>-1.173528021144719</v>
      </c>
      <c r="Y121">
        <v>-1.5155181302984091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120.3</v>
      </c>
      <c r="D122">
        <v>122.5</v>
      </c>
      <c r="E122">
        <v>120.3</v>
      </c>
      <c r="F122">
        <v>120.9</v>
      </c>
      <c r="G122">
        <f>_xll.TA_TYPPRICE(D122,E122,F122)</f>
        <v>121.23333333333335</v>
      </c>
      <c r="H122">
        <v>121.44619355966982</v>
      </c>
      <c r="I122" t="str">
        <f t="shared" si="20"/>
        <v>DOWN</v>
      </c>
      <c r="J122">
        <v>122.81327443509321</v>
      </c>
      <c r="K122">
        <v>120.49457919372162</v>
      </c>
      <c r="L122" t="str">
        <f t="shared" si="21"/>
        <v>No Confirmation</v>
      </c>
      <c r="M122" t="str">
        <f t="shared" si="22"/>
        <v>No Trend</v>
      </c>
      <c r="N122">
        <v>44.510595871171155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0.60000000000000853</v>
      </c>
      <c r="R122">
        <f t="shared" si="26"/>
        <v>2.2000000000000028</v>
      </c>
      <c r="S122">
        <f t="shared" si="27"/>
        <v>0.27272727272727626</v>
      </c>
      <c r="T122" t="str">
        <f t="shared" si="28"/>
        <v>No Indication</v>
      </c>
      <c r="U122" t="str">
        <f t="shared" si="29"/>
        <v>No T+M+I</v>
      </c>
      <c r="V122">
        <v>121.45957387181811</v>
      </c>
      <c r="W122">
        <v>122.59892833049051</v>
      </c>
      <c r="X122">
        <f t="shared" si="30"/>
        <v>-1.1393544586724005</v>
      </c>
      <c r="Y122">
        <v>-1.4402853959732074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121.35</v>
      </c>
      <c r="D123">
        <v>122.45</v>
      </c>
      <c r="E123">
        <v>120.55</v>
      </c>
      <c r="F123">
        <v>121.65</v>
      </c>
      <c r="G123">
        <f>_xll.TA_TYPPRICE(D123,E123,F123)</f>
        <v>121.55</v>
      </c>
      <c r="H123">
        <v>121.49809677983491</v>
      </c>
      <c r="I123" t="str">
        <f t="shared" si="20"/>
        <v>UP</v>
      </c>
      <c r="J123">
        <v>122.73254678285028</v>
      </c>
      <c r="K123">
        <v>120.50689492845015</v>
      </c>
      <c r="L123" t="str">
        <f t="shared" si="21"/>
        <v>No Confirmation</v>
      </c>
      <c r="M123" t="str">
        <f t="shared" si="22"/>
        <v>No Trend</v>
      </c>
      <c r="N123">
        <v>53.054104491101484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1.1000000000000085</v>
      </c>
      <c r="R123">
        <f t="shared" si="26"/>
        <v>1.9000000000000057</v>
      </c>
      <c r="S123">
        <f t="shared" si="27"/>
        <v>0.57894736842105543</v>
      </c>
      <c r="T123" t="str">
        <f t="shared" si="28"/>
        <v>No Indication</v>
      </c>
      <c r="U123" t="str">
        <f t="shared" si="29"/>
        <v>No T+M+I</v>
      </c>
      <c r="V123">
        <v>121.4888701992307</v>
      </c>
      <c r="W123">
        <v>122.52863734304677</v>
      </c>
      <c r="X123">
        <f t="shared" si="30"/>
        <v>-1.0397671438160643</v>
      </c>
      <c r="Y123">
        <v>-1.3601817455417788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121.25</v>
      </c>
      <c r="D124">
        <v>129.35</v>
      </c>
      <c r="E124">
        <v>121</v>
      </c>
      <c r="F124">
        <v>127.4</v>
      </c>
      <c r="G124">
        <f>_xll.TA_TYPPRICE(D124,E124,F124)</f>
        <v>125.91666666666667</v>
      </c>
      <c r="H124">
        <v>123.70738172325079</v>
      </c>
      <c r="I124" t="str">
        <f t="shared" si="20"/>
        <v>UP</v>
      </c>
      <c r="J124">
        <v>124.20309194221689</v>
      </c>
      <c r="K124">
        <v>120.61647383323901</v>
      </c>
      <c r="L124" t="str">
        <f t="shared" si="21"/>
        <v>UP</v>
      </c>
      <c r="M124" t="str">
        <f t="shared" si="22"/>
        <v>UP</v>
      </c>
      <c r="N124">
        <v>81.035885772841283</v>
      </c>
      <c r="O124" t="str">
        <f t="shared" si="23"/>
        <v>UP</v>
      </c>
      <c r="P124" t="str">
        <f t="shared" si="24"/>
        <v>UP</v>
      </c>
      <c r="Q124">
        <f t="shared" si="25"/>
        <v>6.4000000000000057</v>
      </c>
      <c r="R124">
        <f t="shared" si="26"/>
        <v>8.3499999999999943</v>
      </c>
      <c r="S124">
        <f t="shared" si="27"/>
        <v>0.76646706586826463</v>
      </c>
      <c r="T124" t="str">
        <f t="shared" si="28"/>
        <v>No Indication</v>
      </c>
      <c r="U124" t="str">
        <f t="shared" si="29"/>
        <v>No T+M+I</v>
      </c>
      <c r="V124">
        <v>122.39827478396444</v>
      </c>
      <c r="W124">
        <v>122.8894790213396</v>
      </c>
      <c r="X124">
        <f t="shared" si="30"/>
        <v>-0.4912042373751575</v>
      </c>
      <c r="Y124">
        <v>-1.1863862439084545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128.6</v>
      </c>
      <c r="D125">
        <v>131.25</v>
      </c>
      <c r="E125">
        <v>128.35</v>
      </c>
      <c r="F125">
        <v>129.05000000000001</v>
      </c>
      <c r="G125">
        <f>_xll.TA_TYPPRICE(D125,E125,F125)</f>
        <v>129.55000000000001</v>
      </c>
      <c r="H125">
        <v>126.6286908616254</v>
      </c>
      <c r="I125" t="str">
        <f t="shared" si="20"/>
        <v>UP</v>
      </c>
      <c r="J125">
        <v>125.76907151061313</v>
      </c>
      <c r="K125">
        <v>122.33503520363034</v>
      </c>
      <c r="L125" t="str">
        <f t="shared" si="21"/>
        <v>UP</v>
      </c>
      <c r="M125" t="str">
        <f t="shared" si="22"/>
        <v>UP</v>
      </c>
      <c r="N125">
        <v>84.376220213704229</v>
      </c>
      <c r="O125" t="str">
        <f t="shared" si="23"/>
        <v>UP</v>
      </c>
      <c r="P125" t="str">
        <f t="shared" si="24"/>
        <v>UP</v>
      </c>
      <c r="Q125">
        <f t="shared" si="25"/>
        <v>0.70000000000001705</v>
      </c>
      <c r="R125">
        <f t="shared" si="26"/>
        <v>2.9000000000000057</v>
      </c>
      <c r="S125">
        <f t="shared" si="27"/>
        <v>0.24137931034483298</v>
      </c>
      <c r="T125" t="str">
        <f t="shared" si="28"/>
        <v>No Indication</v>
      </c>
      <c r="U125" t="str">
        <f t="shared" si="29"/>
        <v>No T+M+I</v>
      </c>
      <c r="V125">
        <v>123.42161712489299</v>
      </c>
      <c r="W125">
        <v>123.34581390864777</v>
      </c>
      <c r="X125">
        <f t="shared" si="30"/>
        <v>7.5803216245219573E-2</v>
      </c>
      <c r="Y125">
        <v>-0.93394835187771963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129.94999999999999</v>
      </c>
      <c r="D126">
        <v>131.80000000000001</v>
      </c>
      <c r="E126">
        <v>129.25</v>
      </c>
      <c r="F126">
        <v>130</v>
      </c>
      <c r="G126">
        <f>_xll.TA_TYPPRICE(D126,E126,F126)</f>
        <v>130.35</v>
      </c>
      <c r="H126">
        <v>128.4893454308127</v>
      </c>
      <c r="I126" t="str">
        <f t="shared" si="20"/>
        <v>UP</v>
      </c>
      <c r="J126">
        <v>127.109277841588</v>
      </c>
      <c r="K126">
        <v>123.87169404726804</v>
      </c>
      <c r="L126" t="str">
        <f t="shared" si="21"/>
        <v>UP</v>
      </c>
      <c r="M126" t="str">
        <f t="shared" si="22"/>
        <v>UP</v>
      </c>
      <c r="N126">
        <v>86.133977703516337</v>
      </c>
      <c r="O126" t="str">
        <f t="shared" si="23"/>
        <v>UP</v>
      </c>
      <c r="P126" t="str">
        <f t="shared" si="24"/>
        <v>UP</v>
      </c>
      <c r="Q126">
        <f t="shared" si="25"/>
        <v>0.75</v>
      </c>
      <c r="R126">
        <f t="shared" si="26"/>
        <v>2.5500000000000114</v>
      </c>
      <c r="S126">
        <f t="shared" si="27"/>
        <v>0.29411764705882221</v>
      </c>
      <c r="T126" t="str">
        <f t="shared" si="28"/>
        <v>No Indication</v>
      </c>
      <c r="U126" t="str">
        <f t="shared" si="29"/>
        <v>No T+M+I</v>
      </c>
      <c r="V126">
        <v>124.43367602875561</v>
      </c>
      <c r="W126">
        <v>123.83871658208128</v>
      </c>
      <c r="X126">
        <f t="shared" si="30"/>
        <v>0.59495944667433776</v>
      </c>
      <c r="Y126">
        <v>-0.6281667921673082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129.94999999999999</v>
      </c>
      <c r="D127">
        <v>130.55000000000001</v>
      </c>
      <c r="E127">
        <v>127.3</v>
      </c>
      <c r="F127">
        <v>128.05000000000001</v>
      </c>
      <c r="G127">
        <f>_xll.TA_TYPPRICE(D127,E127,F127)</f>
        <v>128.63333333333335</v>
      </c>
      <c r="H127">
        <v>128.56133938207302</v>
      </c>
      <c r="I127" t="str">
        <f t="shared" si="20"/>
        <v>DOWN</v>
      </c>
      <c r="J127">
        <v>127.87388276567955</v>
      </c>
      <c r="K127">
        <v>124.63353981454181</v>
      </c>
      <c r="L127" t="str">
        <f t="shared" si="21"/>
        <v>UP</v>
      </c>
      <c r="M127" t="str">
        <f t="shared" si="22"/>
        <v>No Trend</v>
      </c>
      <c r="N127">
        <v>66.839705719775409</v>
      </c>
      <c r="O127" t="str">
        <f t="shared" si="23"/>
        <v>UP</v>
      </c>
      <c r="P127" t="str">
        <f t="shared" si="24"/>
        <v>No Trend + Momentum</v>
      </c>
      <c r="Q127">
        <f t="shared" si="25"/>
        <v>0.75000000000001421</v>
      </c>
      <c r="R127">
        <f t="shared" si="26"/>
        <v>3.2500000000000142</v>
      </c>
      <c r="S127">
        <f t="shared" si="27"/>
        <v>0.23076923076923414</v>
      </c>
      <c r="T127" t="str">
        <f t="shared" si="28"/>
        <v>No Indication</v>
      </c>
      <c r="U127" t="str">
        <f t="shared" si="29"/>
        <v>No T+M+I</v>
      </c>
      <c r="V127">
        <v>124.99003356279322</v>
      </c>
      <c r="W127">
        <v>124.15066350192711</v>
      </c>
      <c r="X127">
        <f t="shared" si="30"/>
        <v>0.83937006086610211</v>
      </c>
      <c r="Y127">
        <v>-0.33465942156062611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2017-07-05T06:13:56Z</dcterms:created>
  <dcterms:modified xsi:type="dcterms:W3CDTF">2017-11-01T04:19:09Z</dcterms:modified>
</cp:coreProperties>
</file>