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69" i="1"/>
  <c r="N81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73" i="1"/>
  <c r="N77" i="1"/>
  <c r="N85" i="1"/>
  <c r="N89" i="1"/>
  <c r="N93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5" i="1"/>
  <c r="K61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43" i="1"/>
  <c r="G59" i="1"/>
  <c r="G75" i="1"/>
  <c r="G91" i="1"/>
  <c r="G107" i="1"/>
  <c r="G119" i="1"/>
  <c r="G72" i="1"/>
  <c r="G80" i="1"/>
  <c r="G92" i="1"/>
  <c r="G108" i="1"/>
  <c r="G120" i="1"/>
  <c r="G97" i="1"/>
  <c r="G109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8" i="1"/>
  <c r="G84" i="1"/>
  <c r="G104" i="1"/>
  <c r="G93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10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1" i="1"/>
  <c r="G55" i="1"/>
  <c r="G63" i="1"/>
  <c r="G67" i="1"/>
  <c r="G71" i="1"/>
  <c r="G79" i="1"/>
  <c r="G83" i="1"/>
  <c r="G87" i="1"/>
  <c r="G95" i="1"/>
  <c r="G99" i="1"/>
  <c r="G103" i="1"/>
  <c r="G111" i="1"/>
  <c r="G115" i="1"/>
  <c r="G123" i="1"/>
  <c r="G127" i="1"/>
  <c r="G64" i="1"/>
  <c r="G76" i="1"/>
  <c r="G88" i="1"/>
  <c r="G96" i="1"/>
  <c r="G100" i="1"/>
  <c r="G112" i="1"/>
  <c r="G116" i="1"/>
  <c r="G124" i="1"/>
  <c r="G89" i="1"/>
  <c r="G105" i="1"/>
  <c r="G117" i="1"/>
  <c r="G121" i="1"/>
  <c r="G2" i="1"/>
  <c r="H5" i="1" l="1"/>
  <c r="H9" i="1"/>
  <c r="H13" i="1"/>
  <c r="H17" i="1"/>
  <c r="H21" i="1"/>
  <c r="H25" i="1"/>
  <c r="H33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4" i="1"/>
  <c r="H122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0" i="1"/>
  <c r="H98" i="1"/>
  <c r="H102" i="1"/>
  <c r="H106" i="1"/>
  <c r="H110" i="1"/>
  <c r="H114" i="1"/>
  <c r="H118" i="1"/>
  <c r="H126" i="1"/>
  <c r="H71" i="1"/>
  <c r="H79" i="1"/>
  <c r="H83" i="1"/>
  <c r="H87" i="1"/>
  <c r="H91" i="1"/>
  <c r="H95" i="1"/>
  <c r="H99" i="1"/>
  <c r="H103" i="1"/>
  <c r="H111" i="1"/>
  <c r="H119" i="1"/>
  <c r="H127" i="1"/>
  <c r="AH23" i="1" l="1"/>
  <c r="AH29" i="1"/>
  <c r="AH5" i="1"/>
  <c r="AH53" i="1"/>
  <c r="AH36" i="1"/>
  <c r="AH52" i="1"/>
  <c r="AH16" i="1"/>
  <c r="AH19" i="1"/>
  <c r="AH35" i="1"/>
  <c r="AH8" i="1"/>
  <c r="AH12" i="1"/>
  <c r="AH47" i="1"/>
  <c r="AH2" i="1"/>
  <c r="AH26" i="1"/>
  <c r="AH34" i="1"/>
  <c r="AH18" i="1"/>
  <c r="AH7" i="1"/>
  <c r="AH13" i="1"/>
  <c r="AH45" i="1"/>
  <c r="AH15" i="1"/>
  <c r="AH50" i="1"/>
  <c r="AH39" i="1" l="1"/>
  <c r="AH49" i="1"/>
  <c r="AH37" i="1"/>
  <c r="AH21" i="1"/>
  <c r="AH27" i="1"/>
  <c r="AH54" i="1"/>
  <c r="AH43" i="1"/>
  <c r="AH6" i="1"/>
  <c r="AH42" i="1"/>
  <c r="AH55" i="1"/>
  <c r="AH10" i="1"/>
  <c r="AH22" i="1"/>
  <c r="AH40" i="1"/>
  <c r="AH44" i="1"/>
  <c r="AH33" i="1"/>
  <c r="AH31" i="1"/>
  <c r="AH48" i="1"/>
  <c r="AH28" i="1"/>
  <c r="AH11" i="1"/>
  <c r="AH17" i="1"/>
  <c r="AH32" i="1"/>
  <c r="AH38" i="1"/>
  <c r="AH14" i="1"/>
  <c r="AH51" i="1"/>
  <c r="AH4" i="1"/>
  <c r="AH9" i="1"/>
  <c r="AH46" i="1"/>
  <c r="AH25" i="1"/>
  <c r="AH41" i="1"/>
  <c r="AH56" i="1"/>
  <c r="AH20" i="1"/>
  <c r="AH24" i="1"/>
  <c r="AH30" i="1"/>
  <c r="AH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<sst xmlns="http://schemas.openxmlformats.org/spreadsheetml/2006/main" count="160" uniqueCount="35">
  <si>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</si>
  <si>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</si>
  <si>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</si>
  <si>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</si>
  <si>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</si>
  <si>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ORIENTBANK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</si>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</sst>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170.9</v>
      </c>
      <c r="D2">
        <v>179</v>
      </c>
      <c r="E2">
        <v>170.65</v>
      </c>
      <c r="F2">
        <v>172</v>
      </c>
      <c r="G2">
        <f>_xll.TA_TYPPRICE(D2,E2,F2)</f>
        <v>173.88333333333333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1.3499999999999943</v>
      </c>
      <c r="R2">
        <f>D2-E2</f>
        <v>8.3499999999999943</v>
      </c>
      <c r="S2">
        <f>Q2/R2</f>
        <v>0.16167664670658627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</v>
      </c>
      <c r="D3">
        <v>180.35</v>
      </c>
      <c r="E3">
        <v>169.7</v>
      </c>
      <c r="F3">
        <v>175</v>
      </c>
      <c r="G3">
        <f>_xll.TA_TYPPRICE(D3,E3,F3)</f>
        <v>175.01666666666665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5.3000000000000114</v>
      </c>
      <c r="R3">
        <f t="shared" ref="R3:R66" si="6">D3-E3</f>
        <v>10.650000000000006</v>
      </c>
      <c r="S3">
        <f t="shared" ref="S3:S66" si="7">Q3/R3</f>
        <v>0.49765258215962521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</v>
      </c>
      <c r="D4">
        <v>183.6</v>
      </c>
      <c r="E4">
        <v>176.4</v>
      </c>
      <c r="F4">
        <v>182</v>
      </c>
      <c r="G4">
        <f>_xll.TA_TYPPRICE(D4,E4,F4)</f>
        <v>180.66666666666666</v>
      </c>
      <c r="H4">
        <v>176.52222222222221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5.5999999999999943</v>
      </c>
      <c r="R4">
        <f t="shared" si="6"/>
        <v>7.1999999999999886</v>
      </c>
      <c r="S4">
        <f t="shared" si="7"/>
        <v>0.77777777777777823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183.45</v>
      </c>
      <c r="D5">
        <v>191</v>
      </c>
      <c r="E5">
        <v>171</v>
      </c>
      <c r="F5">
        <v>175</v>
      </c>
      <c r="G5">
        <f>_xll.TA_TYPPRICE(D5,E5,F5)</f>
        <v>179</v>
      </c>
      <c r="H5">
        <v>177.76111111111112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20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175.1</v>
      </c>
      <c r="D6">
        <v>179.6</v>
      </c>
      <c r="E6">
        <v>172.3</v>
      </c>
      <c r="F6">
        <v>176</v>
      </c>
      <c r="G6">
        <f>_xll.TA_TYPPRICE(D6,E6,F6)</f>
        <v>175.96666666666667</v>
      </c>
      <c r="H6">
        <v>176.86388888888888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7.2999999999999829</v>
      </c>
      <c r="S6">
        <f t="shared" si="7"/>
        <v>0.50684931506849273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176</v>
      </c>
      <c r="D7">
        <v>178.2</v>
      </c>
      <c r="E7">
        <v>172</v>
      </c>
      <c r="F7">
        <v>173</v>
      </c>
      <c r="G7">
        <f>_xll.TA_TYPPRICE(D7,E7,F7)</f>
        <v>174.4</v>
      </c>
      <c r="H7">
        <v>175.63194444444446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52.380952380952387</v>
      </c>
      <c r="O7" t="str">
        <f t="shared" si="3"/>
        <v>No Momentum</v>
      </c>
      <c r="P7" t="e">
        <f t="shared" si="4"/>
        <v>#N/A</v>
      </c>
      <c r="Q7">
        <f t="shared" si="5"/>
        <v>1</v>
      </c>
      <c r="R7">
        <f t="shared" si="6"/>
        <v>6.1999999999999886</v>
      </c>
      <c r="S7">
        <f t="shared" si="7"/>
        <v>0.16129032258064546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173.8</v>
      </c>
      <c r="D8">
        <v>175.7</v>
      </c>
      <c r="E8">
        <v>171</v>
      </c>
      <c r="F8">
        <v>173</v>
      </c>
      <c r="G8">
        <f>_xll.TA_TYPPRICE(D8,E8,F8)</f>
        <v>173.23333333333335</v>
      </c>
      <c r="H8">
        <v>174.4326388888889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52.380952380952387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4.6999999999999886</v>
      </c>
      <c r="S8">
        <f t="shared" si="7"/>
        <v>0.42553191489361802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174.5</v>
      </c>
      <c r="D9">
        <v>177.85</v>
      </c>
      <c r="E9">
        <v>173</v>
      </c>
      <c r="F9">
        <v>175</v>
      </c>
      <c r="G9">
        <f>_xll.TA_TYPPRICE(D9,E9,F9)</f>
        <v>175.28333333333333</v>
      </c>
      <c r="H9">
        <v>174.85798611111113</v>
      </c>
      <c r="I9" t="str">
        <f t="shared" si="0"/>
        <v>UP</v>
      </c>
      <c r="J9">
        <v>180.66249999999999</v>
      </c>
      <c r="K9">
        <v>172.00624999999999</v>
      </c>
      <c r="L9" t="str">
        <f t="shared" si="1"/>
        <v>No Confirmation</v>
      </c>
      <c r="M9" t="str">
        <f t="shared" si="2"/>
        <v>No Trend</v>
      </c>
      <c r="N9">
        <v>58.54922279792747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4.8499999999999943</v>
      </c>
      <c r="S9">
        <f t="shared" si="7"/>
        <v>0.41237113402061903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176.05</v>
      </c>
      <c r="D10">
        <v>177.65</v>
      </c>
      <c r="E10">
        <v>160.6</v>
      </c>
      <c r="F10">
        <v>162</v>
      </c>
      <c r="G10">
        <f>_xll.TA_TYPPRICE(D10,E10,F10)</f>
        <v>166.75</v>
      </c>
      <c r="H10">
        <v>170.80399305555557</v>
      </c>
      <c r="I10" t="str">
        <f t="shared" si="0"/>
        <v>DOWN</v>
      </c>
      <c r="J10">
        <v>179.99305555555554</v>
      </c>
      <c r="K10">
        <v>169.47152777777777</v>
      </c>
      <c r="L10" t="str">
        <f t="shared" si="1"/>
        <v>DOWN</v>
      </c>
      <c r="M10" t="str">
        <f t="shared" si="2"/>
        <v>DOWN</v>
      </c>
      <c r="N10">
        <v>28.526349005995584</v>
      </c>
      <c r="O10" t="str">
        <f t="shared" si="3"/>
        <v>DOWN</v>
      </c>
      <c r="P10" t="str">
        <f t="shared" si="4"/>
        <v>DOWN</v>
      </c>
      <c r="Q10">
        <f t="shared" si="5"/>
        <v>1.4000000000000057</v>
      </c>
      <c r="R10">
        <f t="shared" si="6"/>
        <v>17.050000000000011</v>
      </c>
      <c r="S10">
        <f t="shared" si="7"/>
        <v>8.2111436950146902E-2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160.6</v>
      </c>
      <c r="D11">
        <v>163.19999999999999</v>
      </c>
      <c r="E11">
        <v>158.6</v>
      </c>
      <c r="F11">
        <v>160</v>
      </c>
      <c r="G11">
        <f>_xll.TA_TYPPRICE(D11,E11,F11)</f>
        <v>160.6</v>
      </c>
      <c r="H11">
        <v>165.70199652777779</v>
      </c>
      <c r="I11" t="str">
        <f t="shared" si="0"/>
        <v>DOWN</v>
      </c>
      <c r="J11">
        <v>176.26126543209875</v>
      </c>
      <c r="K11">
        <v>167.05563271604936</v>
      </c>
      <c r="L11" t="str">
        <f t="shared" si="1"/>
        <v>DOWN</v>
      </c>
      <c r="M11" t="str">
        <f t="shared" si="2"/>
        <v>DOWN</v>
      </c>
      <c r="N11">
        <v>25.965819330748239</v>
      </c>
      <c r="O11" t="str">
        <f t="shared" si="3"/>
        <v>DOWN</v>
      </c>
      <c r="P11" t="str">
        <f t="shared" si="4"/>
        <v>DOWN</v>
      </c>
      <c r="Q11">
        <f t="shared" si="5"/>
        <v>1.4000000000000057</v>
      </c>
      <c r="R11">
        <f t="shared" si="6"/>
        <v>4.5999999999999943</v>
      </c>
      <c r="S11">
        <f t="shared" si="7"/>
        <v>0.30434782608695815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160.25</v>
      </c>
      <c r="D12">
        <v>163.75</v>
      </c>
      <c r="E12">
        <v>155.35</v>
      </c>
      <c r="F12">
        <v>162</v>
      </c>
      <c r="G12">
        <f>_xll.TA_TYPPRICE(D12,E12,F12)</f>
        <v>160.36666666666667</v>
      </c>
      <c r="H12">
        <v>163.03433159722223</v>
      </c>
      <c r="I12" t="str">
        <f t="shared" si="0"/>
        <v>DOWN</v>
      </c>
      <c r="J12">
        <v>173.48098422496571</v>
      </c>
      <c r="K12">
        <v>164.45438100137173</v>
      </c>
      <c r="L12" t="str">
        <f t="shared" si="1"/>
        <v>DOWN</v>
      </c>
      <c r="M12" t="str">
        <f t="shared" si="2"/>
        <v>DOWN</v>
      </c>
      <c r="N12">
        <v>33.434483649159056</v>
      </c>
      <c r="O12" t="str">
        <f t="shared" si="3"/>
        <v>DOWN</v>
      </c>
      <c r="P12" t="str">
        <f t="shared" si="4"/>
        <v>DOWN</v>
      </c>
      <c r="Q12">
        <f t="shared" si="5"/>
        <v>6.6500000000000057</v>
      </c>
      <c r="R12">
        <f t="shared" si="6"/>
        <v>8.4000000000000057</v>
      </c>
      <c r="S12">
        <f t="shared" si="7"/>
        <v>0.79166666666666685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162.05000000000001</v>
      </c>
      <c r="D13">
        <v>164.15</v>
      </c>
      <c r="E13">
        <v>160.05000000000001</v>
      </c>
      <c r="F13">
        <v>163</v>
      </c>
      <c r="G13">
        <f>_xll.TA_TYPPRICE(D13,E13,F13)</f>
        <v>162.4</v>
      </c>
      <c r="H13">
        <v>162.71716579861112</v>
      </c>
      <c r="I13" t="str">
        <f t="shared" si="0"/>
        <v>UP</v>
      </c>
      <c r="J13">
        <v>171.40743217497334</v>
      </c>
      <c r="K13">
        <v>163.47562966773356</v>
      </c>
      <c r="L13" t="str">
        <f t="shared" si="1"/>
        <v>DOWN</v>
      </c>
      <c r="M13" t="str">
        <f t="shared" si="2"/>
        <v>No Trend</v>
      </c>
      <c r="N13">
        <v>37.38256383782327</v>
      </c>
      <c r="O13" t="str">
        <f t="shared" si="3"/>
        <v>DOWN</v>
      </c>
      <c r="P13" t="str">
        <f t="shared" si="4"/>
        <v>No Trend + Momentum</v>
      </c>
      <c r="Q13">
        <f t="shared" si="5"/>
        <v>2.9499999999999886</v>
      </c>
      <c r="R13">
        <f t="shared" si="6"/>
        <v>4.0999999999999943</v>
      </c>
      <c r="S13">
        <f t="shared" si="7"/>
        <v>0.71951219512194942</v>
      </c>
      <c r="T13" t="str">
        <f t="shared" si="8"/>
        <v>No Indication</v>
      </c>
      <c r="U13" t="str">
        <f t="shared" si="9"/>
        <v>No T+M+I</v>
      </c>
      <c r="V13">
        <v>170.66666666666666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162</v>
      </c>
      <c r="D14">
        <v>164.45</v>
      </c>
      <c r="E14">
        <v>159</v>
      </c>
      <c r="F14">
        <v>160</v>
      </c>
      <c r="G14">
        <f>_xll.TA_TYPPRICE(D14,E14,F14)</f>
        <v>161.15</v>
      </c>
      <c r="H14">
        <v>161.93358289930558</v>
      </c>
      <c r="I14" t="str">
        <f t="shared" si="0"/>
        <v>DOWN</v>
      </c>
      <c r="J14">
        <v>169.86133613609036</v>
      </c>
      <c r="K14">
        <v>162.48104529712609</v>
      </c>
      <c r="L14" t="str">
        <f t="shared" si="1"/>
        <v>DOWN</v>
      </c>
      <c r="M14" t="str">
        <f t="shared" si="2"/>
        <v>DOWN</v>
      </c>
      <c r="N14">
        <v>30.580861226932811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5.4499999999999886</v>
      </c>
      <c r="S14">
        <f t="shared" si="7"/>
        <v>0.18348623853211046</v>
      </c>
      <c r="T14" t="str">
        <f t="shared" si="8"/>
        <v>DOWN</v>
      </c>
      <c r="U14" t="str">
        <f t="shared" si="9"/>
        <v>DOWN</v>
      </c>
      <c r="V14">
        <v>169.02564102564102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160.85</v>
      </c>
      <c r="D15">
        <v>163.80000000000001</v>
      </c>
      <c r="E15">
        <v>156</v>
      </c>
      <c r="F15">
        <v>158</v>
      </c>
      <c r="G15">
        <f>_xll.TA_TYPPRICE(D15,E15,F15)</f>
        <v>159.26666666666668</v>
      </c>
      <c r="H15">
        <v>160.60012478298614</v>
      </c>
      <c r="I15" t="str">
        <f t="shared" si="0"/>
        <v>DOWN</v>
      </c>
      <c r="J15">
        <v>168.51437255029251</v>
      </c>
      <c r="K15">
        <v>161.04081300887586</v>
      </c>
      <c r="L15" t="str">
        <f t="shared" si="1"/>
        <v>DOWN</v>
      </c>
      <c r="M15" t="str">
        <f t="shared" si="2"/>
        <v>DOWN</v>
      </c>
      <c r="N15">
        <v>26.554558743578742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7.8000000000000114</v>
      </c>
      <c r="S15">
        <f t="shared" si="7"/>
        <v>0.25641025641025605</v>
      </c>
      <c r="T15" t="str">
        <f t="shared" si="8"/>
        <v>No Indication</v>
      </c>
      <c r="U15" t="str">
        <f t="shared" si="9"/>
        <v>No T+M+I</v>
      </c>
      <c r="V15">
        <v>167.32938856015778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158.85</v>
      </c>
      <c r="D16">
        <v>159.69999999999999</v>
      </c>
      <c r="E16">
        <v>148.19999999999999</v>
      </c>
      <c r="F16">
        <v>153</v>
      </c>
      <c r="G16">
        <f>_xll.TA_TYPPRICE(D16,E16,F16)</f>
        <v>153.63333333333333</v>
      </c>
      <c r="H16">
        <v>157.11672905815973</v>
      </c>
      <c r="I16" t="str">
        <f t="shared" si="0"/>
        <v>DOWN</v>
      </c>
      <c r="J16">
        <v>166.55562309467194</v>
      </c>
      <c r="K16">
        <v>158.18729900690343</v>
      </c>
      <c r="L16" t="str">
        <f t="shared" si="1"/>
        <v>DOWN</v>
      </c>
      <c r="M16" t="str">
        <f t="shared" si="2"/>
        <v>DOWN</v>
      </c>
      <c r="N16">
        <v>18.813803793450131</v>
      </c>
      <c r="O16" t="str">
        <f t="shared" si="3"/>
        <v>DOWN</v>
      </c>
      <c r="P16" t="str">
        <f t="shared" si="4"/>
        <v>DOWN</v>
      </c>
      <c r="Q16">
        <f t="shared" si="5"/>
        <v>4.8000000000000114</v>
      </c>
      <c r="R16">
        <f t="shared" si="6"/>
        <v>11.5</v>
      </c>
      <c r="S16">
        <f t="shared" si="7"/>
        <v>0.41739130434782706</v>
      </c>
      <c r="T16" t="str">
        <f t="shared" si="8"/>
        <v>No Indication</v>
      </c>
      <c r="U16" t="str">
        <f t="shared" si="9"/>
        <v>No T+M+I</v>
      </c>
      <c r="V16">
        <v>165.12486724321042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152.44999999999999</v>
      </c>
      <c r="D17">
        <v>155</v>
      </c>
      <c r="E17">
        <v>145.5</v>
      </c>
      <c r="F17">
        <v>151</v>
      </c>
      <c r="G17">
        <f>_xll.TA_TYPPRICE(D17,E17,F17)</f>
        <v>150.5</v>
      </c>
      <c r="H17">
        <v>153.80836452907988</v>
      </c>
      <c r="I17" t="str">
        <f t="shared" si="0"/>
        <v>DOWN</v>
      </c>
      <c r="J17">
        <v>163.9877068514115</v>
      </c>
      <c r="K17">
        <v>155.36789922759155</v>
      </c>
      <c r="L17" t="str">
        <f t="shared" si="1"/>
        <v>DOWN</v>
      </c>
      <c r="M17" t="str">
        <f t="shared" si="2"/>
        <v>DOWN</v>
      </c>
      <c r="N17">
        <v>16.420486617724055</v>
      </c>
      <c r="O17" t="str">
        <f t="shared" si="3"/>
        <v>DOWN</v>
      </c>
      <c r="P17" t="str">
        <f t="shared" si="4"/>
        <v>DOWN</v>
      </c>
      <c r="Q17">
        <f t="shared" si="5"/>
        <v>5.5</v>
      </c>
      <c r="R17">
        <f t="shared" si="6"/>
        <v>9.5</v>
      </c>
      <c r="S17">
        <f t="shared" si="7"/>
        <v>0.57894736842105265</v>
      </c>
      <c r="T17" t="str">
        <f t="shared" si="8"/>
        <v>No Indication</v>
      </c>
      <c r="U17" t="str">
        <f t="shared" si="9"/>
        <v>No T+M+I</v>
      </c>
      <c r="V17">
        <v>162.95181074425497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</v>
      </c>
      <c r="D18">
        <v>151.69999999999999</v>
      </c>
      <c r="E18">
        <v>142.30000000000001</v>
      </c>
      <c r="F18">
        <v>143</v>
      </c>
      <c r="G18">
        <f>_xll.TA_TYPPRICE(D18,E18,F18)</f>
        <v>145.66666666666666</v>
      </c>
      <c r="H18">
        <v>149.73751559787326</v>
      </c>
      <c r="I18" t="str">
        <f t="shared" si="0"/>
        <v>DOWN</v>
      </c>
      <c r="J18">
        <v>161.25710532887561</v>
      </c>
      <c r="K18">
        <v>152.46392162146009</v>
      </c>
      <c r="L18" t="str">
        <f t="shared" si="1"/>
        <v>DOWN</v>
      </c>
      <c r="M18" t="str">
        <f t="shared" si="2"/>
        <v>DOWN</v>
      </c>
      <c r="N18">
        <v>10.036644003212601</v>
      </c>
      <c r="O18" t="str">
        <f t="shared" si="3"/>
        <v>DOWN</v>
      </c>
      <c r="P18" t="str">
        <f t="shared" si="4"/>
        <v>DOWN</v>
      </c>
      <c r="Q18">
        <f t="shared" si="5"/>
        <v>0.69999999999998863</v>
      </c>
      <c r="R18">
        <f t="shared" si="6"/>
        <v>9.3999999999999773</v>
      </c>
      <c r="S18">
        <f t="shared" si="7"/>
        <v>7.4468085106381948E-2</v>
      </c>
      <c r="T18" t="str">
        <f t="shared" si="8"/>
        <v>DOWN</v>
      </c>
      <c r="U18" t="str">
        <f t="shared" si="9"/>
        <v>DOWN</v>
      </c>
      <c r="V18">
        <v>159.88230139898496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144</v>
      </c>
      <c r="D19">
        <v>154.25</v>
      </c>
      <c r="E19">
        <v>142.75</v>
      </c>
      <c r="F19">
        <v>153</v>
      </c>
      <c r="G19">
        <f>_xll.TA_TYPPRICE(D19,E19,F19)</f>
        <v>150</v>
      </c>
      <c r="H19">
        <v>149.86875779893663</v>
      </c>
      <c r="I19" t="str">
        <f t="shared" si="0"/>
        <v>UP</v>
      </c>
      <c r="J19">
        <v>159.6999708113477</v>
      </c>
      <c r="K19">
        <v>150.30527237224675</v>
      </c>
      <c r="L19" t="str">
        <f t="shared" si="1"/>
        <v>No Confirmation</v>
      </c>
      <c r="M19" t="str">
        <f t="shared" si="2"/>
        <v>No Trend</v>
      </c>
      <c r="N19">
        <v>44.033771093112591</v>
      </c>
      <c r="O19" t="str">
        <f t="shared" si="3"/>
        <v>No Momentum</v>
      </c>
      <c r="P19" t="str">
        <f t="shared" si="4"/>
        <v>No Trend + Momentum</v>
      </c>
      <c r="Q19">
        <f t="shared" si="5"/>
        <v>10.25</v>
      </c>
      <c r="R19">
        <f t="shared" si="6"/>
        <v>11.5</v>
      </c>
      <c r="S19">
        <f t="shared" si="7"/>
        <v>0.89130434782608692</v>
      </c>
      <c r="T19" t="str">
        <f t="shared" si="8"/>
        <v>UP</v>
      </c>
      <c r="U19" t="str">
        <f t="shared" si="9"/>
        <v>No T+M+I</v>
      </c>
      <c r="V19">
        <v>158.82348579914111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151.80000000000001</v>
      </c>
      <c r="D20">
        <v>155</v>
      </c>
      <c r="E20">
        <v>150.25</v>
      </c>
      <c r="F20">
        <v>152</v>
      </c>
      <c r="G20">
        <f>_xll.TA_TYPPRICE(D20,E20,F20)</f>
        <v>152.41666666666666</v>
      </c>
      <c r="H20">
        <v>151.14271223280164</v>
      </c>
      <c r="I20" t="str">
        <f t="shared" si="0"/>
        <v>UP</v>
      </c>
      <c r="J20">
        <v>158.65553285327044</v>
      </c>
      <c r="K20">
        <v>150.29298962285858</v>
      </c>
      <c r="L20" t="str">
        <f t="shared" si="1"/>
        <v>No Confirmation</v>
      </c>
      <c r="M20" t="str">
        <f t="shared" si="2"/>
        <v>No Trend</v>
      </c>
      <c r="N20">
        <v>42.047551354822637</v>
      </c>
      <c r="O20" t="str">
        <f t="shared" si="3"/>
        <v>No Momentum</v>
      </c>
      <c r="P20" t="str">
        <f t="shared" si="4"/>
        <v>No Trend + Momentum</v>
      </c>
      <c r="Q20">
        <f t="shared" si="5"/>
        <v>1.75</v>
      </c>
      <c r="R20">
        <f t="shared" si="6"/>
        <v>4.75</v>
      </c>
      <c r="S20">
        <f t="shared" si="7"/>
        <v>0.36842105263157893</v>
      </c>
      <c r="T20" t="str">
        <f t="shared" si="8"/>
        <v>No Indication</v>
      </c>
      <c r="U20" t="str">
        <f t="shared" si="9"/>
        <v>No T+M+I</v>
      </c>
      <c r="V20">
        <v>157.7737187531194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152</v>
      </c>
      <c r="D21">
        <v>154.1</v>
      </c>
      <c r="E21">
        <v>146.1</v>
      </c>
      <c r="F21">
        <v>149</v>
      </c>
      <c r="G21">
        <f>_xll.TA_TYPPRICE(D21,E21,F21)</f>
        <v>149.73333333333332</v>
      </c>
      <c r="H21">
        <v>150.43802278306748</v>
      </c>
      <c r="I21" t="str">
        <f t="shared" si="0"/>
        <v>DOWN</v>
      </c>
      <c r="J21">
        <v>157.64319221921033</v>
      </c>
      <c r="K21">
        <v>149.36121415111222</v>
      </c>
      <c r="L21" t="str">
        <f t="shared" si="1"/>
        <v>DOWN</v>
      </c>
      <c r="M21" t="str">
        <f t="shared" si="2"/>
        <v>DOWN</v>
      </c>
      <c r="N21">
        <v>35.9641977927852</v>
      </c>
      <c r="O21" t="str">
        <f t="shared" si="3"/>
        <v>DOWN</v>
      </c>
      <c r="P21" t="str">
        <f t="shared" si="4"/>
        <v>DOWN</v>
      </c>
      <c r="Q21">
        <f t="shared" si="5"/>
        <v>2.9000000000000057</v>
      </c>
      <c r="R21">
        <f t="shared" si="6"/>
        <v>8</v>
      </c>
      <c r="S21">
        <f t="shared" si="7"/>
        <v>0.36250000000000071</v>
      </c>
      <c r="T21" t="str">
        <f t="shared" si="8"/>
        <v>No Indication</v>
      </c>
      <c r="U21" t="str">
        <f t="shared" si="9"/>
        <v>No T+M+I</v>
      </c>
      <c r="V21">
        <v>156.4239158680241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148.05000000000001</v>
      </c>
      <c r="D22">
        <v>154.65</v>
      </c>
      <c r="E22">
        <v>145.1</v>
      </c>
      <c r="F22">
        <v>150</v>
      </c>
      <c r="G22">
        <f>_xll.TA_TYPPRICE(D22,E22,F22)</f>
        <v>149.91666666666666</v>
      </c>
      <c r="H22">
        <v>150.17734472486705</v>
      </c>
      <c r="I22" t="str">
        <f t="shared" si="0"/>
        <v>DOWN</v>
      </c>
      <c r="J22">
        <v>156.97803839271916</v>
      </c>
      <c r="K22">
        <v>148.41427767308727</v>
      </c>
      <c r="L22" t="str">
        <f t="shared" si="1"/>
        <v>No Confirmation</v>
      </c>
      <c r="M22" t="str">
        <f t="shared" si="2"/>
        <v>No Trend</v>
      </c>
      <c r="N22">
        <v>39.604960519683708</v>
      </c>
      <c r="O22" t="str">
        <f t="shared" si="3"/>
        <v>DOWN</v>
      </c>
      <c r="P22" t="str">
        <f t="shared" si="4"/>
        <v>No Trend + Momentum</v>
      </c>
      <c r="Q22">
        <f t="shared" si="5"/>
        <v>4.9000000000000057</v>
      </c>
      <c r="R22">
        <f t="shared" si="6"/>
        <v>9.5500000000000114</v>
      </c>
      <c r="S22">
        <f t="shared" si="7"/>
        <v>0.51308900523560208</v>
      </c>
      <c r="T22" t="str">
        <f t="shared" si="8"/>
        <v>No Indication</v>
      </c>
      <c r="U22" t="str">
        <f t="shared" si="9"/>
        <v>No T+M+I</v>
      </c>
      <c r="V22">
        <v>155.43562111909731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151.44999999999999</v>
      </c>
      <c r="D23">
        <v>152.69999999999999</v>
      </c>
      <c r="E23">
        <v>147.55000000000001</v>
      </c>
      <c r="F23">
        <v>150</v>
      </c>
      <c r="G23">
        <f>_xll.TA_TYPPRICE(D23,E23,F23)</f>
        <v>150.08333333333334</v>
      </c>
      <c r="H23">
        <v>150.13033902910018</v>
      </c>
      <c r="I23" t="str">
        <f t="shared" si="0"/>
        <v>DOWN</v>
      </c>
      <c r="J23">
        <v>156.02736319433711</v>
      </c>
      <c r="K23">
        <v>148.22221596795677</v>
      </c>
      <c r="L23" t="str">
        <f t="shared" si="1"/>
        <v>No Confirmation</v>
      </c>
      <c r="M23" t="str">
        <f t="shared" si="2"/>
        <v>No Trend</v>
      </c>
      <c r="N23">
        <v>39.604960519683708</v>
      </c>
      <c r="O23" t="str">
        <f t="shared" si="3"/>
        <v>DOWN</v>
      </c>
      <c r="P23" t="str">
        <f t="shared" si="4"/>
        <v>No Trend + Momentum</v>
      </c>
      <c r="Q23">
        <f t="shared" si="5"/>
        <v>2.4499999999999886</v>
      </c>
      <c r="R23">
        <f t="shared" si="6"/>
        <v>5.1499999999999773</v>
      </c>
      <c r="S23">
        <f t="shared" si="7"/>
        <v>0.47572815533980572</v>
      </c>
      <c r="T23" t="str">
        <f t="shared" si="8"/>
        <v>No Indication</v>
      </c>
      <c r="U23" t="str">
        <f t="shared" si="9"/>
        <v>No T+M+I</v>
      </c>
      <c r="V23">
        <v>154.59937171615925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150</v>
      </c>
      <c r="D24">
        <v>152.1</v>
      </c>
      <c r="E24">
        <v>148.5</v>
      </c>
      <c r="F24">
        <v>151</v>
      </c>
      <c r="G24">
        <f>_xll.TA_TYPPRICE(D24,E24,F24)</f>
        <v>150.53333333333333</v>
      </c>
      <c r="H24">
        <v>150.33183618121677</v>
      </c>
      <c r="I24" t="str">
        <f t="shared" si="0"/>
        <v>UP</v>
      </c>
      <c r="J24">
        <v>155.15461581781776</v>
      </c>
      <c r="K24">
        <v>148.28394575285526</v>
      </c>
      <c r="L24" t="str">
        <f t="shared" si="1"/>
        <v>No Confirmation</v>
      </c>
      <c r="M24" t="str">
        <f t="shared" si="2"/>
        <v>No Trend</v>
      </c>
      <c r="N24">
        <v>44.532479443539998</v>
      </c>
      <c r="O24" t="str">
        <f t="shared" si="3"/>
        <v>No Momentum</v>
      </c>
      <c r="P24" t="str">
        <f t="shared" si="4"/>
        <v>No Trend + Momentum</v>
      </c>
      <c r="Q24">
        <f t="shared" si="5"/>
        <v>2.5</v>
      </c>
      <c r="R24">
        <f t="shared" si="6"/>
        <v>3.5999999999999943</v>
      </c>
      <c r="S24">
        <f t="shared" si="7"/>
        <v>0.69444444444444553</v>
      </c>
      <c r="T24" t="str">
        <f t="shared" si="8"/>
        <v>No Indication</v>
      </c>
      <c r="U24" t="str">
        <f t="shared" si="9"/>
        <v>No T+M+I</v>
      </c>
      <c r="V24">
        <v>154.04562222136553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152.65</v>
      </c>
      <c r="D25">
        <v>156.9</v>
      </c>
      <c r="E25">
        <v>151.19999999999999</v>
      </c>
      <c r="F25">
        <v>156</v>
      </c>
      <c r="G25">
        <f>_xll.TA_TYPPRICE(D25,E25,F25)</f>
        <v>154.70000000000002</v>
      </c>
      <c r="H25">
        <v>152.51591809060841</v>
      </c>
      <c r="I25" t="str">
        <f t="shared" si="0"/>
        <v>UP</v>
      </c>
      <c r="J25">
        <v>155.54247896941382</v>
      </c>
      <c r="K25">
        <v>148.93195780777631</v>
      </c>
      <c r="L25" t="str">
        <f t="shared" si="1"/>
        <v>UP</v>
      </c>
      <c r="M25" t="str">
        <f t="shared" si="2"/>
        <v>UP</v>
      </c>
      <c r="N25">
        <v>63.264739334145858</v>
      </c>
      <c r="O25" t="str">
        <f t="shared" si="3"/>
        <v>UP</v>
      </c>
      <c r="P25" t="str">
        <f t="shared" si="4"/>
        <v>UP</v>
      </c>
      <c r="Q25">
        <f t="shared" si="5"/>
        <v>4.8000000000000114</v>
      </c>
      <c r="R25">
        <f t="shared" si="6"/>
        <v>5.7000000000000171</v>
      </c>
      <c r="S25">
        <f t="shared" si="7"/>
        <v>0.84210526315789425</v>
      </c>
      <c r="T25" t="str">
        <f t="shared" si="8"/>
        <v>UP</v>
      </c>
      <c r="U25" t="str">
        <f t="shared" si="9"/>
        <v>UP</v>
      </c>
      <c r="V25">
        <v>154.34629572577083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156.5</v>
      </c>
      <c r="D26">
        <v>156.5</v>
      </c>
      <c r="E26">
        <v>153.1</v>
      </c>
      <c r="F26">
        <v>154</v>
      </c>
      <c r="G26">
        <f>_xll.TA_TYPPRICE(D26,E26,F26)</f>
        <v>154.53333333333333</v>
      </c>
      <c r="H26">
        <v>153.52462571197088</v>
      </c>
      <c r="I26" t="str">
        <f t="shared" si="0"/>
        <v>UP</v>
      </c>
      <c r="J26">
        <v>155.75526142065519</v>
      </c>
      <c r="K26">
        <v>149.85818940604824</v>
      </c>
      <c r="L26" t="str">
        <f t="shared" si="1"/>
        <v>No Confirmation</v>
      </c>
      <c r="M26" t="str">
        <f t="shared" si="2"/>
        <v>No Trend</v>
      </c>
      <c r="N26">
        <v>54.12526060707318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3.4000000000000057</v>
      </c>
      <c r="S26">
        <f t="shared" si="7"/>
        <v>0.2647058823529424</v>
      </c>
      <c r="T26" t="str">
        <f t="shared" si="8"/>
        <v>No Indication</v>
      </c>
      <c r="U26" t="str">
        <f t="shared" si="9"/>
        <v>No T+M+I</v>
      </c>
      <c r="V26">
        <v>154.29301946026763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154.65</v>
      </c>
      <c r="D27">
        <v>155.19999999999999</v>
      </c>
      <c r="E27">
        <v>150.25</v>
      </c>
      <c r="F27">
        <v>152</v>
      </c>
      <c r="G27">
        <f>_xll.TA_TYPPRICE(D27,E27,F27)</f>
        <v>152.48333333333332</v>
      </c>
      <c r="H27">
        <v>153.00397952265212</v>
      </c>
      <c r="I27" t="str">
        <f t="shared" si="0"/>
        <v>DOWN</v>
      </c>
      <c r="J27">
        <v>155.63186999384291</v>
      </c>
      <c r="K27">
        <v>149.94525842692642</v>
      </c>
      <c r="L27" t="str">
        <f t="shared" si="1"/>
        <v>No Confirmation</v>
      </c>
      <c r="M27" t="str">
        <f t="shared" si="2"/>
        <v>No Trend</v>
      </c>
      <c r="N27">
        <v>45.846329191786538</v>
      </c>
      <c r="O27" t="str">
        <f t="shared" si="3"/>
        <v>No Momentum</v>
      </c>
      <c r="P27" t="str">
        <f t="shared" si="4"/>
        <v>No Trend + Momentum</v>
      </c>
      <c r="Q27">
        <f t="shared" si="5"/>
        <v>1.75</v>
      </c>
      <c r="R27">
        <f t="shared" si="6"/>
        <v>4.9499999999999886</v>
      </c>
      <c r="S27">
        <f t="shared" si="7"/>
        <v>0.35353535353535437</v>
      </c>
      <c r="T27" t="str">
        <f t="shared" si="8"/>
        <v>No Indication</v>
      </c>
      <c r="U27" t="str">
        <f t="shared" si="9"/>
        <v>No T+M+I</v>
      </c>
      <c r="V27">
        <v>153.94024723561108</v>
      </c>
      <c r="W27">
        <v>160.76923076923077</v>
      </c>
      <c r="X27">
        <f t="shared" si="10"/>
        <v>-6.8289835336196916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151.5</v>
      </c>
      <c r="D28">
        <v>158.5</v>
      </c>
      <c r="E28">
        <v>151.44999999999999</v>
      </c>
      <c r="F28">
        <v>158</v>
      </c>
      <c r="G28">
        <f>_xll.TA_TYPPRICE(D28,E28,F28)</f>
        <v>155.98333333333332</v>
      </c>
      <c r="H28">
        <v>154.49365642799273</v>
      </c>
      <c r="I28" t="str">
        <f t="shared" si="0"/>
        <v>UP</v>
      </c>
      <c r="J28">
        <v>156.26923221743337</v>
      </c>
      <c r="K28">
        <v>150.27964544316498</v>
      </c>
      <c r="L28" t="str">
        <f t="shared" si="1"/>
        <v>UP</v>
      </c>
      <c r="M28" t="str">
        <f t="shared" si="2"/>
        <v>UP</v>
      </c>
      <c r="N28">
        <v>65.586023126099604</v>
      </c>
      <c r="O28" t="str">
        <f t="shared" si="3"/>
        <v>UP</v>
      </c>
      <c r="P28" t="str">
        <f t="shared" si="4"/>
        <v>UP</v>
      </c>
      <c r="Q28">
        <f t="shared" si="5"/>
        <v>6.5500000000000114</v>
      </c>
      <c r="R28">
        <f t="shared" si="6"/>
        <v>7.0500000000000114</v>
      </c>
      <c r="S28">
        <f t="shared" si="7"/>
        <v>0.92907801418439728</v>
      </c>
      <c r="T28" t="str">
        <f t="shared" si="8"/>
        <v>UP</v>
      </c>
      <c r="U28" t="str">
        <f t="shared" si="9"/>
        <v>UP</v>
      </c>
      <c r="V28">
        <v>154.56482458397861</v>
      </c>
      <c r="W28">
        <v>160.56410256410257</v>
      </c>
      <c r="X28">
        <f t="shared" si="10"/>
        <v>-5.9992779801239635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159.44999999999999</v>
      </c>
      <c r="D29">
        <v>159.5</v>
      </c>
      <c r="E29">
        <v>151</v>
      </c>
      <c r="F29">
        <v>151</v>
      </c>
      <c r="G29">
        <f>_xll.TA_TYPPRICE(D29,E29,F29)</f>
        <v>153.83333333333334</v>
      </c>
      <c r="H29">
        <v>154.16349488066305</v>
      </c>
      <c r="I29" t="str">
        <f t="shared" si="0"/>
        <v>DOWN</v>
      </c>
      <c r="J29">
        <v>156.98718061355927</v>
      </c>
      <c r="K29">
        <v>150.43972423357278</v>
      </c>
      <c r="L29" t="str">
        <f t="shared" si="1"/>
        <v>No Confirmation</v>
      </c>
      <c r="M29" t="str">
        <f t="shared" si="2"/>
        <v>No Trend</v>
      </c>
      <c r="N29">
        <v>42.822436493184227</v>
      </c>
      <c r="O29" t="str">
        <f t="shared" si="3"/>
        <v>No Momentum</v>
      </c>
      <c r="P29" t="str">
        <f t="shared" si="4"/>
        <v>No Trend + Momentum</v>
      </c>
      <c r="Q29">
        <f t="shared" si="5"/>
        <v>0</v>
      </c>
      <c r="R29">
        <f t="shared" si="6"/>
        <v>8.5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154.01639003259729</v>
      </c>
      <c r="W29">
        <v>159.85565052231721</v>
      </c>
      <c r="X29">
        <f t="shared" si="10"/>
        <v>-5.8392604897199192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150.9</v>
      </c>
      <c r="D30">
        <v>153.25</v>
      </c>
      <c r="E30">
        <v>149.25</v>
      </c>
      <c r="F30">
        <v>152</v>
      </c>
      <c r="G30">
        <f>_xll.TA_TYPPRICE(D30,E30,F30)</f>
        <v>151.5</v>
      </c>
      <c r="H30">
        <v>152.83174744033153</v>
      </c>
      <c r="I30" t="str">
        <f t="shared" si="0"/>
        <v>DOWN</v>
      </c>
      <c r="J30">
        <v>156.15669603276834</v>
      </c>
      <c r="K30">
        <v>150.17534107055661</v>
      </c>
      <c r="L30" t="str">
        <f t="shared" si="1"/>
        <v>No Confirmation</v>
      </c>
      <c r="M30" t="str">
        <f t="shared" si="2"/>
        <v>No Trend</v>
      </c>
      <c r="N30">
        <v>46.159398549875966</v>
      </c>
      <c r="O30" t="str">
        <f t="shared" si="3"/>
        <v>No Momentum</v>
      </c>
      <c r="P30" t="str">
        <f t="shared" si="4"/>
        <v>No Trend + Momentum</v>
      </c>
      <c r="Q30">
        <f t="shared" si="5"/>
        <v>2.75</v>
      </c>
      <c r="R30">
        <f t="shared" si="6"/>
        <v>4</v>
      </c>
      <c r="S30">
        <f t="shared" si="7"/>
        <v>0.6875</v>
      </c>
      <c r="T30" t="str">
        <f t="shared" si="8"/>
        <v>No Indication</v>
      </c>
      <c r="U30" t="str">
        <f t="shared" si="9"/>
        <v>No T+M+I</v>
      </c>
      <c r="V30">
        <v>153.70617618142848</v>
      </c>
      <c r="W30">
        <v>159.27375048362705</v>
      </c>
      <c r="X30">
        <f t="shared" si="10"/>
        <v>-5.5675743021985795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150.69999999999999</v>
      </c>
      <c r="D31">
        <v>152.35</v>
      </c>
      <c r="E31">
        <v>144.5</v>
      </c>
      <c r="F31">
        <v>146</v>
      </c>
      <c r="G31">
        <f>_xll.TA_TYPPRICE(D31,E31,F31)</f>
        <v>147.61666666666667</v>
      </c>
      <c r="H31">
        <v>150.2242070534991</v>
      </c>
      <c r="I31" t="str">
        <f t="shared" si="0"/>
        <v>DOWN</v>
      </c>
      <c r="J31">
        <v>155.31076358104204</v>
      </c>
      <c r="K31">
        <v>148.91415416598846</v>
      </c>
      <c r="L31" t="str">
        <f t="shared" si="1"/>
        <v>DOWN</v>
      </c>
      <c r="M31" t="str">
        <f t="shared" si="2"/>
        <v>DOWN</v>
      </c>
      <c r="N31">
        <v>32.106186237725311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7.8499999999999943</v>
      </c>
      <c r="S31">
        <f t="shared" si="7"/>
        <v>0.19108280254777085</v>
      </c>
      <c r="T31" t="str">
        <f t="shared" si="8"/>
        <v>DOWN</v>
      </c>
      <c r="U31" t="str">
        <f t="shared" si="9"/>
        <v>DOWN</v>
      </c>
      <c r="V31">
        <v>152.52061061505486</v>
      </c>
      <c r="W31">
        <v>158.29050970706209</v>
      </c>
      <c r="X31">
        <f t="shared" si="10"/>
        <v>-5.769899092007222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146.44999999999999</v>
      </c>
      <c r="D32">
        <v>151.5</v>
      </c>
      <c r="E32">
        <v>145.6</v>
      </c>
      <c r="F32">
        <v>149</v>
      </c>
      <c r="G32">
        <f>_xll.TA_TYPPRICE(D32,E32,F32)</f>
        <v>148.70000000000002</v>
      </c>
      <c r="H32">
        <v>149.46210352674956</v>
      </c>
      <c r="I32" t="str">
        <f t="shared" si="0"/>
        <v>DOWN</v>
      </c>
      <c r="J32">
        <v>154.46392722969935</v>
      </c>
      <c r="K32">
        <v>148.17767546243547</v>
      </c>
      <c r="L32" t="str">
        <f t="shared" si="1"/>
        <v>No Confirmation</v>
      </c>
      <c r="M32" t="str">
        <f t="shared" si="2"/>
        <v>No Trend</v>
      </c>
      <c r="N32">
        <v>42.959845360392528</v>
      </c>
      <c r="O32" t="str">
        <f t="shared" si="3"/>
        <v>No Momentum</v>
      </c>
      <c r="P32" t="str">
        <f t="shared" si="4"/>
        <v>No Trend + Momentum</v>
      </c>
      <c r="Q32">
        <f t="shared" si="5"/>
        <v>3.4000000000000057</v>
      </c>
      <c r="R32">
        <f t="shared" si="6"/>
        <v>5.9000000000000057</v>
      </c>
      <c r="S32">
        <f t="shared" si="7"/>
        <v>0.57627118644067843</v>
      </c>
      <c r="T32" t="str">
        <f t="shared" si="8"/>
        <v>No Indication</v>
      </c>
      <c r="U32" t="str">
        <f t="shared" si="9"/>
        <v>No T+M+I</v>
      </c>
      <c r="V32">
        <v>151.97897821273872</v>
      </c>
      <c r="W32">
        <v>157.60232380283526</v>
      </c>
      <c r="X32">
        <f t="shared" si="10"/>
        <v>-5.6233455900965339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150</v>
      </c>
      <c r="D33">
        <v>151.4</v>
      </c>
      <c r="E33">
        <v>147.30000000000001</v>
      </c>
      <c r="F33">
        <v>149</v>
      </c>
      <c r="G33">
        <f>_xll.TA_TYPPRICE(D33,E33,F33)</f>
        <v>149.23333333333335</v>
      </c>
      <c r="H33">
        <v>149.34771843004145</v>
      </c>
      <c r="I33" t="str">
        <f t="shared" si="0"/>
        <v>DOWN</v>
      </c>
      <c r="J33">
        <v>153.78305451198838</v>
      </c>
      <c r="K33">
        <v>147.98263647078315</v>
      </c>
      <c r="L33" t="str">
        <f t="shared" si="1"/>
        <v>No Confirmation</v>
      </c>
      <c r="M33" t="str">
        <f t="shared" si="2"/>
        <v>No Trend</v>
      </c>
      <c r="N33">
        <v>42.959845360392528</v>
      </c>
      <c r="O33" t="str">
        <f t="shared" si="3"/>
        <v>No Momentum</v>
      </c>
      <c r="P33" t="str">
        <f t="shared" si="4"/>
        <v>No Trend + Momentum</v>
      </c>
      <c r="Q33">
        <f t="shared" si="5"/>
        <v>1.6999999999999886</v>
      </c>
      <c r="R33">
        <f t="shared" si="6"/>
        <v>4.0999999999999943</v>
      </c>
      <c r="S33">
        <f t="shared" si="7"/>
        <v>0.41463414634146123</v>
      </c>
      <c r="T33" t="str">
        <f t="shared" si="8"/>
        <v>No Indication</v>
      </c>
      <c r="U33" t="str">
        <f t="shared" si="9"/>
        <v>No T+M+I</v>
      </c>
      <c r="V33">
        <v>151.52067387231739</v>
      </c>
      <c r="W33">
        <v>156.96511463225488</v>
      </c>
      <c r="X33">
        <f t="shared" si="10"/>
        <v>-5.4444407599374927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149.05000000000001</v>
      </c>
      <c r="D34">
        <v>153.30000000000001</v>
      </c>
      <c r="E34">
        <v>147.69999999999999</v>
      </c>
      <c r="F34">
        <v>151</v>
      </c>
      <c r="G34">
        <f>_xll.TA_TYPPRICE(D34,E34,F34)</f>
        <v>150.66666666666666</v>
      </c>
      <c r="H34">
        <v>150.00719254835406</v>
      </c>
      <c r="I34" t="str">
        <f t="shared" si="0"/>
        <v>UP</v>
      </c>
      <c r="J34">
        <v>153.67570906487987</v>
      </c>
      <c r="K34">
        <v>147.91982836616467</v>
      </c>
      <c r="L34" t="str">
        <f t="shared" si="1"/>
        <v>No Confirmation</v>
      </c>
      <c r="M34" t="str">
        <f t="shared" si="2"/>
        <v>No Trend</v>
      </c>
      <c r="N34">
        <v>51.102425747094692</v>
      </c>
      <c r="O34" t="str">
        <f t="shared" si="3"/>
        <v>No Momentum</v>
      </c>
      <c r="P34" t="str">
        <f t="shared" si="4"/>
        <v>No Trend + Momentum</v>
      </c>
      <c r="Q34">
        <f t="shared" si="5"/>
        <v>3.3000000000000114</v>
      </c>
      <c r="R34">
        <f t="shared" si="6"/>
        <v>5.6000000000000227</v>
      </c>
      <c r="S34">
        <f t="shared" si="7"/>
        <v>0.58928571428571397</v>
      </c>
      <c r="T34" t="str">
        <f t="shared" si="8"/>
        <v>No Indication</v>
      </c>
      <c r="U34" t="str">
        <f t="shared" si="9"/>
        <v>No T+M+I</v>
      </c>
      <c r="V34">
        <v>151.44057019965317</v>
      </c>
      <c r="W34">
        <v>156.52325428912488</v>
      </c>
      <c r="X34">
        <f t="shared" si="10"/>
        <v>-5.0826840894717122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151</v>
      </c>
      <c r="D35">
        <v>152.4</v>
      </c>
      <c r="E35">
        <v>148.19999999999999</v>
      </c>
      <c r="F35">
        <v>149</v>
      </c>
      <c r="G35">
        <f>_xll.TA_TYPPRICE(D35,E35,F35)</f>
        <v>149.86666666666667</v>
      </c>
      <c r="H35">
        <v>149.93692960751036</v>
      </c>
      <c r="I35" t="str">
        <f t="shared" si="0"/>
        <v>DOWN</v>
      </c>
      <c r="J35">
        <v>153.39221816157323</v>
      </c>
      <c r="K35">
        <v>147.98208872923919</v>
      </c>
      <c r="L35" t="str">
        <f t="shared" si="1"/>
        <v>No Confirmation</v>
      </c>
      <c r="M35" t="str">
        <f t="shared" si="2"/>
        <v>No Trend</v>
      </c>
      <c r="N35">
        <v>43.364482478455315</v>
      </c>
      <c r="O35" t="str">
        <f t="shared" si="3"/>
        <v>No Momentum</v>
      </c>
      <c r="P35" t="str">
        <f t="shared" si="4"/>
        <v>No Trend + Momentum</v>
      </c>
      <c r="Q35">
        <f t="shared" si="5"/>
        <v>0.80000000000001137</v>
      </c>
      <c r="R35">
        <f t="shared" si="6"/>
        <v>4.2000000000000171</v>
      </c>
      <c r="S35">
        <f t="shared" si="7"/>
        <v>0.19047619047619241</v>
      </c>
      <c r="T35" t="str">
        <f t="shared" si="8"/>
        <v>DOWN</v>
      </c>
      <c r="U35" t="str">
        <f t="shared" si="9"/>
        <v>No T+M+I</v>
      </c>
      <c r="V35">
        <v>151.06509786124499</v>
      </c>
      <c r="W35">
        <v>155.96597619363413</v>
      </c>
      <c r="X35">
        <f t="shared" si="10"/>
        <v>-4.9008783323891407</v>
      </c>
      <c r="Y35">
        <v>-5.6729271299515842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150.5</v>
      </c>
      <c r="D36">
        <v>152.85</v>
      </c>
      <c r="E36">
        <v>148.1</v>
      </c>
      <c r="F36">
        <v>148</v>
      </c>
      <c r="G36">
        <f>_xll.TA_TYPPRICE(D36,E36,F36)</f>
        <v>149.65</v>
      </c>
      <c r="H36">
        <v>149.79346480375517</v>
      </c>
      <c r="I36" t="str">
        <f t="shared" si="0"/>
        <v>DOWN</v>
      </c>
      <c r="J36">
        <v>153.27172523677916</v>
      </c>
      <c r="K36">
        <v>148.0082912338527</v>
      </c>
      <c r="L36" t="str">
        <f t="shared" si="1"/>
        <v>DOWN</v>
      </c>
      <c r="M36" t="str">
        <f t="shared" si="2"/>
        <v>DOWN</v>
      </c>
      <c r="N36">
        <v>39.615375604916714</v>
      </c>
      <c r="O36" t="str">
        <f t="shared" si="3"/>
        <v>DOWN</v>
      </c>
      <c r="P36" t="str">
        <f t="shared" si="4"/>
        <v>DOWN</v>
      </c>
      <c r="Q36">
        <f t="shared" si="5"/>
        <v>-9.9999999999994316E-2</v>
      </c>
      <c r="R36">
        <f t="shared" si="6"/>
        <v>4.75</v>
      </c>
      <c r="S36">
        <f t="shared" si="7"/>
        <v>-2.1052631578946171E-2</v>
      </c>
      <c r="T36" t="str">
        <f t="shared" si="8"/>
        <v>DOWN</v>
      </c>
      <c r="U36" t="str">
        <f t="shared" si="9"/>
        <v>DOWN</v>
      </c>
      <c r="V36">
        <v>150.59354434413038</v>
      </c>
      <c r="W36">
        <v>155.37590388299458</v>
      </c>
      <c r="X36">
        <f t="shared" si="10"/>
        <v>-4.7823595388641991</v>
      </c>
      <c r="Y36">
        <v>-5.4948136117341075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149.1</v>
      </c>
      <c r="D37">
        <v>150.5</v>
      </c>
      <c r="E37">
        <v>147.25</v>
      </c>
      <c r="F37">
        <v>148</v>
      </c>
      <c r="G37">
        <f>_xll.TA_TYPPRICE(D37,E37,F37)</f>
        <v>148.58333333333334</v>
      </c>
      <c r="H37">
        <v>149.18839906854424</v>
      </c>
      <c r="I37" t="str">
        <f t="shared" si="0"/>
        <v>DOWN</v>
      </c>
      <c r="J37">
        <v>152.65578629527269</v>
      </c>
      <c r="K37">
        <v>147.83978207077433</v>
      </c>
      <c r="L37" t="str">
        <f t="shared" si="1"/>
        <v>No Confirmation</v>
      </c>
      <c r="M37" t="str">
        <f t="shared" si="2"/>
        <v>No Trend</v>
      </c>
      <c r="N37">
        <v>39.615375604916707</v>
      </c>
      <c r="O37" t="str">
        <f t="shared" si="3"/>
        <v>DOWN</v>
      </c>
      <c r="P37" t="str">
        <f t="shared" si="4"/>
        <v>No Trend + Momentum</v>
      </c>
      <c r="Q37">
        <f t="shared" si="5"/>
        <v>0.75</v>
      </c>
      <c r="R37">
        <f t="shared" si="6"/>
        <v>3.25</v>
      </c>
      <c r="S37">
        <f t="shared" si="7"/>
        <v>0.23076923076923078</v>
      </c>
      <c r="T37" t="str">
        <f t="shared" si="8"/>
        <v>No Indication</v>
      </c>
      <c r="U37" t="str">
        <f t="shared" si="9"/>
        <v>No T+M+I</v>
      </c>
      <c r="V37">
        <v>150.19453752195648</v>
      </c>
      <c r="W37">
        <v>154.8295406324024</v>
      </c>
      <c r="X37">
        <f t="shared" si="10"/>
        <v>-4.6350031104459219</v>
      </c>
      <c r="Y37">
        <v>-5.3228515114764701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148</v>
      </c>
      <c r="D38">
        <v>150.65</v>
      </c>
      <c r="E38">
        <v>147.25</v>
      </c>
      <c r="F38">
        <v>149</v>
      </c>
      <c r="G38">
        <f>_xll.TA_TYPPRICE(D38,E38,F38)</f>
        <v>148.96666666666667</v>
      </c>
      <c r="H38">
        <v>149.07753286760544</v>
      </c>
      <c r="I38" t="str">
        <f t="shared" si="0"/>
        <v>DOWN</v>
      </c>
      <c r="J38">
        <v>152.2100560074343</v>
      </c>
      <c r="K38">
        <v>147.70871938838005</v>
      </c>
      <c r="L38" t="str">
        <f t="shared" si="1"/>
        <v>No Confirmation</v>
      </c>
      <c r="M38" t="str">
        <f t="shared" si="2"/>
        <v>No Trend</v>
      </c>
      <c r="N38">
        <v>46.801767286002075</v>
      </c>
      <c r="O38" t="str">
        <f t="shared" si="3"/>
        <v>No Momentum</v>
      </c>
      <c r="P38" t="str">
        <f t="shared" si="4"/>
        <v>No Trend + Momentum</v>
      </c>
      <c r="Q38">
        <f t="shared" si="5"/>
        <v>1.75</v>
      </c>
      <c r="R38">
        <f t="shared" si="6"/>
        <v>3.4000000000000057</v>
      </c>
      <c r="S38">
        <f t="shared" si="7"/>
        <v>0.51470588235294035</v>
      </c>
      <c r="T38" t="str">
        <f t="shared" si="8"/>
        <v>No Indication</v>
      </c>
      <c r="U38" t="str">
        <f t="shared" si="9"/>
        <v>No T+M+I</v>
      </c>
      <c r="V38">
        <v>150.01076251857856</v>
      </c>
      <c r="W38">
        <v>154.39772280777999</v>
      </c>
      <c r="X38">
        <f t="shared" si="10"/>
        <v>-4.3869602892014257</v>
      </c>
      <c r="Y38">
        <v>-5.1356732670214615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149</v>
      </c>
      <c r="D39">
        <v>151.35</v>
      </c>
      <c r="E39">
        <v>145.80000000000001</v>
      </c>
      <c r="F39">
        <v>148</v>
      </c>
      <c r="G39">
        <f>_xll.TA_TYPPRICE(D39,E39,F39)</f>
        <v>148.38333333333333</v>
      </c>
      <c r="H39">
        <v>148.73043310046938</v>
      </c>
      <c r="I39" t="str">
        <f t="shared" si="0"/>
        <v>DOWN</v>
      </c>
      <c r="J39">
        <v>152.01893245022669</v>
      </c>
      <c r="K39">
        <v>147.28455952429559</v>
      </c>
      <c r="L39" t="str">
        <f t="shared" si="1"/>
        <v>No Confirmation</v>
      </c>
      <c r="M39" t="str">
        <f t="shared" si="2"/>
        <v>No Trend</v>
      </c>
      <c r="N39">
        <v>40.74101696414656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5.5499999999999829</v>
      </c>
      <c r="S39">
        <f t="shared" si="7"/>
        <v>0.39639639639639557</v>
      </c>
      <c r="T39" t="str">
        <f t="shared" si="8"/>
        <v>No Indication</v>
      </c>
      <c r="U39" t="str">
        <f t="shared" si="9"/>
        <v>No T+M+I</v>
      </c>
      <c r="V39">
        <v>149.70141443879723</v>
      </c>
      <c r="W39">
        <v>153.92381741461111</v>
      </c>
      <c r="X39">
        <f t="shared" si="10"/>
        <v>-4.2224029758138784</v>
      </c>
      <c r="Y39">
        <v>-4.9530192087799447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147.65</v>
      </c>
      <c r="D40">
        <v>149</v>
      </c>
      <c r="E40">
        <v>142.5</v>
      </c>
      <c r="F40">
        <v>144</v>
      </c>
      <c r="G40">
        <f>_xll.TA_TYPPRICE(D40,E40,F40)</f>
        <v>145.16666666666666</v>
      </c>
      <c r="H40">
        <v>146.94854988356803</v>
      </c>
      <c r="I40" t="str">
        <f t="shared" si="0"/>
        <v>DOWN</v>
      </c>
      <c r="J40">
        <v>151.34805857239854</v>
      </c>
      <c r="K40">
        <v>146.22132407445213</v>
      </c>
      <c r="L40" t="str">
        <f t="shared" si="1"/>
        <v>DOWN</v>
      </c>
      <c r="M40" t="str">
        <f t="shared" si="2"/>
        <v>DOWN</v>
      </c>
      <c r="N40">
        <v>24.729119552916714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6.5</v>
      </c>
      <c r="S40">
        <f t="shared" si="7"/>
        <v>0.23076923076923078</v>
      </c>
      <c r="T40" t="str">
        <f t="shared" si="8"/>
        <v>No Indication</v>
      </c>
      <c r="U40" t="str">
        <f t="shared" si="9"/>
        <v>No T+M+I</v>
      </c>
      <c r="V40">
        <v>148.82427375590535</v>
      </c>
      <c r="W40">
        <v>153.18871982834361</v>
      </c>
      <c r="X40">
        <f t="shared" si="10"/>
        <v>-4.3644460724382554</v>
      </c>
      <c r="Y40">
        <v>-4.8353045815116067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144.55000000000001</v>
      </c>
      <c r="D41">
        <v>144.75</v>
      </c>
      <c r="E41">
        <v>137.25</v>
      </c>
      <c r="F41">
        <v>138</v>
      </c>
      <c r="G41">
        <f>_xll.TA_TYPPRICE(D41,E41,F41)</f>
        <v>140</v>
      </c>
      <c r="H41">
        <v>143.47427494178402</v>
      </c>
      <c r="I41" t="str">
        <f t="shared" si="0"/>
        <v>DOWN</v>
      </c>
      <c r="J41">
        <v>149.88182333408776</v>
      </c>
      <c r="K41">
        <v>144.22769650235165</v>
      </c>
      <c r="L41" t="str">
        <f t="shared" si="1"/>
        <v>DOWN</v>
      </c>
      <c r="M41" t="str">
        <f t="shared" si="2"/>
        <v>DOWN</v>
      </c>
      <c r="N41">
        <v>14.237452589508923</v>
      </c>
      <c r="O41" t="str">
        <f t="shared" si="3"/>
        <v>DOWN</v>
      </c>
      <c r="P41" t="str">
        <f t="shared" si="4"/>
        <v>DOWN</v>
      </c>
      <c r="Q41">
        <f t="shared" si="5"/>
        <v>0.75</v>
      </c>
      <c r="R41">
        <f t="shared" si="6"/>
        <v>7.5</v>
      </c>
      <c r="S41">
        <f t="shared" si="7"/>
        <v>0.1</v>
      </c>
      <c r="T41" t="str">
        <f t="shared" si="8"/>
        <v>DOWN</v>
      </c>
      <c r="U41" t="str">
        <f t="shared" si="9"/>
        <v>DOWN</v>
      </c>
      <c r="V41">
        <v>147.15900087038145</v>
      </c>
      <c r="W41">
        <v>152.06362947068854</v>
      </c>
      <c r="X41">
        <f t="shared" si="10"/>
        <v>-4.9046286003070918</v>
      </c>
      <c r="Y41">
        <v>-4.8491693852707041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143.9</v>
      </c>
      <c r="AE41">
        <f t="shared" si="16"/>
        <v>141.9</v>
      </c>
      <c r="AF41">
        <f t="shared" si="17"/>
        <v>141</v>
      </c>
      <c r="AG41">
        <f t="shared" si="18"/>
        <v>140.1</v>
      </c>
      <c r="AH41">
        <f t="shared" si="19"/>
        <v>140.1</v>
      </c>
    </row>
    <row r="42" spans="1:34" x14ac:dyDescent="0.25">
      <c r="A42" t="s">
        <v>5</v>
      </c>
      <c r="B42" s="1">
        <v>42914</v>
      </c>
      <c r="C42">
        <v>137</v>
      </c>
      <c r="D42">
        <v>142.5</v>
      </c>
      <c r="E42">
        <v>135.25</v>
      </c>
      <c r="F42">
        <v>141</v>
      </c>
      <c r="G42">
        <f>_xll.TA_TYPPRICE(D42,E42,F42)</f>
        <v>139.58333333333334</v>
      </c>
      <c r="H42">
        <v>141.52880413755867</v>
      </c>
      <c r="I42" t="str">
        <f t="shared" si="0"/>
        <v>DOWN</v>
      </c>
      <c r="J42">
        <v>148.24141814873491</v>
      </c>
      <c r="K42">
        <v>142.23265283516238</v>
      </c>
      <c r="L42" t="str">
        <f t="shared" si="1"/>
        <v>DOWN</v>
      </c>
      <c r="M42" t="str">
        <f t="shared" si="2"/>
        <v>DOWN</v>
      </c>
      <c r="N42">
        <v>32.212350575476179</v>
      </c>
      <c r="O42" t="str">
        <f t="shared" si="3"/>
        <v>DOWN</v>
      </c>
      <c r="P42" t="str">
        <f t="shared" si="4"/>
        <v>DOWN</v>
      </c>
      <c r="Q42">
        <f t="shared" si="5"/>
        <v>5.75</v>
      </c>
      <c r="R42">
        <f t="shared" si="6"/>
        <v>7.25</v>
      </c>
      <c r="S42">
        <f t="shared" si="7"/>
        <v>0.7931034482758621</v>
      </c>
      <c r="T42" t="str">
        <f t="shared" si="8"/>
        <v>No Indication</v>
      </c>
      <c r="U42" t="str">
        <f t="shared" si="9"/>
        <v>No T+M+I</v>
      </c>
      <c r="V42">
        <v>146.21146227493816</v>
      </c>
      <c r="W42">
        <v>151.24410136174865</v>
      </c>
      <c r="X42">
        <f t="shared" si="10"/>
        <v>-5.0326390868104909</v>
      </c>
      <c r="Y42">
        <v>-4.8858633255786614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</v>
      </c>
      <c r="D43">
        <v>144.1</v>
      </c>
      <c r="E43">
        <v>138</v>
      </c>
      <c r="F43">
        <v>139</v>
      </c>
      <c r="G43">
        <f>_xll.TA_TYPPRICE(D43,E43,F43)</f>
        <v>140.36666666666667</v>
      </c>
      <c r="H43">
        <v>140.94773540211267</v>
      </c>
      <c r="I43" t="str">
        <f t="shared" si="0"/>
        <v>DOWN</v>
      </c>
      <c r="J43">
        <v>147.3211030045716</v>
      </c>
      <c r="K43">
        <v>141.2920633162374</v>
      </c>
      <c r="L43" t="str">
        <f t="shared" si="1"/>
        <v>DOWN</v>
      </c>
      <c r="M43" t="str">
        <f t="shared" si="2"/>
        <v>DOWN</v>
      </c>
      <c r="N43">
        <v>27.42275729567007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6.0999999999999943</v>
      </c>
      <c r="S43">
        <f t="shared" si="7"/>
        <v>0.16393442622950835</v>
      </c>
      <c r="T43" t="str">
        <f t="shared" si="8"/>
        <v>DOWN</v>
      </c>
      <c r="U43" t="str">
        <f t="shared" si="9"/>
        <v>DOWN</v>
      </c>
      <c r="V43">
        <v>145.1020065403323</v>
      </c>
      <c r="W43">
        <v>150.33713089050801</v>
      </c>
      <c r="X43">
        <f t="shared" si="10"/>
        <v>-5.2351243501757097</v>
      </c>
      <c r="Y43">
        <v>-4.9557155304980709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143.4</v>
      </c>
      <c r="AE43">
        <f t="shared" si="16"/>
        <v>141.75</v>
      </c>
      <c r="AF43">
        <f t="shared" si="17"/>
        <v>141.05000000000001</v>
      </c>
      <c r="AG43">
        <f t="shared" si="18"/>
        <v>140.35</v>
      </c>
      <c r="AH43">
        <f t="shared" si="19"/>
        <v>140.35</v>
      </c>
    </row>
    <row r="44" spans="1:34" x14ac:dyDescent="0.25">
      <c r="A44" t="s">
        <v>5</v>
      </c>
      <c r="B44" s="1">
        <v>42916</v>
      </c>
      <c r="C44">
        <v>137.4</v>
      </c>
      <c r="D44">
        <v>142</v>
      </c>
      <c r="E44">
        <v>137</v>
      </c>
      <c r="F44">
        <v>142</v>
      </c>
      <c r="G44">
        <f>_xll.TA_TYPPRICE(D44,E44,F44)</f>
        <v>140.33333333333334</v>
      </c>
      <c r="H44">
        <v>140.64053436772301</v>
      </c>
      <c r="I44" t="str">
        <f t="shared" si="0"/>
        <v>UP</v>
      </c>
      <c r="J44">
        <v>146.13863567022236</v>
      </c>
      <c r="K44">
        <v>140.33827146818464</v>
      </c>
      <c r="L44" t="str">
        <f t="shared" si="1"/>
        <v>No Confirmation</v>
      </c>
      <c r="M44" t="str">
        <f t="shared" si="2"/>
        <v>No Trend</v>
      </c>
      <c r="N44">
        <v>43.245386802293893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5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144.62477476489656</v>
      </c>
      <c r="W44">
        <v>149.71956563935927</v>
      </c>
      <c r="X44">
        <f t="shared" si="10"/>
        <v>-5.0947908744627171</v>
      </c>
      <c r="Y44">
        <v>-4.983530599291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142</v>
      </c>
      <c r="D45">
        <v>143.15</v>
      </c>
      <c r="E45">
        <v>140.69999999999999</v>
      </c>
      <c r="F45">
        <v>143</v>
      </c>
      <c r="G45">
        <f>_xll.TA_TYPPRICE(D45,E45,F45)</f>
        <v>142.28333333333333</v>
      </c>
      <c r="H45">
        <v>141.46193385052817</v>
      </c>
      <c r="I45" t="str">
        <f t="shared" si="0"/>
        <v>UP</v>
      </c>
      <c r="J45">
        <v>145.47449441017295</v>
      </c>
      <c r="K45">
        <v>140.41865558636584</v>
      </c>
      <c r="L45" t="str">
        <f t="shared" si="1"/>
        <v>No Confirmation</v>
      </c>
      <c r="M45" t="str">
        <f t="shared" si="2"/>
        <v>No Trend</v>
      </c>
      <c r="N45">
        <v>47.971541283785704</v>
      </c>
      <c r="O45" t="str">
        <f t="shared" si="3"/>
        <v>No Momentum</v>
      </c>
      <c r="P45" t="str">
        <f t="shared" si="4"/>
        <v>No Trend + Momentum</v>
      </c>
      <c r="Q45">
        <f t="shared" si="5"/>
        <v>2.3000000000000114</v>
      </c>
      <c r="R45">
        <f t="shared" si="6"/>
        <v>2.4500000000000171</v>
      </c>
      <c r="S45">
        <f t="shared" si="7"/>
        <v>0.93877551020407979</v>
      </c>
      <c r="T45" t="str">
        <f t="shared" si="8"/>
        <v>UP</v>
      </c>
      <c r="U45" t="str">
        <f t="shared" si="9"/>
        <v>No T+M+I</v>
      </c>
      <c r="V45">
        <v>144.37480941645094</v>
      </c>
      <c r="W45">
        <v>149.22182003644377</v>
      </c>
      <c r="X45">
        <f t="shared" si="10"/>
        <v>-4.8470106199928296</v>
      </c>
      <c r="Y45">
        <v>-4.9562266034313662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142.69999999999999</v>
      </c>
      <c r="D46">
        <v>143.5</v>
      </c>
      <c r="E46">
        <v>139.30000000000001</v>
      </c>
      <c r="F46">
        <v>140</v>
      </c>
      <c r="G46">
        <f>_xll.TA_TYPPRICE(D46,E46,F46)</f>
        <v>140.93333333333334</v>
      </c>
      <c r="H46">
        <v>141.19763359193075</v>
      </c>
      <c r="I46" t="str">
        <f t="shared" si="0"/>
        <v>DOWN</v>
      </c>
      <c r="J46">
        <v>145.03571787457895</v>
      </c>
      <c r="K46">
        <v>140.17006545606233</v>
      </c>
      <c r="L46" t="str">
        <f t="shared" si="1"/>
        <v>DOWN</v>
      </c>
      <c r="M46" t="str">
        <f t="shared" si="2"/>
        <v>DOWN</v>
      </c>
      <c r="N46">
        <v>36.555996548072393</v>
      </c>
      <c r="O46" t="str">
        <f t="shared" si="3"/>
        <v>DOWN</v>
      </c>
      <c r="P46" t="str">
        <f t="shared" si="4"/>
        <v>DOWN</v>
      </c>
      <c r="Q46">
        <f t="shared" si="5"/>
        <v>0.69999999999998863</v>
      </c>
      <c r="R46">
        <f t="shared" si="6"/>
        <v>4.1999999999999886</v>
      </c>
      <c r="S46">
        <f t="shared" si="7"/>
        <v>0.16666666666666441</v>
      </c>
      <c r="T46" t="str">
        <f t="shared" si="8"/>
        <v>DOWN</v>
      </c>
      <c r="U46" t="str">
        <f t="shared" si="9"/>
        <v>DOWN</v>
      </c>
      <c r="V46">
        <v>143.70176181392003</v>
      </c>
      <c r="W46">
        <v>148.53872225596646</v>
      </c>
      <c r="X46">
        <f t="shared" si="10"/>
        <v>-4.8369604420464327</v>
      </c>
      <c r="Y46">
        <v>-4.9323733711543793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140</v>
      </c>
      <c r="D47">
        <v>142.55000000000001</v>
      </c>
      <c r="E47">
        <v>139</v>
      </c>
      <c r="F47">
        <v>142</v>
      </c>
      <c r="G47">
        <f>_xll.TA_TYPPRICE(D47,E47,F47)</f>
        <v>141.18333333333334</v>
      </c>
      <c r="H47">
        <v>141.19048346263205</v>
      </c>
      <c r="I47" t="str">
        <f t="shared" si="0"/>
        <v>UP</v>
      </c>
      <c r="J47">
        <v>144.48333612467252</v>
      </c>
      <c r="K47">
        <v>139.91005091027071</v>
      </c>
      <c r="L47" t="str">
        <f t="shared" si="1"/>
        <v>No Confirmation</v>
      </c>
      <c r="M47" t="str">
        <f t="shared" si="2"/>
        <v>No Trend</v>
      </c>
      <c r="N47">
        <v>47.055173423474002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3.5500000000000114</v>
      </c>
      <c r="S47">
        <f t="shared" si="7"/>
        <v>0.84507042253520859</v>
      </c>
      <c r="T47" t="str">
        <f t="shared" si="8"/>
        <v>UP</v>
      </c>
      <c r="U47" t="str">
        <f t="shared" si="9"/>
        <v>No T+M+I</v>
      </c>
      <c r="V47">
        <v>143.43995230408618</v>
      </c>
      <c r="W47">
        <v>148.0543724592282</v>
      </c>
      <c r="X47">
        <f t="shared" si="10"/>
        <v>-4.6144201551420281</v>
      </c>
      <c r="Y47">
        <v>-4.8687827279519089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142.19999999999999</v>
      </c>
      <c r="D48">
        <v>147.30000000000001</v>
      </c>
      <c r="E48">
        <v>142.19999999999999</v>
      </c>
      <c r="F48">
        <v>145</v>
      </c>
      <c r="G48">
        <f>_xll.TA_TYPPRICE(D48,E48,F48)</f>
        <v>144.83333333333334</v>
      </c>
      <c r="H48">
        <v>143.01190839798269</v>
      </c>
      <c r="I48" t="str">
        <f t="shared" si="0"/>
        <v>UP</v>
      </c>
      <c r="J48">
        <v>145.10926143030085</v>
      </c>
      <c r="K48">
        <v>140.41892848576612</v>
      </c>
      <c r="L48" t="str">
        <f t="shared" si="1"/>
        <v>No Confirmation</v>
      </c>
      <c r="M48" t="str">
        <f t="shared" si="2"/>
        <v>No Trend</v>
      </c>
      <c r="N48">
        <v>59.5930064646654</v>
      </c>
      <c r="O48" t="str">
        <f t="shared" si="3"/>
        <v>No Momentum</v>
      </c>
      <c r="P48" t="str">
        <f t="shared" si="4"/>
        <v>No Trend + Momentum</v>
      </c>
      <c r="Q48">
        <f t="shared" si="5"/>
        <v>2.8000000000000114</v>
      </c>
      <c r="R48">
        <f t="shared" si="6"/>
        <v>5.1000000000000227</v>
      </c>
      <c r="S48">
        <f t="shared" si="7"/>
        <v>0.54901960784313708</v>
      </c>
      <c r="T48" t="str">
        <f t="shared" si="8"/>
        <v>No Indication</v>
      </c>
      <c r="U48" t="str">
        <f t="shared" si="9"/>
        <v>No T+M+I</v>
      </c>
      <c r="V48">
        <v>143.67995964191908</v>
      </c>
      <c r="W48">
        <v>147.82812264743353</v>
      </c>
      <c r="X48">
        <f t="shared" si="10"/>
        <v>-4.1481630055144478</v>
      </c>
      <c r="Y48">
        <v>-4.7246587834644167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145.5</v>
      </c>
      <c r="D49">
        <v>146.05000000000001</v>
      </c>
      <c r="E49">
        <v>141.5</v>
      </c>
      <c r="F49">
        <v>142</v>
      </c>
      <c r="G49">
        <f>_xll.TA_TYPPRICE(D49,E49,F49)</f>
        <v>143.18333333333334</v>
      </c>
      <c r="H49">
        <v>143.09762086565803</v>
      </c>
      <c r="I49" t="str">
        <f t="shared" si="0"/>
        <v>DOWN</v>
      </c>
      <c r="J49">
        <v>145.31831444578955</v>
      </c>
      <c r="K49">
        <v>140.65916660004032</v>
      </c>
      <c r="L49" t="str">
        <f t="shared" si="1"/>
        <v>No Confirmation</v>
      </c>
      <c r="M49" t="str">
        <f t="shared" si="2"/>
        <v>No Trend</v>
      </c>
      <c r="N49">
        <v>45.981840829493677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4.5500000000000114</v>
      </c>
      <c r="S49">
        <f t="shared" si="7"/>
        <v>0.10989010989010961</v>
      </c>
      <c r="T49" t="str">
        <f t="shared" si="8"/>
        <v>DOWN</v>
      </c>
      <c r="U49" t="str">
        <f t="shared" si="9"/>
        <v>No T+M+I</v>
      </c>
      <c r="V49">
        <v>143.42150431239307</v>
      </c>
      <c r="W49">
        <v>147.39640985873476</v>
      </c>
      <c r="X49">
        <f t="shared" si="10"/>
        <v>-3.974905546341688</v>
      </c>
      <c r="Y49">
        <v>-4.5747081360398711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145.1</v>
      </c>
      <c r="D50">
        <v>152.5</v>
      </c>
      <c r="E50">
        <v>141.80000000000001</v>
      </c>
      <c r="F50">
        <v>150</v>
      </c>
      <c r="G50">
        <f>_xll.TA_TYPPRICE(D50,E50,F50)</f>
        <v>148.1</v>
      </c>
      <c r="H50">
        <v>145.598810432829</v>
      </c>
      <c r="I50" t="str">
        <f t="shared" si="0"/>
        <v>UP</v>
      </c>
      <c r="J50">
        <v>146.91424456894742</v>
      </c>
      <c r="K50">
        <v>140.9126851333647</v>
      </c>
      <c r="L50" t="str">
        <f t="shared" si="1"/>
        <v>UP</v>
      </c>
      <c r="M50" t="str">
        <f t="shared" si="2"/>
        <v>UP</v>
      </c>
      <c r="N50">
        <v>69.331217880295114</v>
      </c>
      <c r="O50" t="str">
        <f t="shared" si="3"/>
        <v>UP</v>
      </c>
      <c r="P50" t="str">
        <f t="shared" si="4"/>
        <v>UP</v>
      </c>
      <c r="Q50">
        <f t="shared" si="5"/>
        <v>8.1999999999999886</v>
      </c>
      <c r="R50">
        <f t="shared" si="6"/>
        <v>10.699999999999989</v>
      </c>
      <c r="S50">
        <f t="shared" si="7"/>
        <v>0.76635514018691564</v>
      </c>
      <c r="T50" t="str">
        <f t="shared" si="8"/>
        <v>No Indication</v>
      </c>
      <c r="U50" t="str">
        <f t="shared" si="9"/>
        <v>No T+M+I</v>
      </c>
      <c r="V50">
        <v>144.43358057202491</v>
      </c>
      <c r="W50">
        <v>147.58926838771737</v>
      </c>
      <c r="X50">
        <f t="shared" si="10"/>
        <v>-3.1556878156924597</v>
      </c>
      <c r="Y50">
        <v>-4.290904071970389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151.9</v>
      </c>
      <c r="D51">
        <v>152.65</v>
      </c>
      <c r="E51">
        <v>145.9</v>
      </c>
      <c r="F51">
        <v>146</v>
      </c>
      <c r="G51">
        <f>_xll.TA_TYPPRICE(D51,E51,F51)</f>
        <v>148.18333333333334</v>
      </c>
      <c r="H51">
        <v>146.89107188308117</v>
      </c>
      <c r="I51" t="str">
        <f t="shared" si="0"/>
        <v>DOWN</v>
      </c>
      <c r="J51">
        <v>148.18885688695912</v>
      </c>
      <c r="K51">
        <v>142.02097732595033</v>
      </c>
      <c r="L51" t="str">
        <f t="shared" si="1"/>
        <v>No Confirmation</v>
      </c>
      <c r="M51" t="str">
        <f t="shared" si="2"/>
        <v>No Trend</v>
      </c>
      <c r="N51">
        <v>54.584780695311252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6.75</v>
      </c>
      <c r="S51">
        <f t="shared" si="7"/>
        <v>1.4814814814813972E-2</v>
      </c>
      <c r="T51" t="str">
        <f t="shared" si="8"/>
        <v>DOWN</v>
      </c>
      <c r="U51" t="str">
        <f t="shared" si="9"/>
        <v>No T+M+I</v>
      </c>
      <c r="V51">
        <v>144.67456817632876</v>
      </c>
      <c r="W51">
        <v>147.47154480344201</v>
      </c>
      <c r="X51">
        <f t="shared" si="10"/>
        <v>-2.7969766271132528</v>
      </c>
      <c r="Y51">
        <v>-3.9921185829989616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146.9</v>
      </c>
      <c r="D52">
        <v>150.5</v>
      </c>
      <c r="E52">
        <v>145.1</v>
      </c>
      <c r="F52">
        <v>150</v>
      </c>
      <c r="G52">
        <f>_xll.TA_TYPPRICE(D52,E52,F52)</f>
        <v>148.53333333333333</v>
      </c>
      <c r="H52">
        <v>147.71220260820724</v>
      </c>
      <c r="I52" t="str">
        <f t="shared" si="0"/>
        <v>UP</v>
      </c>
      <c r="J52">
        <v>148.70244424541264</v>
      </c>
      <c r="K52">
        <v>142.70520458685024</v>
      </c>
      <c r="L52" t="str">
        <f t="shared" si="1"/>
        <v>UP</v>
      </c>
      <c r="M52" t="str">
        <f t="shared" si="2"/>
        <v>UP</v>
      </c>
      <c r="N52">
        <v>64.123296792821762</v>
      </c>
      <c r="O52" t="str">
        <f t="shared" si="3"/>
        <v>UP</v>
      </c>
      <c r="P52" t="str">
        <f t="shared" si="4"/>
        <v>UP</v>
      </c>
      <c r="Q52">
        <f t="shared" si="5"/>
        <v>4.9000000000000057</v>
      </c>
      <c r="R52">
        <f t="shared" si="6"/>
        <v>5.4000000000000057</v>
      </c>
      <c r="S52">
        <f t="shared" si="7"/>
        <v>0.90740740740740755</v>
      </c>
      <c r="T52" t="str">
        <f t="shared" si="8"/>
        <v>UP</v>
      </c>
      <c r="U52" t="str">
        <f t="shared" si="9"/>
        <v>UP</v>
      </c>
      <c r="V52">
        <v>145.49386537997049</v>
      </c>
      <c r="W52">
        <v>147.65883778096483</v>
      </c>
      <c r="X52">
        <f t="shared" si="10"/>
        <v>-2.1649724009943441</v>
      </c>
      <c r="Y52">
        <v>-3.6266893465980381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151</v>
      </c>
      <c r="D53">
        <v>152.1</v>
      </c>
      <c r="E53">
        <v>148.15</v>
      </c>
      <c r="F53">
        <v>149</v>
      </c>
      <c r="G53">
        <f>_xll.TA_TYPPRICE(D53,E53,F53)</f>
        <v>149.75</v>
      </c>
      <c r="H53">
        <v>148.73110130410362</v>
      </c>
      <c r="I53" t="str">
        <f t="shared" si="0"/>
        <v>UP</v>
      </c>
      <c r="J53">
        <v>149.45745663532094</v>
      </c>
      <c r="K53">
        <v>143.91515912310575</v>
      </c>
      <c r="L53" t="str">
        <f t="shared" si="1"/>
        <v>No Confirmation</v>
      </c>
      <c r="M53" t="str">
        <f t="shared" si="2"/>
        <v>No Trend</v>
      </c>
      <c r="N53">
        <v>60.173841852737077</v>
      </c>
      <c r="O53" t="str">
        <f t="shared" si="3"/>
        <v>UP</v>
      </c>
      <c r="P53" t="str">
        <f t="shared" si="4"/>
        <v>No Trend + Momentum</v>
      </c>
      <c r="Q53">
        <f t="shared" si="5"/>
        <v>0.84999999999999432</v>
      </c>
      <c r="R53">
        <f t="shared" si="6"/>
        <v>3.9499999999999886</v>
      </c>
      <c r="S53">
        <f t="shared" si="7"/>
        <v>0.2151898734177207</v>
      </c>
      <c r="T53" t="str">
        <f t="shared" si="8"/>
        <v>No Indication</v>
      </c>
      <c r="U53" t="str">
        <f t="shared" si="9"/>
        <v>No T+M+I</v>
      </c>
      <c r="V53">
        <v>146.03327070612886</v>
      </c>
      <c r="W53">
        <v>147.75818313052298</v>
      </c>
      <c r="X53">
        <f t="shared" si="10"/>
        <v>-1.7249124243941196</v>
      </c>
      <c r="Y53">
        <v>-3.2463339621572542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149.55000000000001</v>
      </c>
      <c r="D54">
        <v>151.4</v>
      </c>
      <c r="E54">
        <v>146.9</v>
      </c>
      <c r="F54">
        <v>149</v>
      </c>
      <c r="G54">
        <f>_xll.TA_TYPPRICE(D54,E54,F54)</f>
        <v>149.1</v>
      </c>
      <c r="H54">
        <v>148.91555065205182</v>
      </c>
      <c r="I54" t="str">
        <f t="shared" si="0"/>
        <v>UP</v>
      </c>
      <c r="J54">
        <v>149.88913293858295</v>
      </c>
      <c r="K54">
        <v>144.57845709574892</v>
      </c>
      <c r="L54" t="str">
        <f t="shared" si="1"/>
        <v>No Confirmation</v>
      </c>
      <c r="M54" t="str">
        <f t="shared" si="2"/>
        <v>No Trend</v>
      </c>
      <c r="N54">
        <v>60.173841852737063</v>
      </c>
      <c r="O54" t="str">
        <f t="shared" si="3"/>
        <v>UP</v>
      </c>
      <c r="P54" t="str">
        <f t="shared" si="4"/>
        <v>No Trend + Momentum</v>
      </c>
      <c r="Q54">
        <f t="shared" si="5"/>
        <v>2.0999999999999943</v>
      </c>
      <c r="R54">
        <f t="shared" si="6"/>
        <v>4.5</v>
      </c>
      <c r="S54">
        <f t="shared" si="7"/>
        <v>0.4666666666666654</v>
      </c>
      <c r="T54" t="str">
        <f t="shared" si="8"/>
        <v>No Indication</v>
      </c>
      <c r="U54" t="str">
        <f t="shared" si="9"/>
        <v>No T+M+I</v>
      </c>
      <c r="V54">
        <v>146.48969059749365</v>
      </c>
      <c r="W54">
        <v>147.85016956529907</v>
      </c>
      <c r="X54">
        <f t="shared" si="10"/>
        <v>-1.3604789678054203</v>
      </c>
      <c r="Y54">
        <v>-2.8691629632868874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149.44999999999999</v>
      </c>
      <c r="D55">
        <v>149.94999999999999</v>
      </c>
      <c r="E55">
        <v>147.30000000000001</v>
      </c>
      <c r="F55">
        <v>149</v>
      </c>
      <c r="G55">
        <f>_xll.TA_TYPPRICE(D55,E55,F55)</f>
        <v>148.75</v>
      </c>
      <c r="H55">
        <v>148.83277532602591</v>
      </c>
      <c r="I55" t="str">
        <f t="shared" si="0"/>
        <v>UP</v>
      </c>
      <c r="J55">
        <v>149.90265895223118</v>
      </c>
      <c r="K55">
        <v>145.18324440780472</v>
      </c>
      <c r="L55" t="str">
        <f t="shared" si="1"/>
        <v>No Confirmation</v>
      </c>
      <c r="M55" t="str">
        <f t="shared" si="2"/>
        <v>No Trend</v>
      </c>
      <c r="N55">
        <v>60.173841852737063</v>
      </c>
      <c r="O55" t="str">
        <f t="shared" si="3"/>
        <v>UP</v>
      </c>
      <c r="P55" t="str">
        <f t="shared" si="4"/>
        <v>No Trend + Momentum</v>
      </c>
      <c r="Q55">
        <f t="shared" si="5"/>
        <v>1.6999999999999886</v>
      </c>
      <c r="R55">
        <f t="shared" si="6"/>
        <v>2.6499999999999773</v>
      </c>
      <c r="S55">
        <f t="shared" si="7"/>
        <v>0.64150943396226534</v>
      </c>
      <c r="T55" t="str">
        <f t="shared" si="8"/>
        <v>No Indication</v>
      </c>
      <c r="U55" t="str">
        <f t="shared" si="9"/>
        <v>No T+M+I</v>
      </c>
      <c r="V55">
        <v>146.87589204403309</v>
      </c>
      <c r="W55">
        <v>147.93534219009172</v>
      </c>
      <c r="X55">
        <f t="shared" si="10"/>
        <v>-1.059450146058623</v>
      </c>
      <c r="Y55">
        <v>-2.5072203998412346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148.6</v>
      </c>
      <c r="D56">
        <v>152</v>
      </c>
      <c r="E56">
        <v>148.1</v>
      </c>
      <c r="F56">
        <v>149</v>
      </c>
      <c r="G56">
        <f>_xll.TA_TYPPRICE(D56,E56,F56)</f>
        <v>149.70000000000002</v>
      </c>
      <c r="H56">
        <v>149.26638766301295</v>
      </c>
      <c r="I56" t="str">
        <f t="shared" si="0"/>
        <v>DOWN</v>
      </c>
      <c r="J56">
        <v>150.36873474062426</v>
      </c>
      <c r="K56">
        <v>145.83141231718145</v>
      </c>
      <c r="L56" t="str">
        <f t="shared" si="1"/>
        <v>No Confirmation</v>
      </c>
      <c r="M56" t="str">
        <f t="shared" si="2"/>
        <v>No Trend</v>
      </c>
      <c r="N56">
        <v>60.173841852737077</v>
      </c>
      <c r="O56" t="str">
        <f t="shared" si="3"/>
        <v>UP</v>
      </c>
      <c r="P56" t="str">
        <f t="shared" si="4"/>
        <v>No Trend + Momentum</v>
      </c>
      <c r="Q56">
        <f t="shared" si="5"/>
        <v>0.90000000000000568</v>
      </c>
      <c r="R56">
        <f t="shared" si="6"/>
        <v>3.9000000000000057</v>
      </c>
      <c r="S56">
        <f t="shared" si="7"/>
        <v>0.23076923076923189</v>
      </c>
      <c r="T56" t="str">
        <f t="shared" si="8"/>
        <v>No Indication</v>
      </c>
      <c r="U56" t="str">
        <f t="shared" si="9"/>
        <v>No T+M+I</v>
      </c>
      <c r="V56">
        <v>147.2026778834126</v>
      </c>
      <c r="W56">
        <v>148.01420573156639</v>
      </c>
      <c r="X56">
        <f t="shared" si="10"/>
        <v>-0.81152784815378709</v>
      </c>
      <c r="Y56">
        <v>-2.1680818895037453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150.4</v>
      </c>
      <c r="D57">
        <v>151</v>
      </c>
      <c r="E57">
        <v>148.19999999999999</v>
      </c>
      <c r="F57">
        <v>149</v>
      </c>
      <c r="G57">
        <f>_xll.TA_TYPPRICE(D57,E57,F57)</f>
        <v>149.4</v>
      </c>
      <c r="H57">
        <v>149.33319383150649</v>
      </c>
      <c r="I57" t="str">
        <f t="shared" si="0"/>
        <v>DOWN</v>
      </c>
      <c r="J57">
        <v>150.50901590937443</v>
      </c>
      <c r="K57">
        <v>146.35776513558557</v>
      </c>
      <c r="L57" t="str">
        <f t="shared" si="1"/>
        <v>No Confirmation</v>
      </c>
      <c r="M57" t="str">
        <f t="shared" si="2"/>
        <v>No Trend</v>
      </c>
      <c r="N57">
        <v>60.173841852737063</v>
      </c>
      <c r="O57" t="str">
        <f t="shared" si="3"/>
        <v>UP</v>
      </c>
      <c r="P57" t="str">
        <f t="shared" si="4"/>
        <v>No Trend + Momentum</v>
      </c>
      <c r="Q57">
        <f t="shared" si="5"/>
        <v>0.80000000000001137</v>
      </c>
      <c r="R57">
        <f t="shared" si="6"/>
        <v>2.8000000000000114</v>
      </c>
      <c r="S57">
        <f t="shared" si="7"/>
        <v>0.28571428571428864</v>
      </c>
      <c r="T57" t="str">
        <f t="shared" si="8"/>
        <v>No Indication</v>
      </c>
      <c r="U57" t="str">
        <f t="shared" si="9"/>
        <v>No T+M+I</v>
      </c>
      <c r="V57">
        <v>147.47918897827219</v>
      </c>
      <c r="W57">
        <v>148.08722752922813</v>
      </c>
      <c r="X57">
        <f t="shared" si="10"/>
        <v>-0.60803855095593917</v>
      </c>
      <c r="Y57">
        <v>-1.856073221794184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149.30000000000001</v>
      </c>
      <c r="D58">
        <v>150.05000000000001</v>
      </c>
      <c r="E58">
        <v>147.25</v>
      </c>
      <c r="F58">
        <v>149</v>
      </c>
      <c r="G58">
        <f>_xll.TA_TYPPRICE(D58,E58,F58)</f>
        <v>148.76666666666668</v>
      </c>
      <c r="H58">
        <v>149.04993024908657</v>
      </c>
      <c r="I58" t="str">
        <f t="shared" si="0"/>
        <v>DOWN</v>
      </c>
      <c r="J58">
        <v>150.40701237395788</v>
      </c>
      <c r="K58">
        <v>146.55603954989988</v>
      </c>
      <c r="L58" t="str">
        <f t="shared" si="1"/>
        <v>No Confirmation</v>
      </c>
      <c r="M58" t="str">
        <f t="shared" si="2"/>
        <v>No Trend</v>
      </c>
      <c r="N58">
        <v>60.173841852737063</v>
      </c>
      <c r="O58" t="str">
        <f t="shared" si="3"/>
        <v>UP</v>
      </c>
      <c r="P58" t="str">
        <f t="shared" si="4"/>
        <v>No Trend + Momentum</v>
      </c>
      <c r="Q58">
        <f t="shared" si="5"/>
        <v>1.75</v>
      </c>
      <c r="R58">
        <f t="shared" si="6"/>
        <v>2.8000000000000114</v>
      </c>
      <c r="S58">
        <f t="shared" si="7"/>
        <v>0.62499999999999745</v>
      </c>
      <c r="T58" t="str">
        <f t="shared" si="8"/>
        <v>No Indication</v>
      </c>
      <c r="U58" t="str">
        <f t="shared" si="9"/>
        <v>No T+M+I</v>
      </c>
      <c r="V58">
        <v>147.71315990469185</v>
      </c>
      <c r="W58">
        <v>148.15484030484086</v>
      </c>
      <c r="X58">
        <f t="shared" si="10"/>
        <v>-0.44168040014901067</v>
      </c>
      <c r="Y58">
        <v>-1.5731946574651494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149.30000000000001</v>
      </c>
      <c r="D59">
        <v>151.19999999999999</v>
      </c>
      <c r="E59">
        <v>148.55000000000001</v>
      </c>
      <c r="F59">
        <v>149</v>
      </c>
      <c r="G59">
        <f>_xll.TA_TYPPRICE(D59,E59,F59)</f>
        <v>149.58333333333334</v>
      </c>
      <c r="H59">
        <v>149.31663179120994</v>
      </c>
      <c r="I59" t="str">
        <f t="shared" si="0"/>
        <v>DOWN</v>
      </c>
      <c r="J59">
        <v>150.58323184641168</v>
      </c>
      <c r="K59">
        <v>146.99914187214435</v>
      </c>
      <c r="L59" t="str">
        <f t="shared" si="1"/>
        <v>No Confirmation</v>
      </c>
      <c r="M59" t="str">
        <f t="shared" si="2"/>
        <v>No Trend</v>
      </c>
      <c r="N59">
        <v>60.173841852737077</v>
      </c>
      <c r="O59" t="str">
        <f t="shared" si="3"/>
        <v>UP</v>
      </c>
      <c r="P59" t="str">
        <f t="shared" si="4"/>
        <v>No Trend + Momentum</v>
      </c>
      <c r="Q59">
        <f t="shared" si="5"/>
        <v>0.44999999999998863</v>
      </c>
      <c r="R59">
        <f t="shared" si="6"/>
        <v>2.6499999999999773</v>
      </c>
      <c r="S59">
        <f t="shared" si="7"/>
        <v>0.16981132075471414</v>
      </c>
      <c r="T59" t="str">
        <f t="shared" si="8"/>
        <v>DOWN</v>
      </c>
      <c r="U59" t="str">
        <f t="shared" si="9"/>
        <v>No T+M+I</v>
      </c>
      <c r="V59">
        <v>147.91113530397001</v>
      </c>
      <c r="W59">
        <v>148.21744472670451</v>
      </c>
      <c r="X59">
        <f t="shared" si="10"/>
        <v>-0.30630942273450046</v>
      </c>
      <c r="Y59">
        <v>-1.3198176105190196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149.69999999999999</v>
      </c>
      <c r="D60">
        <v>154.69999999999999</v>
      </c>
      <c r="E60">
        <v>149.25</v>
      </c>
      <c r="F60">
        <v>153</v>
      </c>
      <c r="G60">
        <f>_xll.TA_TYPPRICE(D60,E60,F60)</f>
        <v>152.31666666666666</v>
      </c>
      <c r="H60">
        <v>150.8166492289383</v>
      </c>
      <c r="I60" t="str">
        <f t="shared" si="0"/>
        <v>UP</v>
      </c>
      <c r="J60">
        <v>151.49806921387574</v>
      </c>
      <c r="K60">
        <v>147.49933256722338</v>
      </c>
      <c r="L60" t="str">
        <f t="shared" si="1"/>
        <v>UP</v>
      </c>
      <c r="M60" t="str">
        <f t="shared" si="2"/>
        <v>UP</v>
      </c>
      <c r="N60">
        <v>81.687153258931573</v>
      </c>
      <c r="O60" t="str">
        <f t="shared" si="3"/>
        <v>UP</v>
      </c>
      <c r="P60" t="str">
        <f t="shared" si="4"/>
        <v>UP</v>
      </c>
      <c r="Q60">
        <f t="shared" si="5"/>
        <v>3.75</v>
      </c>
      <c r="R60">
        <f t="shared" si="6"/>
        <v>5.4499999999999886</v>
      </c>
      <c r="S60">
        <f t="shared" si="7"/>
        <v>0.68807339449541427</v>
      </c>
      <c r="T60" t="str">
        <f t="shared" si="8"/>
        <v>No Indication</v>
      </c>
      <c r="U60" t="str">
        <f t="shared" si="9"/>
        <v>No T+M+I</v>
      </c>
      <c r="V60">
        <v>148.69403756489771</v>
      </c>
      <c r="W60">
        <v>148.57170808028195</v>
      </c>
      <c r="X60">
        <f t="shared" si="10"/>
        <v>0.12232948461576143</v>
      </c>
      <c r="Y60">
        <v>-1.0313881914920633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153.9</v>
      </c>
      <c r="D61">
        <v>157.30000000000001</v>
      </c>
      <c r="E61">
        <v>152.69999999999999</v>
      </c>
      <c r="F61">
        <v>157</v>
      </c>
      <c r="G61">
        <f>_xll.TA_TYPPRICE(D61,E61,F61)</f>
        <v>155.66666666666666</v>
      </c>
      <c r="H61">
        <v>153.24165794780248</v>
      </c>
      <c r="I61" t="str">
        <f t="shared" si="0"/>
        <v>UP</v>
      </c>
      <c r="J61">
        <v>152.7873871663478</v>
      </c>
      <c r="K61">
        <v>148.65503644117373</v>
      </c>
      <c r="L61" t="str">
        <f t="shared" si="1"/>
        <v>UP</v>
      </c>
      <c r="M61" t="str">
        <f t="shared" si="2"/>
        <v>UP</v>
      </c>
      <c r="N61">
        <v>89.068429132799054</v>
      </c>
      <c r="O61" t="str">
        <f t="shared" si="3"/>
        <v>UP</v>
      </c>
      <c r="P61" t="str">
        <f t="shared" si="4"/>
        <v>UP</v>
      </c>
      <c r="Q61">
        <f t="shared" si="5"/>
        <v>4.3000000000000114</v>
      </c>
      <c r="R61">
        <f t="shared" si="6"/>
        <v>4.6000000000000227</v>
      </c>
      <c r="S61">
        <f t="shared" si="7"/>
        <v>0.93478260869565</v>
      </c>
      <c r="T61" t="str">
        <f t="shared" si="8"/>
        <v>UP</v>
      </c>
      <c r="U61" t="str">
        <f t="shared" si="9"/>
        <v>UP</v>
      </c>
      <c r="V61">
        <v>149.97187793952884</v>
      </c>
      <c r="W61">
        <v>149.19602600026107</v>
      </c>
      <c r="X61">
        <f t="shared" si="10"/>
        <v>0.77585193926776697</v>
      </c>
      <c r="Y61">
        <v>-0.66994016534009715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153.20000000000002</v>
      </c>
      <c r="AE61">
        <f t="shared" si="16"/>
        <v>154.45000000000002</v>
      </c>
      <c r="AF61">
        <f t="shared" si="17"/>
        <v>155</v>
      </c>
      <c r="AG61">
        <f t="shared" si="18"/>
        <v>155.55000000000001</v>
      </c>
    </row>
    <row r="62" spans="1:34" x14ac:dyDescent="0.25">
      <c r="A62" t="s">
        <v>5</v>
      </c>
      <c r="B62" s="1">
        <v>42942</v>
      </c>
      <c r="C62">
        <v>158.30000000000001</v>
      </c>
      <c r="D62">
        <v>160.80000000000001</v>
      </c>
      <c r="E62">
        <v>150.9</v>
      </c>
      <c r="F62">
        <v>151</v>
      </c>
      <c r="G62">
        <f>_xll.TA_TYPPRICE(D62,E62,F62)</f>
        <v>154.23333333333335</v>
      </c>
      <c r="H62">
        <v>153.73749564056791</v>
      </c>
      <c r="I62" t="str">
        <f t="shared" si="0"/>
        <v>DOWN</v>
      </c>
      <c r="J62">
        <v>154.56796779604829</v>
      </c>
      <c r="K62">
        <v>149.15391723202401</v>
      </c>
      <c r="L62" t="str">
        <f t="shared" si="1"/>
        <v>No Confirmation</v>
      </c>
      <c r="M62" t="str">
        <f t="shared" si="2"/>
        <v>No Trend</v>
      </c>
      <c r="N62">
        <v>50.729628102440415</v>
      </c>
      <c r="O62" t="str">
        <f t="shared" si="3"/>
        <v>No Momentum</v>
      </c>
      <c r="P62" t="str">
        <f t="shared" si="4"/>
        <v>No Trend + Momentum</v>
      </c>
      <c r="Q62">
        <f t="shared" si="5"/>
        <v>9.9999999999994316E-2</v>
      </c>
      <c r="R62">
        <f t="shared" si="6"/>
        <v>9.9000000000000057</v>
      </c>
      <c r="S62">
        <f t="shared" si="7"/>
        <v>1.0101010101009521E-2</v>
      </c>
      <c r="T62" t="str">
        <f t="shared" si="8"/>
        <v>DOWN</v>
      </c>
      <c r="U62" t="str">
        <f t="shared" si="9"/>
        <v>No T+M+I</v>
      </c>
      <c r="V62">
        <v>150.1300505642167</v>
      </c>
      <c r="W62">
        <v>149.32965370394544</v>
      </c>
      <c r="X62">
        <f t="shared" si="10"/>
        <v>0.80039686027126322</v>
      </c>
      <c r="Y62">
        <v>-0.37587276021782506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152.19999999999999</v>
      </c>
      <c r="D63">
        <v>153.5</v>
      </c>
      <c r="E63">
        <v>146.25</v>
      </c>
      <c r="F63">
        <v>147</v>
      </c>
      <c r="G63">
        <f>_xll.TA_TYPPRICE(D63,E63,F63)</f>
        <v>148.91666666666666</v>
      </c>
      <c r="H63">
        <v>151.32708115361729</v>
      </c>
      <c r="I63" t="str">
        <f t="shared" si="0"/>
        <v>DOWN</v>
      </c>
      <c r="J63">
        <v>154.33064161914868</v>
      </c>
      <c r="K63">
        <v>148.50860229157422</v>
      </c>
      <c r="L63" t="str">
        <f t="shared" si="1"/>
        <v>DOWN</v>
      </c>
      <c r="M63" t="str">
        <f t="shared" si="2"/>
        <v>DOWN</v>
      </c>
      <c r="N63">
        <v>37.336838882592325</v>
      </c>
      <c r="O63" t="str">
        <f t="shared" si="3"/>
        <v>DOWN</v>
      </c>
      <c r="P63" t="str">
        <f t="shared" si="4"/>
        <v>DOWN</v>
      </c>
      <c r="Q63">
        <f t="shared" si="5"/>
        <v>0.75</v>
      </c>
      <c r="R63">
        <f t="shared" si="6"/>
        <v>7.25</v>
      </c>
      <c r="S63">
        <f t="shared" si="7"/>
        <v>0.10344827586206896</v>
      </c>
      <c r="T63" t="str">
        <f t="shared" si="8"/>
        <v>DOWN</v>
      </c>
      <c r="U63" t="str">
        <f t="shared" si="9"/>
        <v>DOWN</v>
      </c>
      <c r="V63">
        <v>149.64850432356798</v>
      </c>
      <c r="W63">
        <v>149.15708676291246</v>
      </c>
      <c r="X63">
        <f t="shared" si="10"/>
        <v>0.49141756065552045</v>
      </c>
      <c r="Y63">
        <v>-0.20241469604315593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146.5</v>
      </c>
      <c r="D64">
        <v>149.4</v>
      </c>
      <c r="E64">
        <v>145.5</v>
      </c>
      <c r="F64">
        <v>146.5</v>
      </c>
      <c r="G64">
        <f>_xll.TA_TYPPRICE(D64,E64,F64)</f>
        <v>147.13333333333333</v>
      </c>
      <c r="H64">
        <v>149.23020724347532</v>
      </c>
      <c r="I64" t="str">
        <f t="shared" si="0"/>
        <v>DOWN</v>
      </c>
      <c r="J64">
        <v>153.23494348156009</v>
      </c>
      <c r="K64">
        <v>147.84002400455773</v>
      </c>
      <c r="L64" t="str">
        <f t="shared" si="1"/>
        <v>DOWN</v>
      </c>
      <c r="M64" t="str">
        <f t="shared" si="2"/>
        <v>DOWN</v>
      </c>
      <c r="N64">
        <v>35.857690654732536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3.9000000000000057</v>
      </c>
      <c r="S64">
        <f t="shared" si="7"/>
        <v>0.25641025641025605</v>
      </c>
      <c r="T64" t="str">
        <f t="shared" si="8"/>
        <v>No Indication</v>
      </c>
      <c r="U64" t="str">
        <f t="shared" si="9"/>
        <v>No T+M+I</v>
      </c>
      <c r="V64">
        <v>149.16411904301907</v>
      </c>
      <c r="W64">
        <v>148.96026552121523</v>
      </c>
      <c r="X64">
        <f t="shared" si="10"/>
        <v>0.2038535218038362</v>
      </c>
      <c r="Y64">
        <v>-0.1211610524737575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141.5</v>
      </c>
      <c r="D65">
        <v>148.6</v>
      </c>
      <c r="E65">
        <v>140.1</v>
      </c>
      <c r="F65">
        <v>147.6</v>
      </c>
      <c r="G65">
        <f>_xll.TA_TYPPRICE(D65,E65,F65)</f>
        <v>145.43333333333331</v>
      </c>
      <c r="H65">
        <v>147.3317702884043</v>
      </c>
      <c r="I65" t="str">
        <f t="shared" si="0"/>
        <v>UP</v>
      </c>
      <c r="J65">
        <v>152.20495604121339</v>
      </c>
      <c r="K65">
        <v>146.12001867021158</v>
      </c>
      <c r="L65" t="str">
        <f t="shared" si="1"/>
        <v>No Confirmation</v>
      </c>
      <c r="M65" t="str">
        <f t="shared" si="2"/>
        <v>No Trend</v>
      </c>
      <c r="N65">
        <v>42.159154886737419</v>
      </c>
      <c r="O65" t="str">
        <f t="shared" si="3"/>
        <v>No Momentum</v>
      </c>
      <c r="P65" t="str">
        <f t="shared" si="4"/>
        <v>No Trend + Momentum</v>
      </c>
      <c r="Q65">
        <f t="shared" si="5"/>
        <v>7.5</v>
      </c>
      <c r="R65">
        <f t="shared" si="6"/>
        <v>8.5</v>
      </c>
      <c r="S65">
        <f t="shared" si="7"/>
        <v>0.88235294117647056</v>
      </c>
      <c r="T65" t="str">
        <f t="shared" si="8"/>
        <v>UP</v>
      </c>
      <c r="U65" t="str">
        <f t="shared" si="9"/>
        <v>No T+M+I</v>
      </c>
      <c r="V65">
        <v>148.92348534409305</v>
      </c>
      <c r="W65">
        <v>148.85950511223632</v>
      </c>
      <c r="X65">
        <f t="shared" si="10"/>
        <v>6.3980231856731962E-2</v>
      </c>
      <c r="Y65">
        <v>-8.41327956076596E-2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148.5</v>
      </c>
      <c r="D66">
        <v>148.55000000000001</v>
      </c>
      <c r="E66">
        <v>144.5</v>
      </c>
      <c r="F66">
        <v>145.19999999999999</v>
      </c>
      <c r="G66">
        <f>_xll.TA_TYPPRICE(D66,E66,F66)</f>
        <v>146.08333333333334</v>
      </c>
      <c r="H66">
        <v>146.70755181086884</v>
      </c>
      <c r="I66" t="str">
        <f t="shared" si="0"/>
        <v>DOWN</v>
      </c>
      <c r="J66">
        <v>151.39274358761043</v>
      </c>
      <c r="K66">
        <v>145.76001452127568</v>
      </c>
      <c r="L66" t="str">
        <f t="shared" si="1"/>
        <v>DOWN</v>
      </c>
      <c r="M66" t="str">
        <f t="shared" si="2"/>
        <v>DOWN</v>
      </c>
      <c r="N66">
        <v>33.250313974844524</v>
      </c>
      <c r="O66" t="str">
        <f t="shared" si="3"/>
        <v>DOWN</v>
      </c>
      <c r="P66" t="str">
        <f t="shared" si="4"/>
        <v>DOWN</v>
      </c>
      <c r="Q66">
        <f t="shared" si="5"/>
        <v>0.69999999999998863</v>
      </c>
      <c r="R66">
        <f t="shared" si="6"/>
        <v>4.0500000000000114</v>
      </c>
      <c r="S66">
        <f t="shared" si="7"/>
        <v>0.17283950617283622</v>
      </c>
      <c r="T66" t="str">
        <f t="shared" si="8"/>
        <v>DOWN</v>
      </c>
      <c r="U66" t="str">
        <f t="shared" si="9"/>
        <v>DOWN</v>
      </c>
      <c r="V66">
        <v>148.3506414450018</v>
      </c>
      <c r="W66">
        <v>148.58843065947806</v>
      </c>
      <c r="X66">
        <f t="shared" si="10"/>
        <v>-0.23778921447626544</v>
      </c>
      <c r="Y66">
        <v>-0.11486407938138077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145.9</v>
      </c>
      <c r="D67">
        <v>146.69999999999999</v>
      </c>
      <c r="E67">
        <v>143.05000000000001</v>
      </c>
      <c r="F67">
        <v>143.15</v>
      </c>
      <c r="G67">
        <f>_xll.TA_TYPPRICE(D67,E67,F67)</f>
        <v>144.29999999999998</v>
      </c>
      <c r="H67">
        <v>145.5037759054344</v>
      </c>
      <c r="I67" t="str">
        <f t="shared" ref="I67:I127" si="20">IF(F67&gt;H67,"UP","DOWN")</f>
        <v>DOWN</v>
      </c>
      <c r="J67">
        <v>150.34991167925256</v>
      </c>
      <c r="K67">
        <v>145.1577890721033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27.12933269845027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9.9999999999994316E-2</v>
      </c>
      <c r="R67">
        <f t="shared" ref="R67:R127" si="26">D67-E67</f>
        <v>3.6499999999999773</v>
      </c>
      <c r="S67">
        <f t="shared" ref="S67:S127" si="27">Q67/R67</f>
        <v>2.7397260273971217E-2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147.55054276115536</v>
      </c>
      <c r="W67">
        <v>148.18558394396118</v>
      </c>
      <c r="X67">
        <f t="shared" ref="X67:X127" si="30">V67-W67</f>
        <v>-0.63504118280582134</v>
      </c>
      <c r="Y67">
        <v>-0.2188995000662689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143.80000000000001</v>
      </c>
      <c r="D68">
        <v>143.80000000000001</v>
      </c>
      <c r="E68">
        <v>136.69999999999999</v>
      </c>
      <c r="F68">
        <v>138</v>
      </c>
      <c r="G68">
        <f>_xll.TA_TYPPRICE(D68,E68,F68)</f>
        <v>139.5</v>
      </c>
      <c r="H68">
        <v>142.5018879527172</v>
      </c>
      <c r="I68" t="str">
        <f t="shared" si="20"/>
        <v>DOWN</v>
      </c>
      <c r="J68">
        <v>148.89437575052978</v>
      </c>
      <c r="K68">
        <v>143.27828038941368</v>
      </c>
      <c r="L68" t="str">
        <f t="shared" si="21"/>
        <v>DOWN</v>
      </c>
      <c r="M68" t="str">
        <f t="shared" si="22"/>
        <v>DOWN</v>
      </c>
      <c r="N68">
        <v>17.191343803283981</v>
      </c>
      <c r="O68" t="str">
        <f t="shared" si="23"/>
        <v>DOWN</v>
      </c>
      <c r="P68" t="str">
        <f t="shared" si="24"/>
        <v>DOWN</v>
      </c>
      <c r="Q68">
        <f t="shared" si="25"/>
        <v>1.3000000000000114</v>
      </c>
      <c r="R68">
        <f t="shared" si="26"/>
        <v>7.1000000000000227</v>
      </c>
      <c r="S68">
        <f t="shared" si="27"/>
        <v>0.18309859154929678</v>
      </c>
      <c r="T68" t="str">
        <f t="shared" si="28"/>
        <v>DOWN</v>
      </c>
      <c r="U68" t="str">
        <f t="shared" si="29"/>
        <v>DOWN</v>
      </c>
      <c r="V68">
        <v>146.08122849020839</v>
      </c>
      <c r="W68">
        <v>147.43109624440851</v>
      </c>
      <c r="X68">
        <f t="shared" si="30"/>
        <v>-1.349867754200119</v>
      </c>
      <c r="Y68">
        <v>-0.44509315089303891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143</v>
      </c>
      <c r="AE68">
        <f t="shared" si="36"/>
        <v>141.1</v>
      </c>
      <c r="AF68">
        <f t="shared" si="37"/>
        <v>140.25</v>
      </c>
      <c r="AG68">
        <f t="shared" si="38"/>
        <v>139.4</v>
      </c>
    </row>
    <row r="69" spans="1:33" x14ac:dyDescent="0.25">
      <c r="A69" t="s">
        <v>5</v>
      </c>
      <c r="B69" s="1">
        <v>42951</v>
      </c>
      <c r="C69">
        <v>138.1</v>
      </c>
      <c r="D69">
        <v>142.9</v>
      </c>
      <c r="E69">
        <v>137.30000000000001</v>
      </c>
      <c r="F69">
        <v>138.65</v>
      </c>
      <c r="G69">
        <f>_xll.TA_TYPPRICE(D69,E69,F69)</f>
        <v>139.61666666666667</v>
      </c>
      <c r="H69">
        <v>141.05927730969194</v>
      </c>
      <c r="I69" t="str">
        <f t="shared" si="20"/>
        <v>DOWN</v>
      </c>
      <c r="J69">
        <v>147.56229225041204</v>
      </c>
      <c r="K69">
        <v>141.94977363621064</v>
      </c>
      <c r="L69" t="str">
        <f t="shared" si="21"/>
        <v>DOWN</v>
      </c>
      <c r="M69" t="str">
        <f t="shared" si="22"/>
        <v>DOWN</v>
      </c>
      <c r="N69">
        <v>21.715635194441287</v>
      </c>
      <c r="O69" t="str">
        <f t="shared" si="23"/>
        <v>DOWN</v>
      </c>
      <c r="P69" t="str">
        <f t="shared" si="24"/>
        <v>DOWN</v>
      </c>
      <c r="Q69">
        <f t="shared" si="25"/>
        <v>1.3499999999999943</v>
      </c>
      <c r="R69">
        <f t="shared" si="26"/>
        <v>5.5999999999999943</v>
      </c>
      <c r="S69">
        <f t="shared" si="27"/>
        <v>0.2410714285714278</v>
      </c>
      <c r="T69" t="str">
        <f t="shared" si="28"/>
        <v>No Indication</v>
      </c>
      <c r="U69" t="str">
        <f t="shared" si="29"/>
        <v>No T+M+I</v>
      </c>
      <c r="V69">
        <v>144.93796256863786</v>
      </c>
      <c r="W69">
        <v>146.78064467074861</v>
      </c>
      <c r="X69">
        <f t="shared" si="30"/>
        <v>-1.8426821021107571</v>
      </c>
      <c r="Y69">
        <v>-0.72461094113658264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139.55000000000001</v>
      </c>
      <c r="D70">
        <v>140.65</v>
      </c>
      <c r="E70">
        <v>138.44999999999999</v>
      </c>
      <c r="F70">
        <v>139.6</v>
      </c>
      <c r="G70">
        <f>_xll.TA_TYPPRICE(D70,E70,F70)</f>
        <v>139.56666666666669</v>
      </c>
      <c r="H70">
        <v>140.3129719881793</v>
      </c>
      <c r="I70" t="str">
        <f t="shared" si="20"/>
        <v>DOWN</v>
      </c>
      <c r="J70">
        <v>146.02622730587603</v>
      </c>
      <c r="K70">
        <v>141.17204616149715</v>
      </c>
      <c r="L70" t="str">
        <f t="shared" si="21"/>
        <v>DOWN</v>
      </c>
      <c r="M70" t="str">
        <f t="shared" si="22"/>
        <v>DOWN</v>
      </c>
      <c r="N70">
        <v>28.820413837764551</v>
      </c>
      <c r="O70" t="str">
        <f t="shared" si="23"/>
        <v>DOWN</v>
      </c>
      <c r="P70" t="str">
        <f t="shared" si="24"/>
        <v>DOWN</v>
      </c>
      <c r="Q70">
        <f t="shared" si="25"/>
        <v>1.1500000000000057</v>
      </c>
      <c r="R70">
        <f t="shared" si="26"/>
        <v>2.2000000000000171</v>
      </c>
      <c r="S70">
        <f t="shared" si="27"/>
        <v>0.52272727272727126</v>
      </c>
      <c r="T70" t="str">
        <f t="shared" si="28"/>
        <v>No Indication</v>
      </c>
      <c r="U70" t="str">
        <f t="shared" si="29"/>
        <v>No T+M+I</v>
      </c>
      <c r="V70">
        <v>144.1167375580782</v>
      </c>
      <c r="W70">
        <v>146.24874506550799</v>
      </c>
      <c r="X70">
        <f t="shared" si="30"/>
        <v>-2.1320075074297904</v>
      </c>
      <c r="Y70">
        <v>-1.0060902543952241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140.6</v>
      </c>
      <c r="D71">
        <v>140.85</v>
      </c>
      <c r="E71">
        <v>135.75</v>
      </c>
      <c r="F71">
        <v>136.25</v>
      </c>
      <c r="G71">
        <f>_xll.TA_TYPPRICE(D71,E71,F71)</f>
        <v>137.61666666666667</v>
      </c>
      <c r="H71">
        <v>138.96481932742299</v>
      </c>
      <c r="I71" t="str">
        <f t="shared" si="20"/>
        <v>DOWN</v>
      </c>
      <c r="J71">
        <v>144.87595457123692</v>
      </c>
      <c r="K71">
        <v>139.96714701449778</v>
      </c>
      <c r="L71" t="str">
        <f t="shared" si="21"/>
        <v>DOWN</v>
      </c>
      <c r="M71" t="str">
        <f t="shared" si="22"/>
        <v>DOWN</v>
      </c>
      <c r="N71">
        <v>20.585376822886143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5.0999999999999943</v>
      </c>
      <c r="S71">
        <f t="shared" si="27"/>
        <v>9.8039215686274619E-2</v>
      </c>
      <c r="T71" t="str">
        <f t="shared" si="28"/>
        <v>DOWN</v>
      </c>
      <c r="U71" t="str">
        <f t="shared" si="29"/>
        <v>DOWN</v>
      </c>
      <c r="V71">
        <v>142.90647024145079</v>
      </c>
      <c r="W71">
        <v>145.50809728287777</v>
      </c>
      <c r="X71">
        <f t="shared" si="30"/>
        <v>-2.6016270414269798</v>
      </c>
      <c r="Y71">
        <v>-1.3251976118015754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140.25</v>
      </c>
      <c r="AE71">
        <f t="shared" si="36"/>
        <v>138.9</v>
      </c>
      <c r="AF71">
        <f t="shared" si="37"/>
        <v>138.30000000000001</v>
      </c>
      <c r="AG71">
        <f t="shared" si="38"/>
        <v>137.70000000000002</v>
      </c>
    </row>
    <row r="72" spans="1:33" x14ac:dyDescent="0.25">
      <c r="A72" t="s">
        <v>5</v>
      </c>
      <c r="B72" s="1">
        <v>42956</v>
      </c>
      <c r="C72">
        <v>136.44999999999999</v>
      </c>
      <c r="D72">
        <v>138.44999999999999</v>
      </c>
      <c r="E72">
        <v>134.5</v>
      </c>
      <c r="F72">
        <v>135.19999999999999</v>
      </c>
      <c r="G72">
        <f>_xll.TA_TYPPRICE(D72,E72,F72)</f>
        <v>136.04999999999998</v>
      </c>
      <c r="H72">
        <v>137.50740966371148</v>
      </c>
      <c r="I72" t="str">
        <f t="shared" si="20"/>
        <v>DOWN</v>
      </c>
      <c r="J72">
        <v>143.44796466651761</v>
      </c>
      <c r="K72">
        <v>138.75222545572049</v>
      </c>
      <c r="L72" t="str">
        <f t="shared" si="21"/>
        <v>DOWN</v>
      </c>
      <c r="M72" t="str">
        <f t="shared" si="22"/>
        <v>DOWN</v>
      </c>
      <c r="N72">
        <v>18.512880169159153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3.9499999999999886</v>
      </c>
      <c r="S72">
        <f t="shared" si="27"/>
        <v>0.17721518987341536</v>
      </c>
      <c r="T72" t="str">
        <f t="shared" si="28"/>
        <v>DOWN</v>
      </c>
      <c r="U72" t="str">
        <f t="shared" si="29"/>
        <v>DOWN</v>
      </c>
      <c r="V72">
        <v>141.72085943507375</v>
      </c>
      <c r="W72">
        <v>144.74453452118311</v>
      </c>
      <c r="X72">
        <f t="shared" si="30"/>
        <v>-3.023675086109364</v>
      </c>
      <c r="Y72">
        <v>-1.6648931066631332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138</v>
      </c>
      <c r="AE72">
        <f t="shared" si="36"/>
        <v>136.95000000000002</v>
      </c>
      <c r="AF72">
        <f t="shared" si="37"/>
        <v>136.45000000000002</v>
      </c>
      <c r="AG72">
        <f t="shared" si="38"/>
        <v>136</v>
      </c>
    </row>
    <row r="73" spans="1:33" x14ac:dyDescent="0.25">
      <c r="A73" t="s">
        <v>5</v>
      </c>
      <c r="B73" s="1">
        <v>42957</v>
      </c>
      <c r="C73">
        <v>135</v>
      </c>
      <c r="D73">
        <v>136.4</v>
      </c>
      <c r="E73">
        <v>123.9</v>
      </c>
      <c r="F73">
        <v>128</v>
      </c>
      <c r="G73">
        <f>_xll.TA_TYPPRICE(D73,E73,F73)</f>
        <v>129.43333333333334</v>
      </c>
      <c r="H73">
        <v>133.47037149852241</v>
      </c>
      <c r="I73" t="str">
        <f t="shared" si="20"/>
        <v>DOWN</v>
      </c>
      <c r="J73">
        <v>141.88175029618037</v>
      </c>
      <c r="K73">
        <v>135.45173091000484</v>
      </c>
      <c r="L73" t="str">
        <f t="shared" si="21"/>
        <v>DOWN</v>
      </c>
      <c r="M73" t="str">
        <f t="shared" si="22"/>
        <v>DOWN</v>
      </c>
      <c r="N73">
        <v>9.9373729564582192</v>
      </c>
      <c r="O73" t="str">
        <f t="shared" si="23"/>
        <v>DOWN</v>
      </c>
      <c r="P73" t="str">
        <f t="shared" si="24"/>
        <v>DOWN</v>
      </c>
      <c r="Q73">
        <f t="shared" si="25"/>
        <v>4.0999999999999943</v>
      </c>
      <c r="R73">
        <f t="shared" si="26"/>
        <v>12.5</v>
      </c>
      <c r="S73">
        <f t="shared" si="27"/>
        <v>0.32799999999999957</v>
      </c>
      <c r="T73" t="str">
        <f t="shared" si="28"/>
        <v>No Indication</v>
      </c>
      <c r="U73" t="str">
        <f t="shared" si="29"/>
        <v>No T+M+I</v>
      </c>
      <c r="V73">
        <v>139.60995798352394</v>
      </c>
      <c r="W73">
        <v>143.50419863072511</v>
      </c>
      <c r="X73">
        <f t="shared" si="30"/>
        <v>-3.8942406472011726</v>
      </c>
      <c r="Y73">
        <v>-2.1107626147707412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123.85</v>
      </c>
      <c r="D74">
        <v>127.8</v>
      </c>
      <c r="E74">
        <v>116.1</v>
      </c>
      <c r="F74">
        <v>119.85</v>
      </c>
      <c r="G74">
        <f>_xll.TA_TYPPRICE(D74,E74,F74)</f>
        <v>121.25</v>
      </c>
      <c r="H74">
        <v>127.36018574926121</v>
      </c>
      <c r="I74" t="str">
        <f t="shared" si="20"/>
        <v>DOWN</v>
      </c>
      <c r="J74">
        <v>138.75247245258473</v>
      </c>
      <c r="K74">
        <v>131.1513462633371</v>
      </c>
      <c r="L74" t="str">
        <f t="shared" si="21"/>
        <v>DOWN</v>
      </c>
      <c r="M74" t="str">
        <f t="shared" si="22"/>
        <v>DOWN</v>
      </c>
      <c r="N74">
        <v>6.0029246486191896</v>
      </c>
      <c r="O74" t="str">
        <f t="shared" si="23"/>
        <v>DOWN</v>
      </c>
      <c r="P74" t="str">
        <f t="shared" si="24"/>
        <v>DOWN</v>
      </c>
      <c r="Q74">
        <f t="shared" si="25"/>
        <v>3.75</v>
      </c>
      <c r="R74">
        <f t="shared" si="26"/>
        <v>11.700000000000003</v>
      </c>
      <c r="S74">
        <f t="shared" si="27"/>
        <v>0.32051282051282043</v>
      </c>
      <c r="T74" t="str">
        <f t="shared" si="28"/>
        <v>No Indication</v>
      </c>
      <c r="U74" t="str">
        <f t="shared" si="29"/>
        <v>No T+M+I</v>
      </c>
      <c r="V74">
        <v>136.56996444759719</v>
      </c>
      <c r="W74">
        <v>141.75203576918992</v>
      </c>
      <c r="X74">
        <f t="shared" si="30"/>
        <v>-5.1820713215927299</v>
      </c>
      <c r="Y74">
        <v>-2.725024356135139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120.05</v>
      </c>
      <c r="D75">
        <v>120.85</v>
      </c>
      <c r="E75">
        <v>117.25</v>
      </c>
      <c r="F75">
        <v>118.8</v>
      </c>
      <c r="G75">
        <f>_xll.TA_TYPPRICE(D75,E75,F75)</f>
        <v>118.96666666666665</v>
      </c>
      <c r="H75">
        <v>123.16342620796394</v>
      </c>
      <c r="I75" t="str">
        <f t="shared" si="20"/>
        <v>DOWN</v>
      </c>
      <c r="J75">
        <v>134.77414524089923</v>
      </c>
      <c r="K75">
        <v>128.06215820481773</v>
      </c>
      <c r="L75" t="str">
        <f t="shared" si="21"/>
        <v>DOWN</v>
      </c>
      <c r="M75" t="str">
        <f t="shared" si="22"/>
        <v>DOWN</v>
      </c>
      <c r="N75">
        <v>5.6431149585537197</v>
      </c>
      <c r="O75" t="str">
        <f t="shared" si="23"/>
        <v>DOWN</v>
      </c>
      <c r="P75" t="str">
        <f t="shared" si="24"/>
        <v>DOWN</v>
      </c>
      <c r="Q75">
        <f t="shared" si="25"/>
        <v>1.5499999999999972</v>
      </c>
      <c r="R75">
        <f t="shared" si="26"/>
        <v>3.5999999999999943</v>
      </c>
      <c r="S75">
        <f t="shared" si="27"/>
        <v>0.43055555555555547</v>
      </c>
      <c r="T75" t="str">
        <f t="shared" si="28"/>
        <v>No Indication</v>
      </c>
      <c r="U75" t="str">
        <f t="shared" si="29"/>
        <v>No T+M+I</v>
      </c>
      <c r="V75">
        <v>133.83612376335145</v>
      </c>
      <c r="W75">
        <v>140.05188497147213</v>
      </c>
      <c r="X75">
        <f t="shared" si="30"/>
        <v>-6.2157612081206821</v>
      </c>
      <c r="Y75">
        <v>-3.4231717265322477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119.4</v>
      </c>
      <c r="D76">
        <v>124.75</v>
      </c>
      <c r="E76">
        <v>117.4</v>
      </c>
      <c r="F76">
        <v>123.8</v>
      </c>
      <c r="G76">
        <f>_xll.TA_TYPPRICE(D76,E76,F76)</f>
        <v>121.98333333333333</v>
      </c>
      <c r="H76">
        <v>122.57337977064864</v>
      </c>
      <c r="I76" t="str">
        <f t="shared" si="20"/>
        <v>UP</v>
      </c>
      <c r="J76">
        <v>132.5465574095883</v>
      </c>
      <c r="K76">
        <v>125.69278971485824</v>
      </c>
      <c r="L76" t="str">
        <f t="shared" si="21"/>
        <v>DOWN</v>
      </c>
      <c r="M76" t="str">
        <f t="shared" si="22"/>
        <v>No Trend</v>
      </c>
      <c r="N76">
        <v>30.455287713157798</v>
      </c>
      <c r="O76" t="str">
        <f t="shared" si="23"/>
        <v>DOWN</v>
      </c>
      <c r="P76" t="str">
        <f t="shared" si="24"/>
        <v>No Trend + Momentum</v>
      </c>
      <c r="Q76">
        <f t="shared" si="25"/>
        <v>6.3999999999999915</v>
      </c>
      <c r="R76">
        <f t="shared" si="26"/>
        <v>7.3499999999999943</v>
      </c>
      <c r="S76">
        <f t="shared" si="27"/>
        <v>0.87074829931972741</v>
      </c>
      <c r="T76" t="str">
        <f t="shared" si="28"/>
        <v>UP</v>
      </c>
      <c r="U76" t="str">
        <f t="shared" si="29"/>
        <v>No T+M+I</v>
      </c>
      <c r="V76">
        <v>132.29210472283583</v>
      </c>
      <c r="W76">
        <v>138.84804164025198</v>
      </c>
      <c r="X76">
        <f t="shared" si="30"/>
        <v>-6.5559369174161475</v>
      </c>
      <c r="Y76">
        <v>-4.049724764709028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124.25</v>
      </c>
      <c r="D77">
        <v>128.65</v>
      </c>
      <c r="E77">
        <v>122.15</v>
      </c>
      <c r="F77">
        <v>125.7</v>
      </c>
      <c r="G77">
        <f>_xll.TA_TYPPRICE(D77,E77,F77)</f>
        <v>125.5</v>
      </c>
      <c r="H77">
        <v>124.03668988532432</v>
      </c>
      <c r="I77" t="str">
        <f t="shared" si="20"/>
        <v>UP</v>
      </c>
      <c r="J77">
        <v>131.68065576301314</v>
      </c>
      <c r="K77">
        <v>124.90550311155641</v>
      </c>
      <c r="L77" t="str">
        <f t="shared" si="21"/>
        <v>No Confirmation</v>
      </c>
      <c r="M77" t="str">
        <f t="shared" si="22"/>
        <v>No Trend</v>
      </c>
      <c r="N77">
        <v>38.177336204346766</v>
      </c>
      <c r="O77" t="str">
        <f t="shared" si="23"/>
        <v>DOWN</v>
      </c>
      <c r="P77" t="str">
        <f t="shared" si="24"/>
        <v>No Trend + Momentum</v>
      </c>
      <c r="Q77">
        <f t="shared" si="25"/>
        <v>3.5499999999999972</v>
      </c>
      <c r="R77">
        <f t="shared" si="26"/>
        <v>6.5</v>
      </c>
      <c r="S77">
        <f t="shared" si="27"/>
        <v>0.54615384615384577</v>
      </c>
      <c r="T77" t="str">
        <f t="shared" si="28"/>
        <v>No Indication</v>
      </c>
      <c r="U77" t="str">
        <f t="shared" si="29"/>
        <v>No T+M+I</v>
      </c>
      <c r="V77">
        <v>131.27793476547646</v>
      </c>
      <c r="W77">
        <v>137.87411262986294</v>
      </c>
      <c r="X77">
        <f t="shared" si="30"/>
        <v>-6.5961778643864761</v>
      </c>
      <c r="Y77">
        <v>-4.5590153846445176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124.4</v>
      </c>
      <c r="D78">
        <v>124.5</v>
      </c>
      <c r="E78">
        <v>121.3</v>
      </c>
      <c r="F78">
        <v>123.1</v>
      </c>
      <c r="G78">
        <f>_xll.TA_TYPPRICE(D78,E78,F78)</f>
        <v>122.96666666666665</v>
      </c>
      <c r="H78">
        <v>123.50167827599549</v>
      </c>
      <c r="I78" t="str">
        <f t="shared" si="20"/>
        <v>DOWN</v>
      </c>
      <c r="J78">
        <v>130.08495448234356</v>
      </c>
      <c r="K78">
        <v>124.10428019787722</v>
      </c>
      <c r="L78" t="str">
        <f t="shared" si="21"/>
        <v>DOWN</v>
      </c>
      <c r="M78" t="str">
        <f t="shared" si="22"/>
        <v>DOWN</v>
      </c>
      <c r="N78">
        <v>32.083628145735858</v>
      </c>
      <c r="O78" t="str">
        <f t="shared" si="23"/>
        <v>DOWN</v>
      </c>
      <c r="P78" t="str">
        <f t="shared" si="24"/>
        <v>DOWN</v>
      </c>
      <c r="Q78">
        <f t="shared" si="25"/>
        <v>1.7999999999999972</v>
      </c>
      <c r="R78">
        <f t="shared" si="26"/>
        <v>3.2000000000000028</v>
      </c>
      <c r="S78">
        <f t="shared" si="27"/>
        <v>0.56249999999999867</v>
      </c>
      <c r="T78" t="str">
        <f t="shared" si="28"/>
        <v>No Indication</v>
      </c>
      <c r="U78" t="str">
        <f t="shared" si="29"/>
        <v>No T+M+I</v>
      </c>
      <c r="V78">
        <v>130.01979095540315</v>
      </c>
      <c r="W78">
        <v>136.77973391653975</v>
      </c>
      <c r="X78">
        <f t="shared" si="30"/>
        <v>-6.759942961136602</v>
      </c>
      <c r="Y78">
        <v>-4.9992008999429345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123.4</v>
      </c>
      <c r="D79">
        <v>125.35</v>
      </c>
      <c r="E79">
        <v>119.4</v>
      </c>
      <c r="F79">
        <v>120.1</v>
      </c>
      <c r="G79">
        <f>_xll.TA_TYPPRICE(D79,E79,F79)</f>
        <v>121.61666666666667</v>
      </c>
      <c r="H79">
        <v>122.55917247133108</v>
      </c>
      <c r="I79" t="str">
        <f t="shared" si="20"/>
        <v>DOWN</v>
      </c>
      <c r="J79">
        <v>129.03274237515609</v>
      </c>
      <c r="K79">
        <v>123.05888459834895</v>
      </c>
      <c r="L79" t="str">
        <f t="shared" si="21"/>
        <v>DOWN</v>
      </c>
      <c r="M79" t="str">
        <f t="shared" si="22"/>
        <v>DOWN</v>
      </c>
      <c r="N79">
        <v>26.079688240696679</v>
      </c>
      <c r="O79" t="str">
        <f t="shared" si="23"/>
        <v>DOWN</v>
      </c>
      <c r="P79" t="str">
        <f t="shared" si="24"/>
        <v>DOWN</v>
      </c>
      <c r="Q79">
        <f t="shared" si="25"/>
        <v>0.69999999999998863</v>
      </c>
      <c r="R79">
        <f t="shared" si="26"/>
        <v>5.9499999999999886</v>
      </c>
      <c r="S79">
        <f t="shared" si="27"/>
        <v>0.11764705882352773</v>
      </c>
      <c r="T79" t="str">
        <f t="shared" si="28"/>
        <v>DOWN</v>
      </c>
      <c r="U79" t="str">
        <f t="shared" si="29"/>
        <v>DOWN</v>
      </c>
      <c r="V79">
        <v>128.49366926995651</v>
      </c>
      <c r="W79">
        <v>135.54419807087015</v>
      </c>
      <c r="X79">
        <f t="shared" si="30"/>
        <v>-7.0505288009136393</v>
      </c>
      <c r="Y79">
        <v>-5.4094664801370751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124.65</v>
      </c>
      <c r="AE79">
        <f t="shared" si="36"/>
        <v>123.10000000000001</v>
      </c>
      <c r="AF79">
        <f t="shared" si="37"/>
        <v>122.4</v>
      </c>
      <c r="AG79">
        <f t="shared" si="38"/>
        <v>121.65</v>
      </c>
    </row>
    <row r="80" spans="1:33" x14ac:dyDescent="0.25">
      <c r="A80" t="s">
        <v>5</v>
      </c>
      <c r="B80" s="1">
        <v>42969</v>
      </c>
      <c r="C80">
        <v>120.7</v>
      </c>
      <c r="D80">
        <v>122.75</v>
      </c>
      <c r="E80">
        <v>118.35</v>
      </c>
      <c r="F80">
        <v>119.8</v>
      </c>
      <c r="G80">
        <f>_xll.TA_TYPPRICE(D80,E80,F80)</f>
        <v>120.3</v>
      </c>
      <c r="H80">
        <v>121.42958623566554</v>
      </c>
      <c r="I80" t="str">
        <f t="shared" si="20"/>
        <v>DOWN</v>
      </c>
      <c r="J80">
        <v>127.63657740289918</v>
      </c>
      <c r="K80">
        <v>122.01246579871585</v>
      </c>
      <c r="L80" t="str">
        <f t="shared" si="21"/>
        <v>DOWN</v>
      </c>
      <c r="M80" t="str">
        <f t="shared" si="22"/>
        <v>DOWN</v>
      </c>
      <c r="N80">
        <v>25.483582429438105</v>
      </c>
      <c r="O80" t="str">
        <f t="shared" si="23"/>
        <v>DOWN</v>
      </c>
      <c r="P80" t="str">
        <f t="shared" si="24"/>
        <v>DOWN</v>
      </c>
      <c r="Q80">
        <f t="shared" si="25"/>
        <v>1.4500000000000028</v>
      </c>
      <c r="R80">
        <f t="shared" si="26"/>
        <v>4.4000000000000057</v>
      </c>
      <c r="S80">
        <f t="shared" si="27"/>
        <v>0.32954545454545475</v>
      </c>
      <c r="T80" t="str">
        <f t="shared" si="28"/>
        <v>No Indication</v>
      </c>
      <c r="U80" t="str">
        <f t="shared" si="29"/>
        <v>No T+M+I</v>
      </c>
      <c r="V80">
        <v>127.1561816899632</v>
      </c>
      <c r="W80">
        <v>134.37796117673162</v>
      </c>
      <c r="X80">
        <f t="shared" si="30"/>
        <v>-7.221779486768412</v>
      </c>
      <c r="Y80">
        <v>-5.7719290814633428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120.05</v>
      </c>
      <c r="D81">
        <v>124.4</v>
      </c>
      <c r="E81">
        <v>120.05</v>
      </c>
      <c r="F81">
        <v>123.4</v>
      </c>
      <c r="G81">
        <f>_xll.TA_TYPPRICE(D81,E81,F81)</f>
        <v>122.61666666666667</v>
      </c>
      <c r="H81">
        <v>122.02312645116611</v>
      </c>
      <c r="I81" t="str">
        <f t="shared" si="20"/>
        <v>UP</v>
      </c>
      <c r="J81">
        <v>126.9173379800327</v>
      </c>
      <c r="K81">
        <v>121.57636228789011</v>
      </c>
      <c r="L81" t="str">
        <f t="shared" si="21"/>
        <v>No Confirmation</v>
      </c>
      <c r="M81" t="str">
        <f t="shared" si="22"/>
        <v>No Trend</v>
      </c>
      <c r="N81">
        <v>44.5090186943197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3.3500000000000085</v>
      </c>
      <c r="R81">
        <f t="shared" si="26"/>
        <v>4.3500000000000085</v>
      </c>
      <c r="S81">
        <f t="shared" si="27"/>
        <v>0.77011494252873613</v>
      </c>
      <c r="T81" t="str">
        <f t="shared" si="28"/>
        <v>No Indication</v>
      </c>
      <c r="U81" t="str">
        <f t="shared" si="29"/>
        <v>No T+M+I</v>
      </c>
      <c r="V81">
        <v>126.57830758381502</v>
      </c>
      <c r="W81">
        <v>133.5647788673441</v>
      </c>
      <c r="X81">
        <f t="shared" si="30"/>
        <v>-6.9864712835290845</v>
      </c>
      <c r="Y81">
        <v>-6.0148375218764913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123.7</v>
      </c>
      <c r="D82">
        <v>125.5</v>
      </c>
      <c r="E82">
        <v>121.7</v>
      </c>
      <c r="F82">
        <v>124.4</v>
      </c>
      <c r="G82">
        <f>_xll.TA_TYPPRICE(D82,E82,F82)</f>
        <v>123.86666666666667</v>
      </c>
      <c r="H82">
        <v>122.94489655891638</v>
      </c>
      <c r="I82" t="str">
        <f t="shared" si="20"/>
        <v>UP</v>
      </c>
      <c r="J82">
        <v>126.60237398446988</v>
      </c>
      <c r="K82">
        <v>121.60383733502564</v>
      </c>
      <c r="L82" t="str">
        <f t="shared" si="21"/>
        <v>No Confirmation</v>
      </c>
      <c r="M82" t="str">
        <f t="shared" si="22"/>
        <v>No Trend</v>
      </c>
      <c r="N82">
        <v>49.027821254259877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2.7000000000000028</v>
      </c>
      <c r="R82">
        <f t="shared" si="26"/>
        <v>3.7999999999999972</v>
      </c>
      <c r="S82">
        <f t="shared" si="27"/>
        <v>0.710526315789475</v>
      </c>
      <c r="T82" t="str">
        <f t="shared" si="28"/>
        <v>No Indication</v>
      </c>
      <c r="U82" t="str">
        <f t="shared" si="29"/>
        <v>No T+M+I</v>
      </c>
      <c r="V82">
        <v>126.24318334015118</v>
      </c>
      <c r="W82">
        <v>132.88590635865194</v>
      </c>
      <c r="X82">
        <f t="shared" si="30"/>
        <v>-6.6427230185007602</v>
      </c>
      <c r="Y82">
        <v>-6.1404146212013453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</v>
      </c>
      <c r="D83">
        <v>126.5</v>
      </c>
      <c r="E83">
        <v>124.85</v>
      </c>
      <c r="F83">
        <v>125.5</v>
      </c>
      <c r="G83">
        <f>_xll.TA_TYPPRICE(D83,E83,F83)</f>
        <v>125.61666666666667</v>
      </c>
      <c r="H83">
        <v>124.28078161279153</v>
      </c>
      <c r="I83" t="str">
        <f t="shared" si="20"/>
        <v>UP</v>
      </c>
      <c r="J83">
        <v>126.57962421014324</v>
      </c>
      <c r="K83">
        <v>122.32520681613106</v>
      </c>
      <c r="L83" t="str">
        <f t="shared" si="21"/>
        <v>No Confirmation</v>
      </c>
      <c r="M83" t="str">
        <f t="shared" si="22"/>
        <v>No Trend</v>
      </c>
      <c r="N83">
        <v>54.160494138958612</v>
      </c>
      <c r="O83" t="str">
        <f t="shared" si="23"/>
        <v>No Momentum</v>
      </c>
      <c r="P83" t="str">
        <f t="shared" si="24"/>
        <v>No Trend + Momentum</v>
      </c>
      <c r="Q83">
        <f t="shared" si="25"/>
        <v>0.65000000000000568</v>
      </c>
      <c r="R83">
        <f t="shared" si="26"/>
        <v>1.6500000000000057</v>
      </c>
      <c r="S83">
        <f t="shared" si="27"/>
        <v>0.39393939393939603</v>
      </c>
      <c r="T83" t="str">
        <f t="shared" si="28"/>
        <v>No Indication</v>
      </c>
      <c r="U83" t="str">
        <f t="shared" si="29"/>
        <v>No T+M+I</v>
      </c>
      <c r="V83">
        <v>126.12884744166638</v>
      </c>
      <c r="W83">
        <v>132.33880218393699</v>
      </c>
      <c r="X83">
        <f t="shared" si="30"/>
        <v>-6.209954742270611</v>
      </c>
      <c r="Y83">
        <v>-6.1543226454151982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124.45</v>
      </c>
      <c r="D84">
        <v>128.05000000000001</v>
      </c>
      <c r="E84">
        <v>123.75</v>
      </c>
      <c r="F84">
        <v>124.3</v>
      </c>
      <c r="G84">
        <f>_xll.TA_TYPPRICE(D84,E84,F84)</f>
        <v>125.36666666666667</v>
      </c>
      <c r="H84">
        <v>124.82372413972911</v>
      </c>
      <c r="I84" t="str">
        <f t="shared" si="20"/>
        <v>DOWN</v>
      </c>
      <c r="J84">
        <v>126.90637438566696</v>
      </c>
      <c r="K84">
        <v>122.64182752365748</v>
      </c>
      <c r="L84" t="str">
        <f t="shared" si="21"/>
        <v>No Confirmation</v>
      </c>
      <c r="M84" t="str">
        <f t="shared" si="22"/>
        <v>No Trend</v>
      </c>
      <c r="N84">
        <v>47.621485623086691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0.54999999999999716</v>
      </c>
      <c r="R84">
        <f t="shared" si="26"/>
        <v>4.3000000000000114</v>
      </c>
      <c r="S84">
        <f t="shared" si="27"/>
        <v>0.12790697674418505</v>
      </c>
      <c r="T84" t="str">
        <f t="shared" si="28"/>
        <v>DOWN</v>
      </c>
      <c r="U84" t="str">
        <f t="shared" si="29"/>
        <v>No T+M+I</v>
      </c>
      <c r="V84">
        <v>125.84748629679463</v>
      </c>
      <c r="W84">
        <v>131.74333535549721</v>
      </c>
      <c r="X84">
        <f t="shared" si="30"/>
        <v>-5.8958490587025807</v>
      </c>
      <c r="Y84">
        <v>-6.1026279280726747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125.9</v>
      </c>
      <c r="D85">
        <v>127.4</v>
      </c>
      <c r="E85">
        <v>125.5</v>
      </c>
      <c r="F85">
        <v>125.6</v>
      </c>
      <c r="G85">
        <f>_xll.TA_TYPPRICE(D85,E85,F85)</f>
        <v>126.16666666666667</v>
      </c>
      <c r="H85">
        <v>125.4951954031979</v>
      </c>
      <c r="I85" t="str">
        <f t="shared" si="20"/>
        <v>UP</v>
      </c>
      <c r="J85">
        <v>127.01606896662986</v>
      </c>
      <c r="K85">
        <v>123.27697696284471</v>
      </c>
      <c r="L85" t="str">
        <f t="shared" si="21"/>
        <v>No Confirmation</v>
      </c>
      <c r="M85" t="str">
        <f t="shared" si="22"/>
        <v>No Trend</v>
      </c>
      <c r="N85">
        <v>54.981700454149852</v>
      </c>
      <c r="O85" t="str">
        <f t="shared" si="23"/>
        <v>No Momentum</v>
      </c>
      <c r="P85" t="str">
        <f t="shared" si="24"/>
        <v>No Trend + Momentum</v>
      </c>
      <c r="Q85">
        <f t="shared" si="25"/>
        <v>9.9999999999994316E-2</v>
      </c>
      <c r="R85">
        <f t="shared" si="26"/>
        <v>1.9000000000000057</v>
      </c>
      <c r="S85">
        <f t="shared" si="27"/>
        <v>5.2631578947365275E-2</v>
      </c>
      <c r="T85" t="str">
        <f t="shared" si="28"/>
        <v>DOWN</v>
      </c>
      <c r="U85" t="str">
        <f t="shared" si="29"/>
        <v>No T+M+I</v>
      </c>
      <c r="V85">
        <v>125.80941148190314</v>
      </c>
      <c r="W85">
        <v>131.28827347731223</v>
      </c>
      <c r="X85">
        <f t="shared" si="30"/>
        <v>-5.4788619954090905</v>
      </c>
      <c r="Y85">
        <v>-5.9778747415399582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125.5</v>
      </c>
      <c r="D86">
        <v>127.75</v>
      </c>
      <c r="E86">
        <v>124</v>
      </c>
      <c r="F86">
        <v>127</v>
      </c>
      <c r="G86">
        <f>_xll.TA_TYPPRICE(D86,E86,F86)</f>
        <v>126.25</v>
      </c>
      <c r="H86">
        <v>125.87259770159895</v>
      </c>
      <c r="I86" t="str">
        <f t="shared" si="20"/>
        <v>UP</v>
      </c>
      <c r="J86">
        <v>127.17916475182322</v>
      </c>
      <c r="K86">
        <v>123.43764874887923</v>
      </c>
      <c r="L86" t="str">
        <f t="shared" si="21"/>
        <v>No Confirmation</v>
      </c>
      <c r="M86" t="str">
        <f t="shared" si="22"/>
        <v>No Trend</v>
      </c>
      <c r="N86">
        <v>62.142810947027229</v>
      </c>
      <c r="O86" t="str">
        <f t="shared" si="23"/>
        <v>UP</v>
      </c>
      <c r="P86" t="str">
        <f t="shared" si="24"/>
        <v>No Trend + Momentum</v>
      </c>
      <c r="Q86">
        <f t="shared" si="25"/>
        <v>3</v>
      </c>
      <c r="R86">
        <f t="shared" si="26"/>
        <v>3.75</v>
      </c>
      <c r="S86">
        <f t="shared" si="27"/>
        <v>0.8</v>
      </c>
      <c r="T86" t="str">
        <f t="shared" si="28"/>
        <v>No Indication</v>
      </c>
      <c r="U86" t="str">
        <f t="shared" si="29"/>
        <v>No T+M+I</v>
      </c>
      <c r="V86">
        <v>125.99257894622573</v>
      </c>
      <c r="W86">
        <v>130.97062359010391</v>
      </c>
      <c r="X86">
        <f t="shared" si="30"/>
        <v>-4.978044643878178</v>
      </c>
      <c r="Y86">
        <v>-5.7779087220076022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126.95</v>
      </c>
      <c r="D87">
        <v>128.9</v>
      </c>
      <c r="E87">
        <v>126.3</v>
      </c>
      <c r="F87">
        <v>127</v>
      </c>
      <c r="G87">
        <f>_xll.TA_TYPPRICE(D87,E87,F87)</f>
        <v>127.39999999999999</v>
      </c>
      <c r="H87">
        <v>126.63629885079948</v>
      </c>
      <c r="I87" t="str">
        <f t="shared" si="20"/>
        <v>UP</v>
      </c>
      <c r="J87">
        <v>127.5615725847514</v>
      </c>
      <c r="K87">
        <v>124.07372680468384</v>
      </c>
      <c r="L87" t="str">
        <f t="shared" si="21"/>
        <v>No Confirmation</v>
      </c>
      <c r="M87" t="str">
        <f t="shared" si="22"/>
        <v>No Trend</v>
      </c>
      <c r="N87">
        <v>62.142810947027229</v>
      </c>
      <c r="O87" t="str">
        <f t="shared" si="23"/>
        <v>UP</v>
      </c>
      <c r="P87" t="str">
        <f t="shared" si="24"/>
        <v>No Trend + Momentum</v>
      </c>
      <c r="Q87">
        <f t="shared" si="25"/>
        <v>0.70000000000000284</v>
      </c>
      <c r="R87">
        <f t="shared" si="26"/>
        <v>2.6000000000000085</v>
      </c>
      <c r="S87">
        <f t="shared" si="27"/>
        <v>0.26923076923076944</v>
      </c>
      <c r="T87" t="str">
        <f t="shared" si="28"/>
        <v>No Indication</v>
      </c>
      <c r="U87" t="str">
        <f t="shared" si="29"/>
        <v>No T+M+I</v>
      </c>
      <c r="V87">
        <v>126.14756680065254</v>
      </c>
      <c r="W87">
        <v>130.67650332417028</v>
      </c>
      <c r="X87">
        <f t="shared" si="30"/>
        <v>-4.5289365235177428</v>
      </c>
      <c r="Y87">
        <v>-5.5281142823096303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127</v>
      </c>
      <c r="D88">
        <v>128.5</v>
      </c>
      <c r="E88">
        <v>123.75</v>
      </c>
      <c r="F88">
        <v>124.9</v>
      </c>
      <c r="G88">
        <f>_xll.TA_TYPPRICE(D88,E88,F88)</f>
        <v>125.71666666666665</v>
      </c>
      <c r="H88">
        <v>126.17648275873307</v>
      </c>
      <c r="I88" t="str">
        <f t="shared" si="20"/>
        <v>DOWN</v>
      </c>
      <c r="J88">
        <v>127.7701120103622</v>
      </c>
      <c r="K88">
        <v>124.0017875147541</v>
      </c>
      <c r="L88" t="str">
        <f t="shared" si="21"/>
        <v>No Confirmation</v>
      </c>
      <c r="M88" t="str">
        <f t="shared" si="22"/>
        <v>No Trend</v>
      </c>
      <c r="N88">
        <v>45.266444215490729</v>
      </c>
      <c r="O88" t="str">
        <f t="shared" si="23"/>
        <v>No Momentum</v>
      </c>
      <c r="P88" t="str">
        <f t="shared" si="24"/>
        <v>No Trend + Momentum</v>
      </c>
      <c r="Q88">
        <f t="shared" si="25"/>
        <v>1.1500000000000057</v>
      </c>
      <c r="R88">
        <f t="shared" si="26"/>
        <v>4.75</v>
      </c>
      <c r="S88">
        <f t="shared" si="27"/>
        <v>0.24210526315789593</v>
      </c>
      <c r="T88" t="str">
        <f t="shared" si="28"/>
        <v>No Indication</v>
      </c>
      <c r="U88" t="str">
        <f t="shared" si="29"/>
        <v>No T+M+I</v>
      </c>
      <c r="V88">
        <v>125.955633446706</v>
      </c>
      <c r="W88">
        <v>130.24861418904655</v>
      </c>
      <c r="X88">
        <f t="shared" si="30"/>
        <v>-4.2929807423405464</v>
      </c>
      <c r="Y88">
        <v>-5.2810875743158139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124.75</v>
      </c>
      <c r="D89">
        <v>128.85</v>
      </c>
      <c r="E89">
        <v>124.2</v>
      </c>
      <c r="F89">
        <v>127.2</v>
      </c>
      <c r="G89">
        <f>_xll.TA_TYPPRICE(D89,E89,F89)</f>
        <v>126.75</v>
      </c>
      <c r="H89">
        <v>126.46324137936654</v>
      </c>
      <c r="I89" t="str">
        <f t="shared" si="20"/>
        <v>UP</v>
      </c>
      <c r="J89">
        <v>128.01008711917061</v>
      </c>
      <c r="K89">
        <v>124.04583473369763</v>
      </c>
      <c r="L89" t="str">
        <f t="shared" si="21"/>
        <v>No Confirmation</v>
      </c>
      <c r="M89" t="str">
        <f t="shared" si="22"/>
        <v>No Trend</v>
      </c>
      <c r="N89">
        <v>60.100852576791773</v>
      </c>
      <c r="O89" t="str">
        <f t="shared" si="23"/>
        <v>UP</v>
      </c>
      <c r="P89" t="str">
        <f t="shared" si="24"/>
        <v>No Trend + Momentum</v>
      </c>
      <c r="Q89">
        <f t="shared" si="25"/>
        <v>3</v>
      </c>
      <c r="R89">
        <f t="shared" si="26"/>
        <v>4.6499999999999915</v>
      </c>
      <c r="S89">
        <f t="shared" si="27"/>
        <v>0.64516129032258185</v>
      </c>
      <c r="T89" t="str">
        <f t="shared" si="28"/>
        <v>No Indication</v>
      </c>
      <c r="U89" t="str">
        <f t="shared" si="29"/>
        <v>No T+M+I</v>
      </c>
      <c r="V89">
        <v>126.14707445490508</v>
      </c>
      <c r="W89">
        <v>130.02279091578384</v>
      </c>
      <c r="X89">
        <f t="shared" si="30"/>
        <v>-3.8757164608787633</v>
      </c>
      <c r="Y89">
        <v>-5.0000133516284038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126.2</v>
      </c>
      <c r="D90">
        <v>127.9</v>
      </c>
      <c r="E90">
        <v>125.75</v>
      </c>
      <c r="F90">
        <v>126.15</v>
      </c>
      <c r="G90">
        <f>_xll.TA_TYPPRICE(D90,E90,F90)</f>
        <v>126.60000000000001</v>
      </c>
      <c r="H90">
        <v>126.53162068968328</v>
      </c>
      <c r="I90" t="str">
        <f t="shared" si="20"/>
        <v>DOWN</v>
      </c>
      <c r="J90">
        <v>127.98562331491047</v>
      </c>
      <c r="K90">
        <v>124.42453812620927</v>
      </c>
      <c r="L90" t="str">
        <f t="shared" si="21"/>
        <v>No Confirmation</v>
      </c>
      <c r="M90" t="str">
        <f t="shared" si="22"/>
        <v>No Trend</v>
      </c>
      <c r="N90">
        <v>52.0505313466088</v>
      </c>
      <c r="O90" t="str">
        <f t="shared" si="23"/>
        <v>No Momentum</v>
      </c>
      <c r="P90" t="str">
        <f t="shared" si="24"/>
        <v>No Trend + Momentum</v>
      </c>
      <c r="Q90">
        <f t="shared" si="25"/>
        <v>0.40000000000000568</v>
      </c>
      <c r="R90">
        <f t="shared" si="26"/>
        <v>2.1500000000000057</v>
      </c>
      <c r="S90">
        <f t="shared" si="27"/>
        <v>0.18604651162790914</v>
      </c>
      <c r="T90" t="str">
        <f t="shared" si="28"/>
        <v>DOWN</v>
      </c>
      <c r="U90" t="str">
        <f t="shared" si="29"/>
        <v>No T+M+I</v>
      </c>
      <c r="V90">
        <v>126.14752453876584</v>
      </c>
      <c r="W90">
        <v>129.73591751461467</v>
      </c>
      <c r="X90">
        <f t="shared" si="30"/>
        <v>-3.5883929758488335</v>
      </c>
      <c r="Y90">
        <v>-4.7176892764724894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127.2</v>
      </c>
      <c r="D91">
        <v>127.95</v>
      </c>
      <c r="E91">
        <v>126.3</v>
      </c>
      <c r="F91">
        <v>126.65</v>
      </c>
      <c r="G91">
        <f>_xll.TA_TYPPRICE(D91,E91,F91)</f>
        <v>126.96666666666665</v>
      </c>
      <c r="H91">
        <v>126.74914367817496</v>
      </c>
      <c r="I91" t="str">
        <f t="shared" si="20"/>
        <v>DOWN</v>
      </c>
      <c r="J91">
        <v>127.97770702270815</v>
      </c>
      <c r="K91">
        <v>124.84130743149611</v>
      </c>
      <c r="L91" t="str">
        <f t="shared" si="21"/>
        <v>No Confirmation</v>
      </c>
      <c r="M91" t="str">
        <f t="shared" si="22"/>
        <v>No Trend</v>
      </c>
      <c r="N91">
        <v>55.591253214658167</v>
      </c>
      <c r="O91" t="str">
        <f t="shared" si="23"/>
        <v>No Momentum</v>
      </c>
      <c r="P91" t="str">
        <f t="shared" si="24"/>
        <v>No Trend + Momentum</v>
      </c>
      <c r="Q91">
        <f t="shared" si="25"/>
        <v>0.35000000000000853</v>
      </c>
      <c r="R91">
        <f t="shared" si="26"/>
        <v>1.6500000000000057</v>
      </c>
      <c r="S91">
        <f t="shared" si="27"/>
        <v>0.21212121212121657</v>
      </c>
      <c r="T91" t="str">
        <f t="shared" si="28"/>
        <v>No Indication</v>
      </c>
      <c r="U91" t="str">
        <f t="shared" si="29"/>
        <v>No T+M+I</v>
      </c>
      <c r="V91">
        <v>126.22482845587878</v>
      </c>
      <c r="W91">
        <v>129.50733103205062</v>
      </c>
      <c r="X91">
        <f t="shared" si="30"/>
        <v>-3.2825025761718365</v>
      </c>
      <c r="Y91">
        <v>-4.4306519364123584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127.55</v>
      </c>
      <c r="D92">
        <v>127.65</v>
      </c>
      <c r="E92">
        <v>122.8</v>
      </c>
      <c r="F92">
        <v>124.1</v>
      </c>
      <c r="G92">
        <f>_xll.TA_TYPPRICE(D92,E92,F92)</f>
        <v>124.84999999999998</v>
      </c>
      <c r="H92">
        <v>125.79957183908746</v>
      </c>
      <c r="I92" t="str">
        <f t="shared" si="20"/>
        <v>DOWN</v>
      </c>
      <c r="J92">
        <v>127.90488323988411</v>
      </c>
      <c r="K92">
        <v>124.3876835578303</v>
      </c>
      <c r="L92" t="str">
        <f t="shared" si="21"/>
        <v>DOWN</v>
      </c>
      <c r="M92" t="str">
        <f t="shared" si="22"/>
        <v>DOWN</v>
      </c>
      <c r="N92">
        <v>37.797953621406108</v>
      </c>
      <c r="O92" t="str">
        <f t="shared" si="23"/>
        <v>DOWN</v>
      </c>
      <c r="P92" t="str">
        <f t="shared" si="24"/>
        <v>DOWN</v>
      </c>
      <c r="Q92">
        <f t="shared" si="25"/>
        <v>1.2999999999999972</v>
      </c>
      <c r="R92">
        <f t="shared" si="26"/>
        <v>4.8500000000000085</v>
      </c>
      <c r="S92">
        <f t="shared" si="27"/>
        <v>0.268041237113401</v>
      </c>
      <c r="T92" t="str">
        <f t="shared" si="28"/>
        <v>No Indication</v>
      </c>
      <c r="U92" t="str">
        <f t="shared" si="29"/>
        <v>No T+M+I</v>
      </c>
      <c r="V92">
        <v>125.89793177035897</v>
      </c>
      <c r="W92">
        <v>129.10678799263945</v>
      </c>
      <c r="X92">
        <f t="shared" si="30"/>
        <v>-3.2088562222804882</v>
      </c>
      <c r="Y92">
        <v>-4.1862927935859844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125.5</v>
      </c>
      <c r="D93">
        <v>126.15</v>
      </c>
      <c r="E93">
        <v>124.2</v>
      </c>
      <c r="F93">
        <v>125.1</v>
      </c>
      <c r="G93">
        <f>_xll.TA_TYPPRICE(D93,E93,F93)</f>
        <v>125.15000000000002</v>
      </c>
      <c r="H93">
        <v>125.47478591954373</v>
      </c>
      <c r="I93" t="str">
        <f t="shared" si="20"/>
        <v>DOWN</v>
      </c>
      <c r="J93">
        <v>127.51490918657653</v>
      </c>
      <c r="K93">
        <v>124.34597610053468</v>
      </c>
      <c r="L93" t="str">
        <f t="shared" si="21"/>
        <v>No Confirmation</v>
      </c>
      <c r="M93" t="str">
        <f t="shared" si="22"/>
        <v>No Trend</v>
      </c>
      <c r="N93">
        <v>46.233809066207321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0.89999999999999147</v>
      </c>
      <c r="R93">
        <f t="shared" si="26"/>
        <v>1.9500000000000028</v>
      </c>
      <c r="S93">
        <f t="shared" si="27"/>
        <v>0.46153846153845651</v>
      </c>
      <c r="T93" t="str">
        <f t="shared" si="28"/>
        <v>No Indication</v>
      </c>
      <c r="U93" t="str">
        <f t="shared" si="29"/>
        <v>No T+M+I</v>
      </c>
      <c r="V93">
        <v>125.77517303645759</v>
      </c>
      <c r="W93">
        <v>128.80998888207355</v>
      </c>
      <c r="X93">
        <f t="shared" si="30"/>
        <v>-3.0348158456159666</v>
      </c>
      <c r="Y93">
        <v>-3.9559974039919807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125.7</v>
      </c>
      <c r="D94">
        <v>127.85</v>
      </c>
      <c r="E94">
        <v>125.2</v>
      </c>
      <c r="F94">
        <v>126.9</v>
      </c>
      <c r="G94">
        <f>_xll.TA_TYPPRICE(D94,E94,F94)</f>
        <v>126.65000000000002</v>
      </c>
      <c r="H94">
        <v>126.06239295977187</v>
      </c>
      <c r="I94" t="str">
        <f t="shared" si="20"/>
        <v>UP</v>
      </c>
      <c r="J94">
        <v>127.58937381178174</v>
      </c>
      <c r="K94">
        <v>124.53575918930476</v>
      </c>
      <c r="L94" t="str">
        <f t="shared" si="21"/>
        <v>No Confirmation</v>
      </c>
      <c r="M94" t="str">
        <f t="shared" si="22"/>
        <v>No Trend</v>
      </c>
      <c r="N94">
        <v>58.804446863347479</v>
      </c>
      <c r="O94" t="str">
        <f t="shared" si="23"/>
        <v>No Momentum</v>
      </c>
      <c r="P94" t="str">
        <f t="shared" si="24"/>
        <v>No Trend + Momentum</v>
      </c>
      <c r="Q94">
        <f t="shared" si="25"/>
        <v>1.7000000000000028</v>
      </c>
      <c r="R94">
        <f t="shared" si="26"/>
        <v>2.6499999999999915</v>
      </c>
      <c r="S94">
        <f t="shared" si="27"/>
        <v>0.64150943396226734</v>
      </c>
      <c r="T94" t="str">
        <f t="shared" si="28"/>
        <v>No Indication</v>
      </c>
      <c r="U94" t="str">
        <f t="shared" si="29"/>
        <v>No T+M+I</v>
      </c>
      <c r="V94">
        <v>125.94822333854104</v>
      </c>
      <c r="W94">
        <v>128.66850822414219</v>
      </c>
      <c r="X94">
        <f t="shared" si="30"/>
        <v>-2.7202848856011457</v>
      </c>
      <c r="Y94">
        <v>-3.7088549003138138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126.8</v>
      </c>
      <c r="D95">
        <v>132.69999999999999</v>
      </c>
      <c r="E95">
        <v>126.7</v>
      </c>
      <c r="F95">
        <v>131.6</v>
      </c>
      <c r="G95">
        <f>_xll.TA_TYPPRICE(D95,E95,F95)</f>
        <v>130.33333333333334</v>
      </c>
      <c r="H95">
        <v>128.19786314655261</v>
      </c>
      <c r="I95" t="str">
        <f t="shared" si="20"/>
        <v>UP</v>
      </c>
      <c r="J95">
        <v>128.72506852027468</v>
      </c>
      <c r="K95">
        <v>125.01670159168148</v>
      </c>
      <c r="L95" t="str">
        <f t="shared" si="21"/>
        <v>UP</v>
      </c>
      <c r="M95" t="str">
        <f t="shared" si="22"/>
        <v>UP</v>
      </c>
      <c r="N95">
        <v>76.634636233024239</v>
      </c>
      <c r="O95" t="str">
        <f t="shared" si="23"/>
        <v>UP</v>
      </c>
      <c r="P95" t="str">
        <f t="shared" si="24"/>
        <v>UP</v>
      </c>
      <c r="Q95">
        <f t="shared" si="25"/>
        <v>4.8999999999999915</v>
      </c>
      <c r="R95">
        <f t="shared" si="26"/>
        <v>5.9999999999999858</v>
      </c>
      <c r="S95">
        <f t="shared" si="27"/>
        <v>0.81666666666666721</v>
      </c>
      <c r="T95" t="str">
        <f t="shared" si="28"/>
        <v>UP</v>
      </c>
      <c r="U95" t="str">
        <f t="shared" si="29"/>
        <v>UP</v>
      </c>
      <c r="V95">
        <v>126.81772744030395</v>
      </c>
      <c r="W95">
        <v>128.8856557630946</v>
      </c>
      <c r="X95">
        <f t="shared" si="30"/>
        <v>-2.0679283227906495</v>
      </c>
      <c r="Y95">
        <v>-3.3806695848091808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132.4</v>
      </c>
      <c r="D96">
        <v>134.6</v>
      </c>
      <c r="E96">
        <v>131.5</v>
      </c>
      <c r="F96">
        <v>133.44999999999999</v>
      </c>
      <c r="G96">
        <f>_xll.TA_TYPPRICE(D96,E96,F96)</f>
        <v>133.18333333333334</v>
      </c>
      <c r="H96">
        <v>130.69059823994297</v>
      </c>
      <c r="I96" t="str">
        <f t="shared" si="20"/>
        <v>UP</v>
      </c>
      <c r="J96">
        <v>130.03060884910252</v>
      </c>
      <c r="K96">
        <v>126.45743457130781</v>
      </c>
      <c r="L96" t="str">
        <f t="shared" si="21"/>
        <v>UP</v>
      </c>
      <c r="M96" t="str">
        <f t="shared" si="22"/>
        <v>UP</v>
      </c>
      <c r="N96">
        <v>80.736838469569889</v>
      </c>
      <c r="O96" t="str">
        <f t="shared" si="23"/>
        <v>UP</v>
      </c>
      <c r="P96" t="str">
        <f t="shared" si="24"/>
        <v>UP</v>
      </c>
      <c r="Q96">
        <f t="shared" si="25"/>
        <v>1.9499999999999886</v>
      </c>
      <c r="R96">
        <f t="shared" si="26"/>
        <v>3.0999999999999943</v>
      </c>
      <c r="S96">
        <f t="shared" si="27"/>
        <v>0.62903225806451357</v>
      </c>
      <c r="T96" t="str">
        <f t="shared" si="28"/>
        <v>No Indication</v>
      </c>
      <c r="U96" t="str">
        <f t="shared" si="29"/>
        <v>No T+M+I</v>
      </c>
      <c r="V96">
        <v>127.83807706487258</v>
      </c>
      <c r="W96">
        <v>129.22375533619871</v>
      </c>
      <c r="X96">
        <f t="shared" si="30"/>
        <v>-1.3856782713261282</v>
      </c>
      <c r="Y96">
        <v>-2.9816713221125704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131.6</v>
      </c>
      <c r="D97">
        <v>135.05000000000001</v>
      </c>
      <c r="E97">
        <v>131.6</v>
      </c>
      <c r="F97">
        <v>133.35</v>
      </c>
      <c r="G97">
        <f>_xll.TA_TYPPRICE(D97,E97,F97)</f>
        <v>133.33333333333334</v>
      </c>
      <c r="H97">
        <v>132.01196578663814</v>
      </c>
      <c r="I97" t="str">
        <f t="shared" si="20"/>
        <v>UP</v>
      </c>
      <c r="J97">
        <v>131.14602910485752</v>
      </c>
      <c r="K97">
        <v>127.60022688879496</v>
      </c>
      <c r="L97" t="str">
        <f t="shared" si="21"/>
        <v>UP</v>
      </c>
      <c r="M97" t="str">
        <f t="shared" si="22"/>
        <v>UP</v>
      </c>
      <c r="N97">
        <v>79.790311559178122</v>
      </c>
      <c r="O97" t="str">
        <f t="shared" si="23"/>
        <v>UP</v>
      </c>
      <c r="P97" t="str">
        <f t="shared" si="24"/>
        <v>UP</v>
      </c>
      <c r="Q97">
        <f t="shared" si="25"/>
        <v>1.75</v>
      </c>
      <c r="R97">
        <f t="shared" si="26"/>
        <v>3.4500000000000171</v>
      </c>
      <c r="S97">
        <f t="shared" si="27"/>
        <v>0.50724637681159168</v>
      </c>
      <c r="T97" t="str">
        <f t="shared" si="28"/>
        <v>No Indication</v>
      </c>
      <c r="U97" t="str">
        <f t="shared" si="29"/>
        <v>No T+M+I</v>
      </c>
      <c r="V97">
        <v>128.68606520873834</v>
      </c>
      <c r="W97">
        <v>129.52940308907287</v>
      </c>
      <c r="X97">
        <f t="shared" si="30"/>
        <v>-0.84333788033453061</v>
      </c>
      <c r="Y97">
        <v>-2.5540046337569624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134.94999999999999</v>
      </c>
      <c r="D98">
        <v>135.6</v>
      </c>
      <c r="E98">
        <v>133.65</v>
      </c>
      <c r="F98">
        <v>134</v>
      </c>
      <c r="G98">
        <f>_xll.TA_TYPPRICE(D98,E98,F98)</f>
        <v>134.41666666666666</v>
      </c>
      <c r="H98">
        <v>133.21431622665239</v>
      </c>
      <c r="I98" t="str">
        <f t="shared" si="20"/>
        <v>UP</v>
      </c>
      <c r="J98">
        <v>132.13580041488919</v>
      </c>
      <c r="K98">
        <v>128.94462091350721</v>
      </c>
      <c r="L98" t="str">
        <f t="shared" si="21"/>
        <v>UP</v>
      </c>
      <c r="M98" t="str">
        <f t="shared" si="22"/>
        <v>UP</v>
      </c>
      <c r="N98">
        <v>81.547948805406421</v>
      </c>
      <c r="O98" t="str">
        <f t="shared" si="23"/>
        <v>UP</v>
      </c>
      <c r="P98" t="str">
        <f t="shared" si="24"/>
        <v>UP</v>
      </c>
      <c r="Q98">
        <f t="shared" si="25"/>
        <v>0.34999999999999432</v>
      </c>
      <c r="R98">
        <f t="shared" si="26"/>
        <v>1.9499999999999886</v>
      </c>
      <c r="S98">
        <f t="shared" si="27"/>
        <v>0.17948717948717763</v>
      </c>
      <c r="T98" t="str">
        <f t="shared" si="28"/>
        <v>DOWN</v>
      </c>
      <c r="U98" t="str">
        <f t="shared" si="29"/>
        <v>No T+M+I</v>
      </c>
      <c r="V98">
        <v>129.50359363816321</v>
      </c>
      <c r="W98">
        <v>129.86055841580821</v>
      </c>
      <c r="X98">
        <f t="shared" si="30"/>
        <v>-0.35696477764500401</v>
      </c>
      <c r="Y98">
        <v>-2.1145966625345709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134.1</v>
      </c>
      <c r="D99">
        <v>136.4</v>
      </c>
      <c r="E99">
        <v>130.94999999999999</v>
      </c>
      <c r="F99">
        <v>134</v>
      </c>
      <c r="G99">
        <f>_xll.TA_TYPPRICE(D99,E99,F99)</f>
        <v>133.78333333333333</v>
      </c>
      <c r="H99">
        <v>133.49882477999284</v>
      </c>
      <c r="I99" t="str">
        <f t="shared" si="20"/>
        <v>UP</v>
      </c>
      <c r="J99">
        <v>133.0834003226916</v>
      </c>
      <c r="K99">
        <v>129.3902607105056</v>
      </c>
      <c r="L99" t="str">
        <f t="shared" si="21"/>
        <v>UP</v>
      </c>
      <c r="M99" t="str">
        <f t="shared" si="22"/>
        <v>UP</v>
      </c>
      <c r="N99">
        <v>81.547948805406435</v>
      </c>
      <c r="O99" t="str">
        <f t="shared" si="23"/>
        <v>UP</v>
      </c>
      <c r="P99" t="str">
        <f t="shared" si="24"/>
        <v>UP</v>
      </c>
      <c r="Q99">
        <f t="shared" si="25"/>
        <v>3.0500000000000114</v>
      </c>
      <c r="R99">
        <f t="shared" si="26"/>
        <v>5.4500000000000171</v>
      </c>
      <c r="S99">
        <f t="shared" si="27"/>
        <v>0.55963302752293609</v>
      </c>
      <c r="T99" t="str">
        <f t="shared" si="28"/>
        <v>No Indication</v>
      </c>
      <c r="U99" t="str">
        <f t="shared" si="29"/>
        <v>No T+M+I</v>
      </c>
      <c r="V99">
        <v>130.19534846306118</v>
      </c>
      <c r="W99">
        <v>130.16718371834094</v>
      </c>
      <c r="X99">
        <f t="shared" si="30"/>
        <v>2.8164744720243107E-2</v>
      </c>
      <c r="Y99">
        <v>-1.6860443810836081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134</v>
      </c>
      <c r="D100">
        <v>137.75</v>
      </c>
      <c r="E100">
        <v>132.9</v>
      </c>
      <c r="F100">
        <v>136.19999999999999</v>
      </c>
      <c r="G100">
        <f>_xll.TA_TYPPRICE(D100,E100,F100)</f>
        <v>135.61666666666665</v>
      </c>
      <c r="H100">
        <v>134.55774572332973</v>
      </c>
      <c r="I100" t="str">
        <f t="shared" si="20"/>
        <v>UP</v>
      </c>
      <c r="J100">
        <v>134.12042247320457</v>
      </c>
      <c r="K100">
        <v>130.17020277483769</v>
      </c>
      <c r="L100" t="str">
        <f t="shared" si="21"/>
        <v>UP</v>
      </c>
      <c r="M100" t="str">
        <f t="shared" si="22"/>
        <v>UP</v>
      </c>
      <c r="N100">
        <v>87.361069176233613</v>
      </c>
      <c r="O100" t="str">
        <f t="shared" si="23"/>
        <v>UP</v>
      </c>
      <c r="P100" t="str">
        <f t="shared" si="24"/>
        <v>UP</v>
      </c>
      <c r="Q100">
        <f t="shared" si="25"/>
        <v>3.2999999999999829</v>
      </c>
      <c r="R100">
        <f t="shared" si="26"/>
        <v>4.8499999999999943</v>
      </c>
      <c r="S100">
        <f t="shared" si="27"/>
        <v>0.68041237113401787</v>
      </c>
      <c r="T100" t="str">
        <f t="shared" si="28"/>
        <v>No Indication</v>
      </c>
      <c r="U100" t="str">
        <f t="shared" si="29"/>
        <v>No T+M+I</v>
      </c>
      <c r="V100">
        <v>131.1191410072056</v>
      </c>
      <c r="W100">
        <v>130.61405899846383</v>
      </c>
      <c r="X100">
        <f t="shared" si="30"/>
        <v>0.50508200874176623</v>
      </c>
      <c r="Y100">
        <v>-1.2478191031185333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136.5</v>
      </c>
      <c r="D101">
        <v>136.9</v>
      </c>
      <c r="E101">
        <v>132.25</v>
      </c>
      <c r="F101">
        <v>133.65</v>
      </c>
      <c r="G101">
        <f>_xll.TA_TYPPRICE(D101,E101,F101)</f>
        <v>134.26666666666665</v>
      </c>
      <c r="H101">
        <v>134.41220619499819</v>
      </c>
      <c r="I101" t="str">
        <f t="shared" si="20"/>
        <v>DOWN</v>
      </c>
      <c r="J101">
        <v>134.73810636804799</v>
      </c>
      <c r="K101">
        <v>130.63237993598486</v>
      </c>
      <c r="L101" t="str">
        <f t="shared" si="21"/>
        <v>No Confirmation</v>
      </c>
      <c r="M101" t="str">
        <f t="shared" si="22"/>
        <v>No Trend</v>
      </c>
      <c r="N101">
        <v>59.982240618377759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1.4000000000000057</v>
      </c>
      <c r="R101">
        <f t="shared" si="26"/>
        <v>4.6500000000000057</v>
      </c>
      <c r="S101">
        <f t="shared" si="27"/>
        <v>0.30107526881720514</v>
      </c>
      <c r="T101" t="str">
        <f t="shared" si="28"/>
        <v>No Indication</v>
      </c>
      <c r="U101" t="str">
        <f t="shared" si="29"/>
        <v>No T+M+I</v>
      </c>
      <c r="V101">
        <v>131.50850392917397</v>
      </c>
      <c r="W101">
        <v>130.83894351709614</v>
      </c>
      <c r="X101">
        <f t="shared" si="30"/>
        <v>0.66956041207782846</v>
      </c>
      <c r="Y101">
        <v>-0.86434320007926091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133</v>
      </c>
      <c r="D102">
        <v>133.30000000000001</v>
      </c>
      <c r="E102">
        <v>127.55</v>
      </c>
      <c r="F102">
        <v>127.6</v>
      </c>
      <c r="G102">
        <f>_xll.TA_TYPPRICE(D102,E102,F102)</f>
        <v>129.48333333333335</v>
      </c>
      <c r="H102">
        <v>131.94776976416577</v>
      </c>
      <c r="I102" t="str">
        <f t="shared" si="20"/>
        <v>DOWN</v>
      </c>
      <c r="J102">
        <v>134.41852717514845</v>
      </c>
      <c r="K102">
        <v>129.94740661687712</v>
      </c>
      <c r="L102" t="str">
        <f t="shared" si="21"/>
        <v>DOWN</v>
      </c>
      <c r="M102" t="str">
        <f t="shared" si="22"/>
        <v>DOWN</v>
      </c>
      <c r="N102">
        <v>31.08787492733515</v>
      </c>
      <c r="O102" t="str">
        <f t="shared" si="23"/>
        <v>DOWN</v>
      </c>
      <c r="P102" t="str">
        <f t="shared" si="24"/>
        <v>DOWN</v>
      </c>
      <c r="Q102">
        <f t="shared" si="25"/>
        <v>4.9999999999997158E-2</v>
      </c>
      <c r="R102">
        <f t="shared" si="26"/>
        <v>5.7500000000000142</v>
      </c>
      <c r="S102">
        <f t="shared" si="27"/>
        <v>8.6956521739125284E-3</v>
      </c>
      <c r="T102" t="str">
        <f t="shared" si="28"/>
        <v>DOWN</v>
      </c>
      <c r="U102" t="str">
        <f t="shared" si="29"/>
        <v>DOWN</v>
      </c>
      <c r="V102">
        <v>130.90719563237798</v>
      </c>
      <c r="W102">
        <v>130.59902177508903</v>
      </c>
      <c r="X102">
        <f t="shared" si="30"/>
        <v>0.30817385728894919</v>
      </c>
      <c r="Y102">
        <v>-0.62983978860561884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127.4</v>
      </c>
      <c r="D103">
        <v>127.6</v>
      </c>
      <c r="E103">
        <v>123.65</v>
      </c>
      <c r="F103">
        <v>125</v>
      </c>
      <c r="G103">
        <f>_xll.TA_TYPPRICE(D103,E103,F103)</f>
        <v>125.41666666666667</v>
      </c>
      <c r="H103">
        <v>128.68221821541621</v>
      </c>
      <c r="I103" t="str">
        <f t="shared" si="20"/>
        <v>DOWN</v>
      </c>
      <c r="J103">
        <v>132.90329891400435</v>
      </c>
      <c r="K103">
        <v>128.54798292423777</v>
      </c>
      <c r="L103" t="str">
        <f t="shared" si="21"/>
        <v>DOWN</v>
      </c>
      <c r="M103" t="str">
        <f t="shared" si="22"/>
        <v>DOWN</v>
      </c>
      <c r="N103">
        <v>24.696972526267967</v>
      </c>
      <c r="O103" t="str">
        <f t="shared" si="23"/>
        <v>DOWN</v>
      </c>
      <c r="P103" t="str">
        <f t="shared" si="24"/>
        <v>DOWN</v>
      </c>
      <c r="Q103">
        <f t="shared" si="25"/>
        <v>1.3499999999999943</v>
      </c>
      <c r="R103">
        <f t="shared" si="26"/>
        <v>3.9499999999999886</v>
      </c>
      <c r="S103">
        <f t="shared" si="27"/>
        <v>0.34177215189873372</v>
      </c>
      <c r="T103" t="str">
        <f t="shared" si="28"/>
        <v>No Indication</v>
      </c>
      <c r="U103" t="str">
        <f t="shared" si="29"/>
        <v>No T+M+I</v>
      </c>
      <c r="V103">
        <v>129.99839630431984</v>
      </c>
      <c r="W103">
        <v>130.18427942137873</v>
      </c>
      <c r="X103">
        <f t="shared" si="30"/>
        <v>-0.18588311705889282</v>
      </c>
      <c r="Y103">
        <v>-0.54104845429627368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123.6</v>
      </c>
      <c r="D104">
        <v>126.6</v>
      </c>
      <c r="E104">
        <v>123.6</v>
      </c>
      <c r="F104">
        <v>125.5</v>
      </c>
      <c r="G104">
        <f>_xll.TA_TYPPRICE(D104,E104,F104)</f>
        <v>125.23333333333333</v>
      </c>
      <c r="H104">
        <v>126.95777577437477</v>
      </c>
      <c r="I104" t="str">
        <f t="shared" si="20"/>
        <v>DOWN</v>
      </c>
      <c r="J104">
        <v>131.50256582200339</v>
      </c>
      <c r="K104">
        <v>127.44843116329605</v>
      </c>
      <c r="L104" t="str">
        <f t="shared" si="21"/>
        <v>DOWN</v>
      </c>
      <c r="M104" t="str">
        <f t="shared" si="22"/>
        <v>DOWN</v>
      </c>
      <c r="N104">
        <v>28.242999969417955</v>
      </c>
      <c r="O104" t="str">
        <f t="shared" si="23"/>
        <v>DOWN</v>
      </c>
      <c r="P104" t="str">
        <f t="shared" si="24"/>
        <v>DOWN</v>
      </c>
      <c r="Q104">
        <f t="shared" si="25"/>
        <v>1.9000000000000057</v>
      </c>
      <c r="R104">
        <f t="shared" si="26"/>
        <v>3</v>
      </c>
      <c r="S104">
        <f t="shared" si="27"/>
        <v>0.63333333333333519</v>
      </c>
      <c r="T104" t="str">
        <f t="shared" si="28"/>
        <v>No Indication</v>
      </c>
      <c r="U104" t="str">
        <f t="shared" si="29"/>
        <v>No T+M+I</v>
      </c>
      <c r="V104">
        <v>129.30633533442449</v>
      </c>
      <c r="W104">
        <v>129.83729576053585</v>
      </c>
      <c r="X104">
        <f t="shared" si="30"/>
        <v>-0.5309604261113634</v>
      </c>
      <c r="Y104">
        <v>-0.53903084865929163</v>
      </c>
      <c r="Z104" t="str">
        <f t="shared" si="31"/>
        <v>UP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126</v>
      </c>
      <c r="D105">
        <v>126.8</v>
      </c>
      <c r="E105">
        <v>120.8</v>
      </c>
      <c r="F105">
        <v>121.2</v>
      </c>
      <c r="G105">
        <f>_xll.TA_TYPPRICE(D105,E105,F105)</f>
        <v>122.93333333333334</v>
      </c>
      <c r="H105">
        <v>124.94555455385405</v>
      </c>
      <c r="I105" t="str">
        <f t="shared" si="20"/>
        <v>DOWN</v>
      </c>
      <c r="J105">
        <v>130.45755119489152</v>
      </c>
      <c r="K105">
        <v>125.97100201589693</v>
      </c>
      <c r="L105" t="str">
        <f t="shared" si="21"/>
        <v>DOWN</v>
      </c>
      <c r="M105" t="str">
        <f t="shared" si="22"/>
        <v>DOWN</v>
      </c>
      <c r="N105">
        <v>18.750929980342455</v>
      </c>
      <c r="O105" t="str">
        <f t="shared" si="23"/>
        <v>DOWN</v>
      </c>
      <c r="P105" t="str">
        <f t="shared" si="24"/>
        <v>DOWN</v>
      </c>
      <c r="Q105">
        <f t="shared" si="25"/>
        <v>0.40000000000000568</v>
      </c>
      <c r="R105">
        <f t="shared" si="26"/>
        <v>6</v>
      </c>
      <c r="S105">
        <f t="shared" si="27"/>
        <v>6.6666666666667609E-2</v>
      </c>
      <c r="T105" t="str">
        <f t="shared" si="28"/>
        <v>DOWN</v>
      </c>
      <c r="U105" t="str">
        <f t="shared" si="29"/>
        <v>DOWN</v>
      </c>
      <c r="V105">
        <v>128.05920682143611</v>
      </c>
      <c r="W105">
        <v>129.19749607457024</v>
      </c>
      <c r="X105">
        <f t="shared" si="30"/>
        <v>-1.1382892531341327</v>
      </c>
      <c r="Y105">
        <v>-0.65888252955425985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126.10000000000001</v>
      </c>
      <c r="AE105">
        <f t="shared" si="36"/>
        <v>124.5</v>
      </c>
      <c r="AF105">
        <f t="shared" si="37"/>
        <v>123.80000000000001</v>
      </c>
      <c r="AG105">
        <f t="shared" si="38"/>
        <v>123.10000000000001</v>
      </c>
    </row>
    <row r="106" spans="1:33" x14ac:dyDescent="0.25">
      <c r="A106" t="s">
        <v>5</v>
      </c>
      <c r="B106" s="1">
        <v>43006</v>
      </c>
      <c r="C106">
        <v>121.1</v>
      </c>
      <c r="D106">
        <v>122.85</v>
      </c>
      <c r="E106">
        <v>119</v>
      </c>
      <c r="F106">
        <v>119.25</v>
      </c>
      <c r="G106">
        <f>_xll.TA_TYPPRICE(D106,E106,F106)</f>
        <v>120.36666666666667</v>
      </c>
      <c r="H106">
        <v>122.65611061026036</v>
      </c>
      <c r="I106" t="str">
        <f t="shared" si="20"/>
        <v>DOWN</v>
      </c>
      <c r="J106">
        <v>128.7669842626934</v>
      </c>
      <c r="K106">
        <v>124.42189045680873</v>
      </c>
      <c r="L106" t="str">
        <f t="shared" si="21"/>
        <v>DOWN</v>
      </c>
      <c r="M106" t="str">
        <f t="shared" si="22"/>
        <v>DOWN</v>
      </c>
      <c r="N106">
        <v>15.750284555489582</v>
      </c>
      <c r="O106" t="str">
        <f t="shared" si="23"/>
        <v>DOWN</v>
      </c>
      <c r="P106" t="str">
        <f t="shared" si="24"/>
        <v>DOWN</v>
      </c>
      <c r="Q106">
        <f t="shared" si="25"/>
        <v>0.25</v>
      </c>
      <c r="R106">
        <f t="shared" si="26"/>
        <v>3.8499999999999943</v>
      </c>
      <c r="S106">
        <f t="shared" si="27"/>
        <v>6.4935064935065026E-2</v>
      </c>
      <c r="T106" t="str">
        <f t="shared" si="28"/>
        <v>DOWN</v>
      </c>
      <c r="U106" t="str">
        <f t="shared" si="29"/>
        <v>DOWN</v>
      </c>
      <c r="V106">
        <v>126.70394423352286</v>
      </c>
      <c r="W106">
        <v>128.46064451349096</v>
      </c>
      <c r="X106">
        <f t="shared" si="30"/>
        <v>-1.7567002799681006</v>
      </c>
      <c r="Y106">
        <v>-0.87844607963702803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122.4</v>
      </c>
      <c r="AE106">
        <f t="shared" si="36"/>
        <v>121.4</v>
      </c>
      <c r="AF106">
        <f t="shared" si="37"/>
        <v>120.95</v>
      </c>
      <c r="AG106">
        <f t="shared" si="38"/>
        <v>120.45</v>
      </c>
    </row>
    <row r="107" spans="1:33" x14ac:dyDescent="0.25">
      <c r="A107" t="s">
        <v>5</v>
      </c>
      <c r="B107" s="1">
        <v>43007</v>
      </c>
      <c r="C107">
        <v>120</v>
      </c>
      <c r="D107">
        <v>120.95</v>
      </c>
      <c r="E107">
        <v>118.5</v>
      </c>
      <c r="F107">
        <v>118.7</v>
      </c>
      <c r="G107">
        <f>_xll.TA_TYPPRICE(D107,E107,F107)</f>
        <v>119.38333333333333</v>
      </c>
      <c r="H107">
        <v>121.01972197179684</v>
      </c>
      <c r="I107" t="str">
        <f t="shared" si="20"/>
        <v>DOWN</v>
      </c>
      <c r="J107">
        <v>127.02987664876153</v>
      </c>
      <c r="K107">
        <v>123.10591479974012</v>
      </c>
      <c r="L107" t="str">
        <f t="shared" si="21"/>
        <v>DOWN</v>
      </c>
      <c r="M107" t="str">
        <f t="shared" si="22"/>
        <v>DOWN</v>
      </c>
      <c r="N107">
        <v>14.909118158350093</v>
      </c>
      <c r="O107" t="str">
        <f t="shared" si="23"/>
        <v>DOWN</v>
      </c>
      <c r="P107" t="str">
        <f t="shared" si="24"/>
        <v>DOWN</v>
      </c>
      <c r="Q107">
        <f t="shared" si="25"/>
        <v>0.20000000000000284</v>
      </c>
      <c r="R107">
        <f t="shared" si="26"/>
        <v>2.4500000000000028</v>
      </c>
      <c r="S107">
        <f t="shared" si="27"/>
        <v>8.1632653061225552E-2</v>
      </c>
      <c r="T107" t="str">
        <f t="shared" si="28"/>
        <v>DOWN</v>
      </c>
      <c r="U107" t="str">
        <f t="shared" si="29"/>
        <v>DOWN</v>
      </c>
      <c r="V107">
        <v>125.47256819759627</v>
      </c>
      <c r="W107">
        <v>127.73763380878793</v>
      </c>
      <c r="X107">
        <f t="shared" si="30"/>
        <v>-2.2650656111916589</v>
      </c>
      <c r="Y107">
        <v>-1.1557699859479542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120.65</v>
      </c>
      <c r="AE107">
        <f t="shared" si="36"/>
        <v>120</v>
      </c>
      <c r="AF107">
        <f t="shared" si="37"/>
        <v>119.7</v>
      </c>
      <c r="AG107">
        <f t="shared" si="38"/>
        <v>119.45</v>
      </c>
    </row>
    <row r="108" spans="1:33" x14ac:dyDescent="0.25">
      <c r="A108" t="s">
        <v>5</v>
      </c>
      <c r="B108" s="1">
        <v>43011</v>
      </c>
      <c r="C108">
        <v>120.05</v>
      </c>
      <c r="D108">
        <v>121.9</v>
      </c>
      <c r="E108">
        <v>118.55</v>
      </c>
      <c r="F108">
        <v>120.4</v>
      </c>
      <c r="G108">
        <f>_xll.TA_TYPPRICE(D108,E108,F108)</f>
        <v>120.28333333333335</v>
      </c>
      <c r="H108">
        <v>120.65152765256509</v>
      </c>
      <c r="I108" t="str">
        <f t="shared" si="20"/>
        <v>DOWN</v>
      </c>
      <c r="J108">
        <v>125.88990406014786</v>
      </c>
      <c r="K108">
        <v>122.09348928868675</v>
      </c>
      <c r="L108" t="str">
        <f t="shared" si="21"/>
        <v>DOWN</v>
      </c>
      <c r="M108" t="str">
        <f t="shared" si="22"/>
        <v>DOWN</v>
      </c>
      <c r="N108">
        <v>29.463774952977296</v>
      </c>
      <c r="O108" t="str">
        <f t="shared" si="23"/>
        <v>DOWN</v>
      </c>
      <c r="P108" t="str">
        <f t="shared" si="24"/>
        <v>DOWN</v>
      </c>
      <c r="Q108">
        <f t="shared" si="25"/>
        <v>1.8500000000000085</v>
      </c>
      <c r="R108">
        <f t="shared" si="26"/>
        <v>3.3500000000000085</v>
      </c>
      <c r="S108">
        <f t="shared" si="27"/>
        <v>0.5522388059701504</v>
      </c>
      <c r="T108" t="str">
        <f t="shared" si="28"/>
        <v>No Indication</v>
      </c>
      <c r="U108" t="str">
        <f t="shared" si="29"/>
        <v>No T+M+I</v>
      </c>
      <c r="V108">
        <v>124.69217309027377</v>
      </c>
      <c r="W108">
        <v>127.19410537850734</v>
      </c>
      <c r="X108">
        <f t="shared" si="30"/>
        <v>-2.5019322882335757</v>
      </c>
      <c r="Y108">
        <v>-1.4250024464050786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121.2</v>
      </c>
      <c r="D109">
        <v>123.5</v>
      </c>
      <c r="E109">
        <v>119.75</v>
      </c>
      <c r="F109">
        <v>121</v>
      </c>
      <c r="G109">
        <f>_xll.TA_TYPPRICE(D109,E109,F109)</f>
        <v>121.41666666666667</v>
      </c>
      <c r="H109">
        <v>121.03409715961588</v>
      </c>
      <c r="I109" t="str">
        <f t="shared" si="20"/>
        <v>DOWN</v>
      </c>
      <c r="J109">
        <v>125.35881426900389</v>
      </c>
      <c r="K109">
        <v>121.57271389120081</v>
      </c>
      <c r="L109" t="str">
        <f t="shared" si="21"/>
        <v>DOWN</v>
      </c>
      <c r="M109" t="str">
        <f t="shared" si="22"/>
        <v>DOWN</v>
      </c>
      <c r="N109">
        <v>34.413125577344282</v>
      </c>
      <c r="O109" t="str">
        <f t="shared" si="23"/>
        <v>DOWN</v>
      </c>
      <c r="P109" t="str">
        <f t="shared" si="24"/>
        <v>DOWN</v>
      </c>
      <c r="Q109">
        <f t="shared" si="25"/>
        <v>1.25</v>
      </c>
      <c r="R109">
        <f t="shared" si="26"/>
        <v>3.75</v>
      </c>
      <c r="S109">
        <f t="shared" si="27"/>
        <v>0.33333333333333331</v>
      </c>
      <c r="T109" t="str">
        <f t="shared" si="28"/>
        <v>No Indication</v>
      </c>
      <c r="U109" t="str">
        <f t="shared" si="29"/>
        <v>No T+M+I</v>
      </c>
      <c r="V109">
        <v>124.12414646100088</v>
      </c>
      <c r="W109">
        <v>126.73528275787717</v>
      </c>
      <c r="X109">
        <f t="shared" si="30"/>
        <v>-2.6111362968762961</v>
      </c>
      <c r="Y109">
        <v>-1.662229216499322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121.05</v>
      </c>
      <c r="D110">
        <v>122.8</v>
      </c>
      <c r="E110">
        <v>120.45</v>
      </c>
      <c r="F110">
        <v>122</v>
      </c>
      <c r="G110">
        <f>_xll.TA_TYPPRICE(D110,E110,F110)</f>
        <v>121.75</v>
      </c>
      <c r="H110">
        <v>121.39204857980795</v>
      </c>
      <c r="I110" t="str">
        <f t="shared" si="20"/>
        <v>UP</v>
      </c>
      <c r="J110">
        <v>124.79018887589191</v>
      </c>
      <c r="K110">
        <v>121.32322191537841</v>
      </c>
      <c r="L110" t="str">
        <f t="shared" si="21"/>
        <v>No Confirmation</v>
      </c>
      <c r="M110" t="str">
        <f t="shared" si="22"/>
        <v>No Trend</v>
      </c>
      <c r="N110">
        <v>42.777972745444728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1.5499999999999972</v>
      </c>
      <c r="R110">
        <f t="shared" si="26"/>
        <v>2.3499999999999943</v>
      </c>
      <c r="S110">
        <f t="shared" si="27"/>
        <v>0.65957446808510678</v>
      </c>
      <c r="T110" t="str">
        <f t="shared" si="28"/>
        <v>No Indication</v>
      </c>
      <c r="U110" t="str">
        <f t="shared" si="29"/>
        <v>No T+M+I</v>
      </c>
      <c r="V110">
        <v>123.79735469776998</v>
      </c>
      <c r="W110">
        <v>126.3845210721085</v>
      </c>
      <c r="X110">
        <f t="shared" si="30"/>
        <v>-2.5871663743385227</v>
      </c>
      <c r="Y110">
        <v>-1.8472166480671621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122.2</v>
      </c>
      <c r="D111">
        <v>124.1</v>
      </c>
      <c r="E111">
        <v>122</v>
      </c>
      <c r="F111">
        <v>123.7</v>
      </c>
      <c r="G111">
        <f>_xll.TA_TYPPRICE(D111,E111,F111)</f>
        <v>123.26666666666667</v>
      </c>
      <c r="H111">
        <v>122.32935762323731</v>
      </c>
      <c r="I111" t="str">
        <f t="shared" si="20"/>
        <v>UP</v>
      </c>
      <c r="J111">
        <v>124.63681357013816</v>
      </c>
      <c r="K111">
        <v>121.47361704529432</v>
      </c>
      <c r="L111" t="str">
        <f t="shared" si="21"/>
        <v>No Confirmation</v>
      </c>
      <c r="M111" t="str">
        <f t="shared" si="22"/>
        <v>No Trend</v>
      </c>
      <c r="N111">
        <v>54.979414449151676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1.7000000000000028</v>
      </c>
      <c r="R111">
        <f t="shared" si="26"/>
        <v>2.0999999999999943</v>
      </c>
      <c r="S111">
        <f t="shared" si="27"/>
        <v>0.80952380952381309</v>
      </c>
      <c r="T111" t="str">
        <f t="shared" si="28"/>
        <v>UP</v>
      </c>
      <c r="U111" t="str">
        <f t="shared" si="29"/>
        <v>No T+M+I</v>
      </c>
      <c r="V111">
        <v>123.78237705195922</v>
      </c>
      <c r="W111">
        <v>126.18566765935972</v>
      </c>
      <c r="X111">
        <f t="shared" si="30"/>
        <v>-2.4032906074005069</v>
      </c>
      <c r="Y111">
        <v>-1.9584314399338312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119.15</v>
      </c>
      <c r="D112">
        <v>120.9</v>
      </c>
      <c r="E112">
        <v>118.2</v>
      </c>
      <c r="F112">
        <v>119.9</v>
      </c>
      <c r="G112">
        <f>_xll.TA_TYPPRICE(D112,E112,F112)</f>
        <v>119.66666666666667</v>
      </c>
      <c r="H112">
        <v>120.99801214495199</v>
      </c>
      <c r="I112" t="str">
        <f t="shared" si="20"/>
        <v>DOWN</v>
      </c>
      <c r="J112">
        <v>123.8064105545519</v>
      </c>
      <c r="K112">
        <v>120.74614659078448</v>
      </c>
      <c r="L112" t="str">
        <f t="shared" si="21"/>
        <v>DOWN</v>
      </c>
      <c r="M112" t="str">
        <f t="shared" si="22"/>
        <v>DOWN</v>
      </c>
      <c r="N112">
        <v>34.452806052176058</v>
      </c>
      <c r="O112" t="str">
        <f t="shared" si="23"/>
        <v>DOWN</v>
      </c>
      <c r="P112" t="str">
        <f t="shared" si="24"/>
        <v>DOWN</v>
      </c>
      <c r="Q112">
        <f t="shared" si="25"/>
        <v>1.7000000000000028</v>
      </c>
      <c r="R112">
        <f t="shared" si="26"/>
        <v>2.7000000000000028</v>
      </c>
      <c r="S112">
        <f t="shared" si="27"/>
        <v>0.62962962962962998</v>
      </c>
      <c r="T112" t="str">
        <f t="shared" si="28"/>
        <v>No Indication</v>
      </c>
      <c r="U112" t="str">
        <f t="shared" si="29"/>
        <v>No T+M+I</v>
      </c>
      <c r="V112">
        <v>123.18508827473472</v>
      </c>
      <c r="W112">
        <v>125.7200626475553</v>
      </c>
      <c r="X112">
        <f t="shared" si="30"/>
        <v>-2.5349743728205709</v>
      </c>
      <c r="Y112">
        <v>-2.0737400265111789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120.65</v>
      </c>
      <c r="D113">
        <v>121.5</v>
      </c>
      <c r="E113">
        <v>119.4</v>
      </c>
      <c r="F113">
        <v>120</v>
      </c>
      <c r="G113">
        <f>_xll.TA_TYPPRICE(D113,E113,F113)</f>
        <v>120.3</v>
      </c>
      <c r="H113">
        <v>120.649006072476</v>
      </c>
      <c r="I113" t="str">
        <f t="shared" si="20"/>
        <v>DOWN</v>
      </c>
      <c r="J113">
        <v>123.2938748757626</v>
      </c>
      <c r="K113">
        <v>120.44700290394348</v>
      </c>
      <c r="L113" t="str">
        <f t="shared" si="21"/>
        <v>DOWN</v>
      </c>
      <c r="M113" t="str">
        <f t="shared" si="22"/>
        <v>DOWN</v>
      </c>
      <c r="N113">
        <v>35.248042732484386</v>
      </c>
      <c r="O113" t="str">
        <f t="shared" si="23"/>
        <v>DOWN</v>
      </c>
      <c r="P113" t="str">
        <f t="shared" si="24"/>
        <v>DOWN</v>
      </c>
      <c r="Q113">
        <f t="shared" si="25"/>
        <v>0.59999999999999432</v>
      </c>
      <c r="R113">
        <f t="shared" si="26"/>
        <v>2.0999999999999943</v>
      </c>
      <c r="S113">
        <f t="shared" si="27"/>
        <v>0.28571428571428376</v>
      </c>
      <c r="T113" t="str">
        <f t="shared" si="28"/>
        <v>No Indication</v>
      </c>
      <c r="U113" t="str">
        <f t="shared" si="29"/>
        <v>No T+M+I</v>
      </c>
      <c r="V113">
        <v>122.69507469400631</v>
      </c>
      <c r="W113">
        <v>125.29635430329193</v>
      </c>
      <c r="X113">
        <f t="shared" si="30"/>
        <v>-2.6012796092856263</v>
      </c>
      <c r="Y113">
        <v>-2.1792479430660685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120.3</v>
      </c>
      <c r="D114">
        <v>121</v>
      </c>
      <c r="E114">
        <v>114.1</v>
      </c>
      <c r="F114">
        <v>114.4</v>
      </c>
      <c r="G114">
        <f>_xll.TA_TYPPRICE(D114,E114,F114)</f>
        <v>116.5</v>
      </c>
      <c r="H114">
        <v>118.574503036238</v>
      </c>
      <c r="I114" t="str">
        <f t="shared" si="20"/>
        <v>DOWN</v>
      </c>
      <c r="J114">
        <v>122.78412490337091</v>
      </c>
      <c r="K114">
        <v>119.03655781417827</v>
      </c>
      <c r="L114" t="str">
        <f t="shared" si="21"/>
        <v>DOWN</v>
      </c>
      <c r="M114" t="str">
        <f t="shared" si="22"/>
        <v>DOWN</v>
      </c>
      <c r="N114">
        <v>19.060626972988825</v>
      </c>
      <c r="O114" t="str">
        <f t="shared" si="23"/>
        <v>DOWN</v>
      </c>
      <c r="P114" t="str">
        <f t="shared" si="24"/>
        <v>DOWN</v>
      </c>
      <c r="Q114">
        <f t="shared" si="25"/>
        <v>0.30000000000001137</v>
      </c>
      <c r="R114">
        <f t="shared" si="26"/>
        <v>6.9000000000000057</v>
      </c>
      <c r="S114">
        <f t="shared" si="27"/>
        <v>4.3478260869566826E-2</v>
      </c>
      <c r="T114" t="str">
        <f t="shared" si="28"/>
        <v>DOWN</v>
      </c>
      <c r="U114" t="str">
        <f t="shared" si="29"/>
        <v>DOWN</v>
      </c>
      <c r="V114">
        <v>121.41890935646688</v>
      </c>
      <c r="W114">
        <v>124.48921694749254</v>
      </c>
      <c r="X114">
        <f t="shared" si="30"/>
        <v>-3.070307591025653</v>
      </c>
      <c r="Y114">
        <v>-2.3574598726579854</v>
      </c>
      <c r="Z114" t="str">
        <f t="shared" si="31"/>
        <v>DOWN</v>
      </c>
      <c r="AA114" t="str">
        <f t="shared" si="32"/>
        <v>DOWN</v>
      </c>
      <c r="AB114" t="str">
        <f t="shared" si="33"/>
        <v>DOWN</v>
      </c>
      <c r="AC114" t="str">
        <f t="shared" si="34"/>
        <v>DOWN</v>
      </c>
      <c r="AD114">
        <f t="shared" si="35"/>
        <v>120.2</v>
      </c>
      <c r="AE114">
        <f t="shared" si="36"/>
        <v>118.35000000000001</v>
      </c>
      <c r="AF114">
        <f t="shared" si="37"/>
        <v>117.55000000000001</v>
      </c>
      <c r="AG114">
        <f t="shared" si="38"/>
        <v>116.75</v>
      </c>
    </row>
    <row r="115" spans="1:33" x14ac:dyDescent="0.25">
      <c r="A115" t="s">
        <v>5</v>
      </c>
      <c r="B115" s="1">
        <v>43020</v>
      </c>
      <c r="C115">
        <v>114.75</v>
      </c>
      <c r="D115">
        <v>114.8</v>
      </c>
      <c r="E115">
        <v>111.55</v>
      </c>
      <c r="F115">
        <v>114.15</v>
      </c>
      <c r="G115">
        <f>_xll.TA_TYPPRICE(D115,E115,F115)</f>
        <v>113.5</v>
      </c>
      <c r="H115">
        <v>116.03725151811901</v>
      </c>
      <c r="I115" t="str">
        <f t="shared" si="20"/>
        <v>DOWN</v>
      </c>
      <c r="J115">
        <v>121.00987492484404</v>
      </c>
      <c r="K115">
        <v>117.37287829991642</v>
      </c>
      <c r="L115" t="str">
        <f t="shared" si="21"/>
        <v>DOWN</v>
      </c>
      <c r="M115" t="str">
        <f t="shared" si="22"/>
        <v>DOWN</v>
      </c>
      <c r="N115">
        <v>18.584358232342407</v>
      </c>
      <c r="O115" t="str">
        <f t="shared" si="23"/>
        <v>DOWN</v>
      </c>
      <c r="P115" t="str">
        <f t="shared" si="24"/>
        <v>DOWN</v>
      </c>
      <c r="Q115">
        <f t="shared" si="25"/>
        <v>2.6000000000000085</v>
      </c>
      <c r="R115">
        <f t="shared" si="26"/>
        <v>3.25</v>
      </c>
      <c r="S115">
        <f t="shared" si="27"/>
        <v>0.8000000000000026</v>
      </c>
      <c r="T115" t="str">
        <f t="shared" si="28"/>
        <v>UP</v>
      </c>
      <c r="U115" t="str">
        <f t="shared" si="29"/>
        <v>No T+M+I</v>
      </c>
      <c r="V115">
        <v>120.30061560931813</v>
      </c>
      <c r="W115">
        <v>123.72334902545606</v>
      </c>
      <c r="X115">
        <f t="shared" si="30"/>
        <v>-3.4227334161379304</v>
      </c>
      <c r="Y115">
        <v>-2.5705145813539745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113.2</v>
      </c>
      <c r="D116">
        <v>116.45</v>
      </c>
      <c r="E116">
        <v>113.05</v>
      </c>
      <c r="F116">
        <v>114.8</v>
      </c>
      <c r="G116">
        <f>_xll.TA_TYPPRICE(D116,E116,F116)</f>
        <v>114.76666666666667</v>
      </c>
      <c r="H116">
        <v>115.40195909239284</v>
      </c>
      <c r="I116" t="str">
        <f t="shared" si="20"/>
        <v>DOWN</v>
      </c>
      <c r="J116">
        <v>119.99656938598982</v>
      </c>
      <c r="K116">
        <v>116.41223867771278</v>
      </c>
      <c r="L116" t="str">
        <f t="shared" si="21"/>
        <v>DOWN</v>
      </c>
      <c r="M116" t="str">
        <f t="shared" si="22"/>
        <v>DOWN</v>
      </c>
      <c r="N116">
        <v>24.699364394360749</v>
      </c>
      <c r="O116" t="str">
        <f t="shared" si="23"/>
        <v>DOWN</v>
      </c>
      <c r="P116" t="str">
        <f t="shared" si="24"/>
        <v>DOWN</v>
      </c>
      <c r="Q116">
        <f t="shared" si="25"/>
        <v>1.75</v>
      </c>
      <c r="R116">
        <f t="shared" si="26"/>
        <v>3.4000000000000057</v>
      </c>
      <c r="S116">
        <f t="shared" si="27"/>
        <v>0.51470588235294035</v>
      </c>
      <c r="T116" t="str">
        <f t="shared" si="28"/>
        <v>No Indication</v>
      </c>
      <c r="U116" t="str">
        <f t="shared" si="29"/>
        <v>No T+M+I</v>
      </c>
      <c r="V116">
        <v>119.45436705403841</v>
      </c>
      <c r="W116">
        <v>123.06236020875561</v>
      </c>
      <c r="X116">
        <f t="shared" si="30"/>
        <v>-3.6079931547171924</v>
      </c>
      <c r="Y116">
        <v>-2.778010296026618</v>
      </c>
      <c r="Z116" t="str">
        <f t="shared" si="31"/>
        <v>DOWN</v>
      </c>
      <c r="AA116" t="str">
        <f t="shared" si="32"/>
        <v>No TMIM</v>
      </c>
      <c r="AB116" t="str">
        <f t="shared" si="33"/>
        <v>DOWN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115.4</v>
      </c>
      <c r="D117">
        <v>117.15</v>
      </c>
      <c r="E117">
        <v>114</v>
      </c>
      <c r="F117">
        <v>115.05</v>
      </c>
      <c r="G117">
        <f>_xll.TA_TYPPRICE(D117,E117,F117)</f>
        <v>115.39999999999999</v>
      </c>
      <c r="H117">
        <v>115.40097954619642</v>
      </c>
      <c r="I117" t="str">
        <f t="shared" si="20"/>
        <v>DOWN</v>
      </c>
      <c r="J117">
        <v>119.36399841132541</v>
      </c>
      <c r="K117">
        <v>115.87618563822105</v>
      </c>
      <c r="L117" t="str">
        <f t="shared" si="21"/>
        <v>DOWN</v>
      </c>
      <c r="M117" t="str">
        <f t="shared" si="22"/>
        <v>DOWN</v>
      </c>
      <c r="N117">
        <v>27.323695040653195</v>
      </c>
      <c r="O117" t="str">
        <f t="shared" si="23"/>
        <v>DOWN</v>
      </c>
      <c r="P117" t="str">
        <f t="shared" si="24"/>
        <v>DOWN</v>
      </c>
      <c r="Q117">
        <f t="shared" si="25"/>
        <v>1.0499999999999972</v>
      </c>
      <c r="R117">
        <f t="shared" si="26"/>
        <v>3.1500000000000057</v>
      </c>
      <c r="S117">
        <f t="shared" si="27"/>
        <v>0.33333333333333182</v>
      </c>
      <c r="T117" t="str">
        <f t="shared" si="28"/>
        <v>No Indication</v>
      </c>
      <c r="U117" t="str">
        <f t="shared" si="29"/>
        <v>No T+M+I</v>
      </c>
      <c r="V117">
        <v>118.77677212264788</v>
      </c>
      <c r="W117">
        <v>122.46885204514408</v>
      </c>
      <c r="X117">
        <f t="shared" si="30"/>
        <v>-3.6920799224961911</v>
      </c>
      <c r="Y117">
        <v>-2.9608242213205327</v>
      </c>
      <c r="Z117" t="str">
        <f t="shared" si="31"/>
        <v>DOWN</v>
      </c>
      <c r="AA117" t="str">
        <f t="shared" si="32"/>
        <v>No TMIM</v>
      </c>
      <c r="AB117" t="str">
        <f t="shared" si="33"/>
        <v>DOWN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115.4</v>
      </c>
      <c r="D118">
        <v>116.5</v>
      </c>
      <c r="E118">
        <v>114.7</v>
      </c>
      <c r="F118">
        <v>115.2</v>
      </c>
      <c r="G118">
        <f>_xll.TA_TYPPRICE(D118,E118,F118)</f>
        <v>115.46666666666665</v>
      </c>
      <c r="H118">
        <v>115.43382310643153</v>
      </c>
      <c r="I118" t="str">
        <f t="shared" si="20"/>
        <v>DOWN</v>
      </c>
      <c r="J118">
        <v>118.72755431991976</v>
      </c>
      <c r="K118">
        <v>115.6148110519497</v>
      </c>
      <c r="L118" t="str">
        <f t="shared" si="21"/>
        <v>DOWN</v>
      </c>
      <c r="M118" t="str">
        <f t="shared" si="22"/>
        <v>DOWN</v>
      </c>
      <c r="N118">
        <v>29.174957594560937</v>
      </c>
      <c r="O118" t="str">
        <f t="shared" si="23"/>
        <v>DOWN</v>
      </c>
      <c r="P118" t="str">
        <f t="shared" si="24"/>
        <v>DOWN</v>
      </c>
      <c r="Q118">
        <f t="shared" si="25"/>
        <v>0.5</v>
      </c>
      <c r="R118">
        <f t="shared" si="26"/>
        <v>1.7999999999999972</v>
      </c>
      <c r="S118">
        <f t="shared" si="27"/>
        <v>0.27777777777777823</v>
      </c>
      <c r="T118" t="str">
        <f t="shared" si="28"/>
        <v>No Indication</v>
      </c>
      <c r="U118" t="str">
        <f t="shared" si="29"/>
        <v>No T+M+I</v>
      </c>
      <c r="V118">
        <v>118.22649948839437</v>
      </c>
      <c r="W118">
        <v>121.93041856031859</v>
      </c>
      <c r="X118">
        <f t="shared" si="30"/>
        <v>-3.7039190719242185</v>
      </c>
      <c r="Y118">
        <v>-3.1094431914412697</v>
      </c>
      <c r="Z118" t="str">
        <f t="shared" si="31"/>
        <v>DOWN</v>
      </c>
      <c r="AA118" t="str">
        <f t="shared" si="32"/>
        <v>No TMIM</v>
      </c>
      <c r="AB118" t="str">
        <f t="shared" si="33"/>
        <v>DOWN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115.15</v>
      </c>
      <c r="D119">
        <v>115.45</v>
      </c>
      <c r="E119">
        <v>113.25</v>
      </c>
      <c r="F119">
        <v>114</v>
      </c>
      <c r="G119">
        <f>_xll.TA_TYPPRICE(D119,E119,F119)</f>
        <v>114.23333333333333</v>
      </c>
      <c r="H119">
        <v>114.83357821988244</v>
      </c>
      <c r="I119" t="str">
        <f t="shared" si="20"/>
        <v>DOWN</v>
      </c>
      <c r="J119">
        <v>117.99920891549314</v>
      </c>
      <c r="K119">
        <v>115.08929748484977</v>
      </c>
      <c r="L119" t="str">
        <f t="shared" si="21"/>
        <v>DOWN</v>
      </c>
      <c r="M119" t="str">
        <f t="shared" si="22"/>
        <v>DOWN</v>
      </c>
      <c r="N119">
        <v>23.252034032299314</v>
      </c>
      <c r="O119" t="str">
        <f t="shared" si="23"/>
        <v>DOWN</v>
      </c>
      <c r="P119" t="str">
        <f t="shared" si="24"/>
        <v>DOWN</v>
      </c>
      <c r="Q119">
        <f t="shared" si="25"/>
        <v>0.75</v>
      </c>
      <c r="R119">
        <f t="shared" si="26"/>
        <v>2.2000000000000028</v>
      </c>
      <c r="S119">
        <f t="shared" si="27"/>
        <v>0.3409090909090905</v>
      </c>
      <c r="T119" t="str">
        <f t="shared" si="28"/>
        <v>No Indication</v>
      </c>
      <c r="U119" t="str">
        <f t="shared" si="29"/>
        <v>No T+M+I</v>
      </c>
      <c r="V119">
        <v>117.57626879787216</v>
      </c>
      <c r="W119">
        <v>121.34298014844313</v>
      </c>
      <c r="X119">
        <f t="shared" si="30"/>
        <v>-3.7667113505709722</v>
      </c>
      <c r="Y119">
        <v>-3.2408968232672102</v>
      </c>
      <c r="Z119" t="str">
        <f t="shared" si="31"/>
        <v>DOWN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114</v>
      </c>
      <c r="D120">
        <v>114.8</v>
      </c>
      <c r="E120">
        <v>112.5</v>
      </c>
      <c r="F120">
        <v>112.9</v>
      </c>
      <c r="G120">
        <f>_xll.TA_TYPPRICE(D120,E120,F120)</f>
        <v>113.40000000000002</v>
      </c>
      <c r="H120">
        <v>114.11678910994124</v>
      </c>
      <c r="I120" t="str">
        <f t="shared" si="20"/>
        <v>DOWN</v>
      </c>
      <c r="J120">
        <v>117.28827360093911</v>
      </c>
      <c r="K120">
        <v>114.51389804377204</v>
      </c>
      <c r="L120" t="str">
        <f t="shared" si="21"/>
        <v>DOWN</v>
      </c>
      <c r="M120" t="str">
        <f t="shared" si="22"/>
        <v>DOWN</v>
      </c>
      <c r="N120">
        <v>18.863908625346781</v>
      </c>
      <c r="O120" t="str">
        <f t="shared" si="23"/>
        <v>DOWN</v>
      </c>
      <c r="P120" t="str">
        <f t="shared" si="24"/>
        <v>DOWN</v>
      </c>
      <c r="Q120">
        <f t="shared" si="25"/>
        <v>0.40000000000000568</v>
      </c>
      <c r="R120">
        <f t="shared" si="26"/>
        <v>2.2999999999999972</v>
      </c>
      <c r="S120">
        <f t="shared" si="27"/>
        <v>0.17391304347826356</v>
      </c>
      <c r="T120" t="str">
        <f t="shared" si="28"/>
        <v>DOWN</v>
      </c>
      <c r="U120" t="str">
        <f t="shared" si="29"/>
        <v>DOWN</v>
      </c>
      <c r="V120">
        <v>116.85684282896875</v>
      </c>
      <c r="W120">
        <v>120.71757421152142</v>
      </c>
      <c r="X120">
        <f t="shared" si="30"/>
        <v>-3.8607313825526717</v>
      </c>
      <c r="Y120">
        <v>-3.3648637351243025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114.55000000000001</v>
      </c>
      <c r="AE120">
        <f t="shared" si="36"/>
        <v>113.9</v>
      </c>
      <c r="AF120">
        <f t="shared" si="37"/>
        <v>113.65</v>
      </c>
      <c r="AG120">
        <f t="shared" si="38"/>
        <v>113.4</v>
      </c>
    </row>
    <row r="121" spans="1:33" x14ac:dyDescent="0.25">
      <c r="A121" t="s">
        <v>5</v>
      </c>
      <c r="B121" s="1">
        <v>43031</v>
      </c>
      <c r="C121">
        <v>113.9</v>
      </c>
      <c r="D121">
        <v>114.2</v>
      </c>
      <c r="E121">
        <v>112.1</v>
      </c>
      <c r="F121">
        <v>114</v>
      </c>
      <c r="G121">
        <f>_xll.TA_TYPPRICE(D121,E121,F121)</f>
        <v>113.43333333333334</v>
      </c>
      <c r="H121">
        <v>113.77506122163729</v>
      </c>
      <c r="I121" t="str">
        <f t="shared" si="20"/>
        <v>UP</v>
      </c>
      <c r="J121">
        <v>116.60199057850819</v>
      </c>
      <c r="K121">
        <v>113.97747625626714</v>
      </c>
      <c r="L121" t="str">
        <f t="shared" si="21"/>
        <v>No Confirmation</v>
      </c>
      <c r="M121" t="str">
        <f t="shared" si="22"/>
        <v>No Trend</v>
      </c>
      <c r="N121">
        <v>34.350606097423906</v>
      </c>
      <c r="O121" t="str">
        <f t="shared" si="23"/>
        <v>DOWN</v>
      </c>
      <c r="P121" t="str">
        <f t="shared" si="24"/>
        <v>No Trend + Momentum</v>
      </c>
      <c r="Q121">
        <f t="shared" si="25"/>
        <v>1.9000000000000057</v>
      </c>
      <c r="R121">
        <f t="shared" si="26"/>
        <v>2.1000000000000085</v>
      </c>
      <c r="S121">
        <f t="shared" si="27"/>
        <v>0.90476190476190377</v>
      </c>
      <c r="T121" t="str">
        <f t="shared" si="28"/>
        <v>UP</v>
      </c>
      <c r="U121" t="str">
        <f t="shared" si="29"/>
        <v>No T+M+I</v>
      </c>
      <c r="V121">
        <v>116.41732854758894</v>
      </c>
      <c r="W121">
        <v>120.2199761217791</v>
      </c>
      <c r="X121">
        <f t="shared" si="30"/>
        <v>-3.8026475741901606</v>
      </c>
      <c r="Y121">
        <v>-3.4524205029374739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114.2</v>
      </c>
      <c r="D122">
        <v>120.4</v>
      </c>
      <c r="E122">
        <v>114</v>
      </c>
      <c r="F122">
        <v>119.25</v>
      </c>
      <c r="G122">
        <f>_xll.TA_TYPPRICE(D122,E122,F122)</f>
        <v>117.88333333333333</v>
      </c>
      <c r="H122">
        <v>115.82919727748531</v>
      </c>
      <c r="I122" t="str">
        <f t="shared" si="20"/>
        <v>UP</v>
      </c>
      <c r="J122">
        <v>117.44599267217303</v>
      </c>
      <c r="K122">
        <v>113.98248153265222</v>
      </c>
      <c r="L122" t="str">
        <f t="shared" si="21"/>
        <v>UP</v>
      </c>
      <c r="M122" t="str">
        <f t="shared" si="22"/>
        <v>UP</v>
      </c>
      <c r="N122">
        <v>69.304519264634038</v>
      </c>
      <c r="O122" t="str">
        <f t="shared" si="23"/>
        <v>UP</v>
      </c>
      <c r="P122" t="str">
        <f t="shared" si="24"/>
        <v>UP</v>
      </c>
      <c r="Q122">
        <f t="shared" si="25"/>
        <v>5.25</v>
      </c>
      <c r="R122">
        <f t="shared" si="26"/>
        <v>6.4000000000000057</v>
      </c>
      <c r="S122">
        <f t="shared" si="27"/>
        <v>0.82031249999999922</v>
      </c>
      <c r="T122" t="str">
        <f t="shared" si="28"/>
        <v>UP</v>
      </c>
      <c r="U122" t="str">
        <f t="shared" si="29"/>
        <v>UP</v>
      </c>
      <c r="V122">
        <v>116.85312415565218</v>
      </c>
      <c r="W122">
        <v>120.14812603868435</v>
      </c>
      <c r="X122">
        <f t="shared" si="30"/>
        <v>-3.295001883032171</v>
      </c>
      <c r="Y122">
        <v>-3.4209367789564133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131</v>
      </c>
      <c r="D123">
        <v>154.1</v>
      </c>
      <c r="E123">
        <v>131</v>
      </c>
      <c r="F123">
        <v>149.35</v>
      </c>
      <c r="G123">
        <f>_xll.TA_TYPPRICE(D123,E123,F123)</f>
        <v>144.81666666666669</v>
      </c>
      <c r="H123">
        <v>130.32293197207599</v>
      </c>
      <c r="I123" t="str">
        <f t="shared" si="20"/>
        <v>UP</v>
      </c>
      <c r="J123">
        <v>125.59132763391236</v>
      </c>
      <c r="K123">
        <v>117.76415230317394</v>
      </c>
      <c r="L123" t="str">
        <f t="shared" si="21"/>
        <v>UP</v>
      </c>
      <c r="M123" t="str">
        <f t="shared" si="22"/>
        <v>UP</v>
      </c>
      <c r="N123">
        <v>93.626050405091533</v>
      </c>
      <c r="O123" t="str">
        <f t="shared" si="23"/>
        <v>UP</v>
      </c>
      <c r="P123" t="str">
        <f t="shared" si="24"/>
        <v>UP</v>
      </c>
      <c r="Q123">
        <f t="shared" si="25"/>
        <v>18.349999999999994</v>
      </c>
      <c r="R123">
        <f t="shared" si="26"/>
        <v>23.099999999999994</v>
      </c>
      <c r="S123">
        <f t="shared" si="27"/>
        <v>0.79437229437229429</v>
      </c>
      <c r="T123" t="str">
        <f t="shared" si="28"/>
        <v>No Indication</v>
      </c>
      <c r="U123" t="str">
        <f t="shared" si="29"/>
        <v>No T+M+I</v>
      </c>
      <c r="V123">
        <v>121.85264351632108</v>
      </c>
      <c r="W123">
        <v>122.31122781359662</v>
      </c>
      <c r="X123">
        <f t="shared" si="30"/>
        <v>-0.45858429727553585</v>
      </c>
      <c r="Y123">
        <v>-2.828466282620238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150.94999999999999</v>
      </c>
      <c r="D124">
        <v>159.9</v>
      </c>
      <c r="E124">
        <v>143.75</v>
      </c>
      <c r="F124">
        <v>145.19999999999999</v>
      </c>
      <c r="G124">
        <f>_xll.TA_TYPPRICE(D124,E124,F124)</f>
        <v>149.61666666666665</v>
      </c>
      <c r="H124">
        <v>139.9697993193713</v>
      </c>
      <c r="I124" t="str">
        <f t="shared" si="20"/>
        <v>UP</v>
      </c>
      <c r="J124">
        <v>133.2154770485985</v>
      </c>
      <c r="K124">
        <v>123.53878512469085</v>
      </c>
      <c r="L124" t="str">
        <f t="shared" si="21"/>
        <v>UP</v>
      </c>
      <c r="M124" t="str">
        <f t="shared" si="22"/>
        <v>UP</v>
      </c>
      <c r="N124">
        <v>82.377041117642577</v>
      </c>
      <c r="O124" t="str">
        <f t="shared" si="23"/>
        <v>UP</v>
      </c>
      <c r="P124" t="str">
        <f t="shared" si="24"/>
        <v>UP</v>
      </c>
      <c r="Q124">
        <f t="shared" si="25"/>
        <v>1.4499999999999886</v>
      </c>
      <c r="R124">
        <f t="shared" si="26"/>
        <v>16.150000000000006</v>
      </c>
      <c r="S124">
        <f t="shared" si="27"/>
        <v>8.978328173374539E-2</v>
      </c>
      <c r="T124" t="str">
        <f t="shared" si="28"/>
        <v>DOWN</v>
      </c>
      <c r="U124" t="str">
        <f t="shared" si="29"/>
        <v>No T+M+I</v>
      </c>
      <c r="V124">
        <v>125.44454451381014</v>
      </c>
      <c r="W124">
        <v>124.00669241999687</v>
      </c>
      <c r="X124">
        <f t="shared" si="30"/>
        <v>1.4378520938132766</v>
      </c>
      <c r="Y124">
        <v>-1.9752026073335349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145.19999999999999</v>
      </c>
      <c r="D125">
        <v>146.80000000000001</v>
      </c>
      <c r="E125">
        <v>135.1</v>
      </c>
      <c r="F125">
        <v>136.19999999999999</v>
      </c>
      <c r="G125">
        <f>_xll.TA_TYPPRICE(D125,E125,F125)</f>
        <v>139.36666666666665</v>
      </c>
      <c r="H125">
        <v>139.66823299301899</v>
      </c>
      <c r="I125" t="str">
        <f t="shared" si="20"/>
        <v>DOWN</v>
      </c>
      <c r="J125">
        <v>136.23425992668771</v>
      </c>
      <c r="K125">
        <v>126.10794398587066</v>
      </c>
      <c r="L125" t="str">
        <f t="shared" si="21"/>
        <v>No Confirmation</v>
      </c>
      <c r="M125" t="str">
        <f t="shared" si="22"/>
        <v>No Trend</v>
      </c>
      <c r="N125">
        <v>62.138374865435473</v>
      </c>
      <c r="O125" t="str">
        <f t="shared" si="23"/>
        <v>UP</v>
      </c>
      <c r="P125" t="str">
        <f t="shared" si="24"/>
        <v>No Trend + Momentum</v>
      </c>
      <c r="Q125">
        <f t="shared" si="25"/>
        <v>1.0999999999999943</v>
      </c>
      <c r="R125">
        <f t="shared" si="26"/>
        <v>11.700000000000017</v>
      </c>
      <c r="S125">
        <f t="shared" si="27"/>
        <v>9.4017094017093392E-2</v>
      </c>
      <c r="T125" t="str">
        <f t="shared" si="28"/>
        <v>DOWN</v>
      </c>
      <c r="U125" t="str">
        <f t="shared" si="29"/>
        <v>No T+M+I</v>
      </c>
      <c r="V125">
        <v>127.09922997322397</v>
      </c>
      <c r="W125">
        <v>124.90990038888599</v>
      </c>
      <c r="X125">
        <f t="shared" si="30"/>
        <v>2.1893295843379832</v>
      </c>
      <c r="Y125">
        <v>-1.1422961689992313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136</v>
      </c>
      <c r="D126">
        <v>147.35</v>
      </c>
      <c r="E126">
        <v>136</v>
      </c>
      <c r="F126">
        <v>143.69999999999999</v>
      </c>
      <c r="G126">
        <f>_xll.TA_TYPPRICE(D126,E126,F126)</f>
        <v>142.35</v>
      </c>
      <c r="H126">
        <v>141.00911649650948</v>
      </c>
      <c r="I126" t="str">
        <f t="shared" si="20"/>
        <v>UP</v>
      </c>
      <c r="J126">
        <v>138.70442438742378</v>
      </c>
      <c r="K126">
        <v>128.30617865567717</v>
      </c>
      <c r="L126" t="str">
        <f t="shared" si="21"/>
        <v>UP</v>
      </c>
      <c r="M126" t="str">
        <f t="shared" si="22"/>
        <v>UP</v>
      </c>
      <c r="N126">
        <v>69.853477234858403</v>
      </c>
      <c r="O126" t="str">
        <f t="shared" si="23"/>
        <v>UP</v>
      </c>
      <c r="P126" t="str">
        <f t="shared" si="24"/>
        <v>UP</v>
      </c>
      <c r="Q126">
        <f t="shared" si="25"/>
        <v>7.6999999999999886</v>
      </c>
      <c r="R126">
        <f t="shared" si="26"/>
        <v>11.349999999999994</v>
      </c>
      <c r="S126">
        <f t="shared" si="27"/>
        <v>0.67841409691629895</v>
      </c>
      <c r="T126" t="str">
        <f t="shared" si="28"/>
        <v>No Indication</v>
      </c>
      <c r="U126" t="str">
        <f t="shared" si="29"/>
        <v>No T+M+I</v>
      </c>
      <c r="V126">
        <v>129.65319459272797</v>
      </c>
      <c r="W126">
        <v>126.30175961933888</v>
      </c>
      <c r="X126">
        <f t="shared" si="30"/>
        <v>3.3514349733890896</v>
      </c>
      <c r="Y126">
        <v>-0.24354994052156698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143</v>
      </c>
      <c r="D127">
        <v>145.80000000000001</v>
      </c>
      <c r="E127">
        <v>138.80000000000001</v>
      </c>
      <c r="F127">
        <v>140.80000000000001</v>
      </c>
      <c r="G127">
        <f>_xll.TA_TYPPRICE(D127,E127,F127)</f>
        <v>141.80000000000001</v>
      </c>
      <c r="H127">
        <v>141.40455824825474</v>
      </c>
      <c r="I127" t="str">
        <f t="shared" si="20"/>
        <v>DOWN</v>
      </c>
      <c r="J127">
        <v>140.28121896799627</v>
      </c>
      <c r="K127">
        <v>130.63813895441558</v>
      </c>
      <c r="L127" t="str">
        <f t="shared" si="21"/>
        <v>UP</v>
      </c>
      <c r="M127" t="str">
        <f t="shared" si="22"/>
        <v>No Trend</v>
      </c>
      <c r="N127">
        <v>63.590492176952786</v>
      </c>
      <c r="O127" t="str">
        <f t="shared" si="23"/>
        <v>UP</v>
      </c>
      <c r="P127" t="str">
        <f t="shared" si="24"/>
        <v>No Trend + Momentum</v>
      </c>
      <c r="Q127">
        <f t="shared" si="25"/>
        <v>2</v>
      </c>
      <c r="R127">
        <f t="shared" si="26"/>
        <v>7</v>
      </c>
      <c r="S127">
        <f t="shared" si="27"/>
        <v>0.2857142857142857</v>
      </c>
      <c r="T127" t="str">
        <f t="shared" si="28"/>
        <v>No Indication</v>
      </c>
      <c r="U127" t="str">
        <f t="shared" si="29"/>
        <v>No T+M+I</v>
      </c>
      <c r="V127">
        <v>131.36808773230828</v>
      </c>
      <c r="W127">
        <v>127.37570335123971</v>
      </c>
      <c r="X127">
        <f t="shared" si="30"/>
        <v>3.9923843810685753</v>
      </c>
      <c r="Y127">
        <v>0.6036369237964615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2017-07-05T06:15:49Z</dcterms:created>
  <dcterms:modified xsi:type="dcterms:W3CDTF">2017-11-01T04:19:14Z</dcterms:modified>
</cp:coreProperties>
</file>