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9" i="1"/>
  <c r="J77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5" i="1"/>
  <c r="J73" i="1"/>
  <c r="J81" i="1"/>
  <c r="J85" i="1"/>
  <c r="J89" i="1"/>
  <c r="J93" i="1"/>
  <c r="J97" i="1"/>
  <c r="J105" i="1"/>
  <c r="J109" i="1"/>
  <c r="J113" i="1"/>
  <c r="J117" i="1"/>
  <c r="J121" i="1"/>
  <c r="J125" i="1"/>
  <c r="J78" i="1"/>
  <c r="J86" i="1"/>
  <c r="J90" i="1"/>
  <c r="J94" i="1"/>
  <c r="J98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1" i="1"/>
  <c r="G103" i="1"/>
  <c r="G115" i="1"/>
  <c r="G127" i="1"/>
  <c r="G84" i="1"/>
  <c r="G96" i="1"/>
  <c r="G112" i="1"/>
  <c r="G120" i="1"/>
  <c r="G97" i="1"/>
  <c r="G11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80" i="1"/>
  <c r="G104" i="1"/>
  <c r="G124" i="1"/>
  <c r="G10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93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5" i="1"/>
  <c r="G83" i="1"/>
  <c r="G87" i="1"/>
  <c r="G95" i="1"/>
  <c r="G99" i="1"/>
  <c r="G107" i="1"/>
  <c r="G111" i="1"/>
  <c r="G119" i="1"/>
  <c r="G123" i="1"/>
  <c r="G72" i="1"/>
  <c r="G76" i="1"/>
  <c r="G88" i="1"/>
  <c r="G92" i="1"/>
  <c r="G100" i="1"/>
  <c r="G108" i="1"/>
  <c r="G116" i="1"/>
  <c r="G89" i="1"/>
  <c r="G101" i="1"/>
  <c r="G105" i="1"/>
  <c r="G121" i="1"/>
  <c r="G125" i="1"/>
  <c r="G2" i="1"/>
  <c r="H5" i="1" l="1"/>
  <c r="H9" i="1"/>
  <c r="H13" i="1"/>
  <c r="H17" i="1"/>
  <c r="H21" i="1"/>
  <c r="H25" i="1"/>
  <c r="H29" i="1"/>
  <c r="H33" i="1"/>
  <c r="H41" i="1"/>
  <c r="H57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4" i="1"/>
  <c r="H115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90" i="1"/>
  <c r="H98" i="1"/>
  <c r="H102" i="1"/>
  <c r="H106" i="1"/>
  <c r="H110" i="1"/>
  <c r="H118" i="1"/>
  <c r="H122" i="1"/>
  <c r="H126" i="1"/>
  <c r="H75" i="1"/>
  <c r="H79" i="1"/>
  <c r="H87" i="1"/>
  <c r="H91" i="1"/>
  <c r="H95" i="1"/>
  <c r="H99" i="1"/>
  <c r="H103" i="1"/>
  <c r="H107" i="1"/>
  <c r="H111" i="1"/>
  <c r="H123" i="1"/>
  <c r="AH54" i="1" l="1"/>
  <c r="AH17" i="1"/>
  <c r="AH14" i="1" l="1"/>
  <c r="AH13" i="1"/>
  <c r="AH26" i="1"/>
  <c r="AH29" i="1"/>
  <c r="AH30" i="1"/>
  <c r="AH40" i="1"/>
  <c r="AH47" i="1"/>
  <c r="AH44" i="1"/>
  <c r="AH3" i="1"/>
  <c r="AH35" i="1"/>
  <c r="AH22" i="1"/>
  <c r="AH46" i="1"/>
  <c r="AH16" i="1"/>
  <c r="AH39" i="1"/>
  <c r="AH31" i="1"/>
  <c r="AH27" i="1"/>
  <c r="AH38" i="1"/>
  <c r="AH23" i="1"/>
  <c r="AH7" i="1"/>
  <c r="AH18" i="1"/>
  <c r="AH6" i="1"/>
  <c r="AH55" i="1"/>
  <c r="AH43" i="1"/>
  <c r="AH34" i="1"/>
  <c r="AH10" i="1"/>
  <c r="AH2" i="1"/>
  <c r="AH42" i="1"/>
  <c r="AH11" i="1"/>
  <c r="AH20" i="1"/>
  <c r="AH36" i="1"/>
  <c r="AH4" i="1"/>
  <c r="AH53" i="1"/>
  <c r="AH37" i="1"/>
  <c r="AH5" i="1"/>
  <c r="AH56" i="1"/>
  <c r="AH32" i="1"/>
  <c r="AH8" i="1"/>
  <c r="AH49" i="1"/>
  <c r="AH33" i="1"/>
  <c r="AH25" i="1"/>
  <c r="AH15" i="1" l="1"/>
  <c r="AH48" i="1"/>
  <c r="AH9" i="1"/>
  <c r="AH24" i="1"/>
  <c r="AH28" i="1"/>
  <c r="AH50" i="1"/>
  <c r="AH51" i="1"/>
  <c r="AH45" i="1"/>
  <c r="AH12" i="1"/>
  <c r="AH41" i="1"/>
  <c r="AH21" i="1"/>
  <c r="AH19" i="1"/>
  <c r="AH5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<sst xmlns="http://schemas.openxmlformats.org/spreadsheetml/2006/main" count="160" uniqueCount="35">
  <si>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</si>
  <si>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</si>
  <si>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</si>
  <si>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</si>
  <si>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</si>
  <si>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PCJEWELLER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</si>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</sst>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423</v>
      </c>
      <c r="D2">
        <v>427</v>
      </c>
      <c r="E2">
        <v>418.6</v>
      </c>
      <c r="F2">
        <v>426</v>
      </c>
      <c r="G2">
        <f>_xll.TA_TYPPRICE(D2,E2,F2)</f>
        <v>423.86666666666662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7.3999999999999773</v>
      </c>
      <c r="R2">
        <f>D2-E2</f>
        <v>8.3999999999999773</v>
      </c>
      <c r="S2">
        <f>Q2/R2</f>
        <v>0.8809523809523806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425</v>
      </c>
      <c r="D3">
        <v>430.4</v>
      </c>
      <c r="E3">
        <v>417.2</v>
      </c>
      <c r="F3">
        <v>425</v>
      </c>
      <c r="G3">
        <f>_xll.TA_TYPPRICE(D3,E3,F3)</f>
        <v>424.2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7.8000000000000114</v>
      </c>
      <c r="R3">
        <f t="shared" ref="R3:R66" si="6">D3-E3</f>
        <v>13.199999999999989</v>
      </c>
      <c r="S3">
        <f t="shared" ref="S3:S66" si="7">Q3/R3</f>
        <v>0.59090909090909227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430</v>
      </c>
      <c r="D4">
        <v>430.35</v>
      </c>
      <c r="E4">
        <v>422.25</v>
      </c>
      <c r="F4">
        <v>428</v>
      </c>
      <c r="G4">
        <f>_xll.TA_TYPPRICE(D4,E4,F4)</f>
        <v>426.86666666666662</v>
      </c>
      <c r="H4">
        <v>424.9777777777777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8.1000000000000227</v>
      </c>
      <c r="S4">
        <f t="shared" si="7"/>
        <v>0.70987654320987459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427</v>
      </c>
      <c r="D5">
        <v>436.7</v>
      </c>
      <c r="E5">
        <v>421.8</v>
      </c>
      <c r="F5">
        <v>432</v>
      </c>
      <c r="G5">
        <f>_xll.TA_TYPPRICE(D5,E5,F5)</f>
        <v>430.16666666666669</v>
      </c>
      <c r="H5">
        <v>427.57222222222219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10.199999999999989</v>
      </c>
      <c r="R5">
        <f t="shared" si="6"/>
        <v>14.899999999999977</v>
      </c>
      <c r="S5">
        <f t="shared" si="7"/>
        <v>0.68456375838926198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432.05</v>
      </c>
      <c r="D6">
        <v>447.35</v>
      </c>
      <c r="E6">
        <v>431.1</v>
      </c>
      <c r="F6">
        <v>447</v>
      </c>
      <c r="G6">
        <f>_xll.TA_TYPPRICE(D6,E6,F6)</f>
        <v>441.81666666666666</v>
      </c>
      <c r="H6">
        <v>434.69444444444446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15.899999999999977</v>
      </c>
      <c r="R6">
        <f t="shared" si="6"/>
        <v>16.25</v>
      </c>
      <c r="S6">
        <f t="shared" si="7"/>
        <v>0.97846153846153705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448</v>
      </c>
      <c r="D7">
        <v>459.4</v>
      </c>
      <c r="E7">
        <v>445.65</v>
      </c>
      <c r="F7">
        <v>449</v>
      </c>
      <c r="G7">
        <f>_xll.TA_TYPPRICE(D7,E7,F7)</f>
        <v>451.34999999999997</v>
      </c>
      <c r="H7">
        <v>443.02222222222224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96</v>
      </c>
      <c r="O7" t="str">
        <f t="shared" si="3"/>
        <v>UP</v>
      </c>
      <c r="P7" t="e">
        <f t="shared" si="4"/>
        <v>#N/A</v>
      </c>
      <c r="Q7">
        <f t="shared" si="5"/>
        <v>3.3500000000000227</v>
      </c>
      <c r="R7">
        <f t="shared" si="6"/>
        <v>13.75</v>
      </c>
      <c r="S7">
        <f t="shared" si="7"/>
        <v>0.24363636363636529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445.1</v>
      </c>
      <c r="D8">
        <v>454</v>
      </c>
      <c r="E8">
        <v>445.1</v>
      </c>
      <c r="F8">
        <v>448</v>
      </c>
      <c r="G8">
        <f>_xll.TA_TYPPRICE(D8,E8,F8)</f>
        <v>449.0333333333333</v>
      </c>
      <c r="H8">
        <v>446.02777777777777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91.428571428571431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8.8999999999999773</v>
      </c>
      <c r="S8">
        <f t="shared" si="7"/>
        <v>0.32584269662921178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449.3</v>
      </c>
      <c r="D9">
        <v>452.7</v>
      </c>
      <c r="E9">
        <v>432.45</v>
      </c>
      <c r="F9">
        <v>446</v>
      </c>
      <c r="G9">
        <f>_xll.TA_TYPPRICE(D9,E9,F9)</f>
        <v>443.7166666666667</v>
      </c>
      <c r="H9">
        <v>444.87222222222226</v>
      </c>
      <c r="I9" t="str">
        <f t="shared" si="0"/>
        <v>UP</v>
      </c>
      <c r="J9">
        <v>442.23750000000001</v>
      </c>
      <c r="K9">
        <v>429.26874999999995</v>
      </c>
      <c r="L9" t="str">
        <f t="shared" si="1"/>
        <v>UP</v>
      </c>
      <c r="M9" t="str">
        <f t="shared" si="2"/>
        <v>UP</v>
      </c>
      <c r="N9">
        <v>81.702127659574472</v>
      </c>
      <c r="O9" t="str">
        <f t="shared" si="3"/>
        <v>UP</v>
      </c>
      <c r="P9" t="str">
        <f t="shared" si="4"/>
        <v>UP</v>
      </c>
      <c r="Q9">
        <f t="shared" si="5"/>
        <v>13.550000000000011</v>
      </c>
      <c r="R9">
        <f t="shared" si="6"/>
        <v>20.25</v>
      </c>
      <c r="S9">
        <f t="shared" si="7"/>
        <v>0.6691358024691364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443.7</v>
      </c>
      <c r="D10">
        <v>455.55</v>
      </c>
      <c r="E10">
        <v>434.25</v>
      </c>
      <c r="F10">
        <v>450</v>
      </c>
      <c r="G10">
        <f>_xll.TA_TYPPRICE(D10,E10,F10)</f>
        <v>446.59999999999997</v>
      </c>
      <c r="H10">
        <v>445.73611111111109</v>
      </c>
      <c r="I10" t="str">
        <f t="shared" si="0"/>
        <v>UP</v>
      </c>
      <c r="J10">
        <v>445.19583333333333</v>
      </c>
      <c r="K10">
        <v>430.37569444444443</v>
      </c>
      <c r="L10" t="str">
        <f t="shared" si="1"/>
        <v>UP</v>
      </c>
      <c r="M10" t="str">
        <f t="shared" si="2"/>
        <v>UP</v>
      </c>
      <c r="N10">
        <v>85.546218487394967</v>
      </c>
      <c r="O10" t="str">
        <f t="shared" si="3"/>
        <v>UP</v>
      </c>
      <c r="P10" t="str">
        <f t="shared" si="4"/>
        <v>UP</v>
      </c>
      <c r="Q10">
        <f t="shared" si="5"/>
        <v>15.75</v>
      </c>
      <c r="R10">
        <f t="shared" si="6"/>
        <v>21.300000000000011</v>
      </c>
      <c r="S10">
        <f t="shared" si="7"/>
        <v>0.73943661971830943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450.35</v>
      </c>
      <c r="D11">
        <v>452.7</v>
      </c>
      <c r="E11">
        <v>438.5</v>
      </c>
      <c r="F11">
        <v>449</v>
      </c>
      <c r="G11">
        <f>_xll.TA_TYPPRICE(D11,E11,F11)</f>
        <v>446.73333333333335</v>
      </c>
      <c r="H11">
        <v>446.23472222222222</v>
      </c>
      <c r="I11" t="str">
        <f t="shared" si="0"/>
        <v>UP</v>
      </c>
      <c r="J11">
        <v>446.86342592592592</v>
      </c>
      <c r="K11">
        <v>432.18109567901234</v>
      </c>
      <c r="L11" t="str">
        <f t="shared" si="1"/>
        <v>UP</v>
      </c>
      <c r="M11" t="str">
        <f t="shared" si="2"/>
        <v>UP</v>
      </c>
      <c r="N11">
        <v>80.275998028585505</v>
      </c>
      <c r="O11" t="str">
        <f t="shared" si="3"/>
        <v>UP</v>
      </c>
      <c r="P11" t="str">
        <f t="shared" si="4"/>
        <v>UP</v>
      </c>
      <c r="Q11">
        <f t="shared" si="5"/>
        <v>10.5</v>
      </c>
      <c r="R11">
        <f t="shared" si="6"/>
        <v>14.199999999999989</v>
      </c>
      <c r="S11">
        <f t="shared" si="7"/>
        <v>0.73943661971831043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447.45</v>
      </c>
      <c r="D12">
        <v>461.1</v>
      </c>
      <c r="E12">
        <v>443.5</v>
      </c>
      <c r="F12">
        <v>459</v>
      </c>
      <c r="G12">
        <f>_xll.TA_TYPPRICE(D12,E12,F12)</f>
        <v>454.5333333333333</v>
      </c>
      <c r="H12">
        <v>450.38402777777776</v>
      </c>
      <c r="I12" t="str">
        <f t="shared" si="0"/>
        <v>UP</v>
      </c>
      <c r="J12">
        <v>450.02710905349795</v>
      </c>
      <c r="K12">
        <v>434.69640775034293</v>
      </c>
      <c r="L12" t="str">
        <f t="shared" si="1"/>
        <v>UP</v>
      </c>
      <c r="M12" t="str">
        <f t="shared" si="2"/>
        <v>UP</v>
      </c>
      <c r="N12">
        <v>88.857023527773919</v>
      </c>
      <c r="O12" t="str">
        <f t="shared" si="3"/>
        <v>UP</v>
      </c>
      <c r="P12" t="str">
        <f t="shared" si="4"/>
        <v>UP</v>
      </c>
      <c r="Q12">
        <f t="shared" si="5"/>
        <v>15.5</v>
      </c>
      <c r="R12">
        <f t="shared" si="6"/>
        <v>17.600000000000023</v>
      </c>
      <c r="S12">
        <f t="shared" si="7"/>
        <v>0.88068181818181701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459.8</v>
      </c>
      <c r="D13">
        <v>466.15</v>
      </c>
      <c r="E13">
        <v>453.2</v>
      </c>
      <c r="F13">
        <v>457</v>
      </c>
      <c r="G13">
        <f>_xll.TA_TYPPRICE(D13,E13,F13)</f>
        <v>458.7833333333333</v>
      </c>
      <c r="H13">
        <v>454.58368055555553</v>
      </c>
      <c r="I13" t="str">
        <f t="shared" si="0"/>
        <v>UP</v>
      </c>
      <c r="J13">
        <v>453.60997370827619</v>
      </c>
      <c r="K13">
        <v>438.80831713915563</v>
      </c>
      <c r="L13" t="str">
        <f t="shared" si="1"/>
        <v>UP</v>
      </c>
      <c r="M13" t="str">
        <f t="shared" si="2"/>
        <v>UP</v>
      </c>
      <c r="N13">
        <v>80.140628433311349</v>
      </c>
      <c r="O13" t="str">
        <f t="shared" si="3"/>
        <v>UP</v>
      </c>
      <c r="P13" t="str">
        <f t="shared" si="4"/>
        <v>UP</v>
      </c>
      <c r="Q13">
        <f t="shared" si="5"/>
        <v>3.8000000000000114</v>
      </c>
      <c r="R13">
        <f t="shared" si="6"/>
        <v>12.949999999999989</v>
      </c>
      <c r="S13">
        <f t="shared" si="7"/>
        <v>0.29343629343629457</v>
      </c>
      <c r="T13" t="str">
        <f t="shared" si="8"/>
        <v>No Indication</v>
      </c>
      <c r="U13" t="str">
        <f t="shared" si="9"/>
        <v>No T+M+I</v>
      </c>
      <c r="V13">
        <v>443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451</v>
      </c>
      <c r="D14">
        <v>459.9</v>
      </c>
      <c r="E14">
        <v>443</v>
      </c>
      <c r="F14">
        <v>447</v>
      </c>
      <c r="G14">
        <f>_xll.TA_TYPPRICE(D14,E14,F14)</f>
        <v>449.9666666666667</v>
      </c>
      <c r="H14">
        <v>452.27517361111109</v>
      </c>
      <c r="I14" t="str">
        <f t="shared" si="0"/>
        <v>DOWN</v>
      </c>
      <c r="J14">
        <v>455.00775732865924</v>
      </c>
      <c r="K14">
        <v>439.73980221934329</v>
      </c>
      <c r="L14" t="str">
        <f t="shared" si="1"/>
        <v>No Confirmation</v>
      </c>
      <c r="M14" t="str">
        <f t="shared" si="2"/>
        <v>No Trend</v>
      </c>
      <c r="N14">
        <v>49.68139603897778</v>
      </c>
      <c r="O14" t="str">
        <f t="shared" si="3"/>
        <v>No Momentum</v>
      </c>
      <c r="P14" t="str">
        <f t="shared" si="4"/>
        <v>No Trend + Momentum</v>
      </c>
      <c r="Q14">
        <f t="shared" si="5"/>
        <v>4</v>
      </c>
      <c r="R14">
        <f t="shared" si="6"/>
        <v>16.899999999999977</v>
      </c>
      <c r="S14">
        <f t="shared" si="7"/>
        <v>0.2366863905325447</v>
      </c>
      <c r="T14" t="str">
        <f t="shared" si="8"/>
        <v>No Indication</v>
      </c>
      <c r="U14" t="str">
        <f t="shared" si="9"/>
        <v>No T+M+I</v>
      </c>
      <c r="V14">
        <v>443.61538461538464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447.55</v>
      </c>
      <c r="D15">
        <v>454.8</v>
      </c>
      <c r="E15">
        <v>440.8</v>
      </c>
      <c r="F15">
        <v>452</v>
      </c>
      <c r="G15">
        <f>_xll.TA_TYPPRICE(D15,E15,F15)</f>
        <v>449.2</v>
      </c>
      <c r="H15">
        <v>450.73758680555557</v>
      </c>
      <c r="I15" t="str">
        <f t="shared" si="0"/>
        <v>UP</v>
      </c>
      <c r="J15">
        <v>454.96158903340165</v>
      </c>
      <c r="K15">
        <v>439.97540172615589</v>
      </c>
      <c r="L15" t="str">
        <f t="shared" si="1"/>
        <v>No Confirmation</v>
      </c>
      <c r="M15" t="str">
        <f t="shared" si="2"/>
        <v>No Trend</v>
      </c>
      <c r="N15">
        <v>59.339986408189681</v>
      </c>
      <c r="O15" t="str">
        <f t="shared" si="3"/>
        <v>No Momentum</v>
      </c>
      <c r="P15" t="str">
        <f t="shared" si="4"/>
        <v>No Trend + Momentum</v>
      </c>
      <c r="Q15">
        <f t="shared" si="5"/>
        <v>11.199999999999989</v>
      </c>
      <c r="R15">
        <f t="shared" si="6"/>
        <v>14</v>
      </c>
      <c r="S15">
        <f t="shared" si="7"/>
        <v>0.79999999999999916</v>
      </c>
      <c r="T15" t="str">
        <f t="shared" si="8"/>
        <v>No Indication</v>
      </c>
      <c r="U15" t="str">
        <f t="shared" si="9"/>
        <v>No T+M+I</v>
      </c>
      <c r="V15">
        <v>444.90532544378698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455</v>
      </c>
      <c r="D16">
        <v>461.15</v>
      </c>
      <c r="E16">
        <v>450.05</v>
      </c>
      <c r="F16">
        <v>452</v>
      </c>
      <c r="G16">
        <f>_xll.TA_TYPPRICE(D16,E16,F16)</f>
        <v>454.40000000000003</v>
      </c>
      <c r="H16">
        <v>452.56879340277783</v>
      </c>
      <c r="I16" t="str">
        <f t="shared" si="0"/>
        <v>DOWN</v>
      </c>
      <c r="J16">
        <v>456.33679147042352</v>
      </c>
      <c r="K16">
        <v>442.21420134256567</v>
      </c>
      <c r="L16" t="str">
        <f t="shared" si="1"/>
        <v>No Confirmation</v>
      </c>
      <c r="M16" t="str">
        <f t="shared" si="2"/>
        <v>No Trend</v>
      </c>
      <c r="N16">
        <v>59.339986408189674</v>
      </c>
      <c r="O16" t="str">
        <f t="shared" si="3"/>
        <v>No Momentum</v>
      </c>
      <c r="P16" t="str">
        <f t="shared" si="4"/>
        <v>No Trend + Momentum</v>
      </c>
      <c r="Q16">
        <f t="shared" si="5"/>
        <v>1.9499999999999886</v>
      </c>
      <c r="R16">
        <f t="shared" si="6"/>
        <v>11.099999999999966</v>
      </c>
      <c r="S16">
        <f t="shared" si="7"/>
        <v>0.17567567567567519</v>
      </c>
      <c r="T16" t="str">
        <f t="shared" si="8"/>
        <v>DOWN</v>
      </c>
      <c r="U16" t="str">
        <f t="shared" si="9"/>
        <v>No T+M+I</v>
      </c>
      <c r="V16">
        <v>445.99681383705052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453</v>
      </c>
      <c r="D17">
        <v>455.7</v>
      </c>
      <c r="E17">
        <v>432.9</v>
      </c>
      <c r="F17">
        <v>441</v>
      </c>
      <c r="G17">
        <f>_xll.TA_TYPPRICE(D17,E17,F17)</f>
        <v>443.2</v>
      </c>
      <c r="H17">
        <v>447.88439670138894</v>
      </c>
      <c r="I17" t="str">
        <f t="shared" si="0"/>
        <v>DOWN</v>
      </c>
      <c r="J17">
        <v>456.19528225477387</v>
      </c>
      <c r="K17">
        <v>440.14437882199553</v>
      </c>
      <c r="L17" t="str">
        <f t="shared" si="1"/>
        <v>No Confirmation</v>
      </c>
      <c r="M17" t="str">
        <f t="shared" si="2"/>
        <v>No Trend</v>
      </c>
      <c r="N17">
        <v>35.750777974397302</v>
      </c>
      <c r="O17" t="str">
        <f t="shared" si="3"/>
        <v>DOWN</v>
      </c>
      <c r="P17" t="str">
        <f t="shared" si="4"/>
        <v>No Trend + Momentum</v>
      </c>
      <c r="Q17">
        <f t="shared" si="5"/>
        <v>8.1000000000000227</v>
      </c>
      <c r="R17">
        <f t="shared" si="6"/>
        <v>22.800000000000011</v>
      </c>
      <c r="S17">
        <f t="shared" si="7"/>
        <v>0.35526315789473767</v>
      </c>
      <c r="T17" t="str">
        <f t="shared" si="8"/>
        <v>No Indication</v>
      </c>
      <c r="U17" t="str">
        <f t="shared" si="9"/>
        <v>No T+M+I</v>
      </c>
      <c r="V17">
        <v>445.22807324673505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443.35</v>
      </c>
      <c r="D18">
        <v>447</v>
      </c>
      <c r="E18">
        <v>422</v>
      </c>
      <c r="F18">
        <v>430</v>
      </c>
      <c r="G18">
        <f>_xll.TA_TYPPRICE(D18,E18,F18)</f>
        <v>433</v>
      </c>
      <c r="H18">
        <v>440.44219835069447</v>
      </c>
      <c r="I18" t="str">
        <f t="shared" si="0"/>
        <v>DOWN</v>
      </c>
      <c r="J18">
        <v>454.15188619815746</v>
      </c>
      <c r="K18">
        <v>436.11229463932983</v>
      </c>
      <c r="L18" t="str">
        <f t="shared" si="1"/>
        <v>DOWN</v>
      </c>
      <c r="M18" t="str">
        <f t="shared" si="2"/>
        <v>DOWN</v>
      </c>
      <c r="N18">
        <v>23.883083898567158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25</v>
      </c>
      <c r="S18">
        <f t="shared" si="7"/>
        <v>0.32</v>
      </c>
      <c r="T18" t="str">
        <f t="shared" si="8"/>
        <v>No Indication</v>
      </c>
      <c r="U18" t="str">
        <f t="shared" si="9"/>
        <v>No T+M+I</v>
      </c>
      <c r="V18">
        <v>442.88529274723737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425.15</v>
      </c>
      <c r="D19">
        <v>458.6</v>
      </c>
      <c r="E19">
        <v>416</v>
      </c>
      <c r="F19">
        <v>453</v>
      </c>
      <c r="G19">
        <f>_xll.TA_TYPPRICE(D19,E19,F19)</f>
        <v>442.5333333333333</v>
      </c>
      <c r="H19">
        <v>441.48776584201391</v>
      </c>
      <c r="I19" t="str">
        <f t="shared" si="0"/>
        <v>UP</v>
      </c>
      <c r="J19">
        <v>455.14035593190027</v>
      </c>
      <c r="K19">
        <v>431.64289583058985</v>
      </c>
      <c r="L19" t="str">
        <f t="shared" si="1"/>
        <v>No Confirmation</v>
      </c>
      <c r="M19" t="str">
        <f t="shared" si="2"/>
        <v>No Trend</v>
      </c>
      <c r="N19">
        <v>59.243740831271467</v>
      </c>
      <c r="O19" t="str">
        <f t="shared" si="3"/>
        <v>No Momentum</v>
      </c>
      <c r="P19" t="str">
        <f t="shared" si="4"/>
        <v>No Trend + Momentum</v>
      </c>
      <c r="Q19">
        <f t="shared" si="5"/>
        <v>37</v>
      </c>
      <c r="R19">
        <f t="shared" si="6"/>
        <v>42.600000000000023</v>
      </c>
      <c r="S19">
        <f t="shared" si="7"/>
        <v>0.86854460093896668</v>
      </c>
      <c r="T19" t="str">
        <f t="shared" si="8"/>
        <v>UP</v>
      </c>
      <c r="U19" t="str">
        <f t="shared" si="9"/>
        <v>No T+M+I</v>
      </c>
      <c r="V19">
        <v>444.44140155535467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454.5</v>
      </c>
      <c r="D20">
        <v>460</v>
      </c>
      <c r="E20">
        <v>445.9</v>
      </c>
      <c r="F20">
        <v>448</v>
      </c>
      <c r="G20">
        <f>_xll.TA_TYPPRICE(D20,E20,F20)</f>
        <v>451.3</v>
      </c>
      <c r="H20">
        <v>446.39388292100693</v>
      </c>
      <c r="I20" t="str">
        <f t="shared" si="0"/>
        <v>UP</v>
      </c>
      <c r="J20">
        <v>456.22027683592245</v>
      </c>
      <c r="K20">
        <v>434.81114120156985</v>
      </c>
      <c r="L20" t="str">
        <f t="shared" si="1"/>
        <v>No Confirmation</v>
      </c>
      <c r="M20" t="str">
        <f t="shared" si="2"/>
        <v>No Trend</v>
      </c>
      <c r="N20">
        <v>52.603199530678232</v>
      </c>
      <c r="O20" t="str">
        <f t="shared" si="3"/>
        <v>No Momentum</v>
      </c>
      <c r="P20" t="str">
        <f t="shared" si="4"/>
        <v>No Trend + Momentum</v>
      </c>
      <c r="Q20">
        <f t="shared" si="5"/>
        <v>2.1000000000000227</v>
      </c>
      <c r="R20">
        <f t="shared" si="6"/>
        <v>14.100000000000023</v>
      </c>
      <c r="S20">
        <f t="shared" si="7"/>
        <v>0.14893617021276734</v>
      </c>
      <c r="T20" t="str">
        <f t="shared" si="8"/>
        <v>DOWN</v>
      </c>
      <c r="U20" t="str">
        <f t="shared" si="9"/>
        <v>No T+M+I</v>
      </c>
      <c r="V20">
        <v>444.98887823914629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452</v>
      </c>
      <c r="D21">
        <v>563.54999999999995</v>
      </c>
      <c r="E21">
        <v>451.5</v>
      </c>
      <c r="F21">
        <v>511</v>
      </c>
      <c r="G21">
        <f>_xll.TA_TYPPRICE(D21,E21,F21)</f>
        <v>508.68333333333334</v>
      </c>
      <c r="H21">
        <v>477.53860812717016</v>
      </c>
      <c r="I21" t="str">
        <f t="shared" si="0"/>
        <v>UP</v>
      </c>
      <c r="J21">
        <v>480.07132642793965</v>
      </c>
      <c r="K21">
        <v>438.5197764901099</v>
      </c>
      <c r="L21" t="str">
        <f t="shared" si="1"/>
        <v>UP</v>
      </c>
      <c r="M21" t="str">
        <f t="shared" si="2"/>
        <v>UP</v>
      </c>
      <c r="N21">
        <v>82.860740277946348</v>
      </c>
      <c r="O21" t="str">
        <f t="shared" si="3"/>
        <v>UP</v>
      </c>
      <c r="P21" t="str">
        <f t="shared" si="4"/>
        <v>UP</v>
      </c>
      <c r="Q21">
        <f t="shared" si="5"/>
        <v>59.5</v>
      </c>
      <c r="R21">
        <f t="shared" si="6"/>
        <v>112.04999999999995</v>
      </c>
      <c r="S21">
        <f t="shared" si="7"/>
        <v>0.53101294065149507</v>
      </c>
      <c r="T21" t="str">
        <f t="shared" si="8"/>
        <v>No Indication</v>
      </c>
      <c r="U21" t="str">
        <f t="shared" si="9"/>
        <v>No T+M+I</v>
      </c>
      <c r="V21">
        <v>455.14443543312376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514</v>
      </c>
      <c r="D22">
        <v>516.45000000000005</v>
      </c>
      <c r="E22">
        <v>484.05</v>
      </c>
      <c r="F22">
        <v>493</v>
      </c>
      <c r="G22">
        <f>_xll.TA_TYPPRICE(D22,E22,F22)</f>
        <v>497.83333333333331</v>
      </c>
      <c r="H22">
        <v>487.68597073025171</v>
      </c>
      <c r="I22" t="str">
        <f t="shared" si="0"/>
        <v>UP</v>
      </c>
      <c r="J22">
        <v>488.15547611061976</v>
      </c>
      <c r="K22">
        <v>448.63760393675216</v>
      </c>
      <c r="L22" t="str">
        <f t="shared" si="1"/>
        <v>UP</v>
      </c>
      <c r="M22" t="str">
        <f t="shared" si="2"/>
        <v>UP</v>
      </c>
      <c r="N22">
        <v>67.476411632535175</v>
      </c>
      <c r="O22" t="str">
        <f t="shared" si="3"/>
        <v>UP</v>
      </c>
      <c r="P22" t="str">
        <f t="shared" si="4"/>
        <v>UP</v>
      </c>
      <c r="Q22">
        <f t="shared" si="5"/>
        <v>8.9499999999999886</v>
      </c>
      <c r="R22">
        <f t="shared" si="6"/>
        <v>32.400000000000034</v>
      </c>
      <c r="S22">
        <f t="shared" si="7"/>
        <v>0.27623456790123391</v>
      </c>
      <c r="T22" t="str">
        <f t="shared" si="8"/>
        <v>No Indication</v>
      </c>
      <c r="U22" t="str">
        <f t="shared" si="9"/>
        <v>No T+M+I</v>
      </c>
      <c r="V22">
        <v>460.96836844341243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495.55</v>
      </c>
      <c r="D23">
        <v>510</v>
      </c>
      <c r="E23">
        <v>485.7</v>
      </c>
      <c r="F23">
        <v>498</v>
      </c>
      <c r="G23">
        <f>_xll.TA_TYPPRICE(D23,E23,F23)</f>
        <v>497.90000000000003</v>
      </c>
      <c r="H23">
        <v>492.7929853651259</v>
      </c>
      <c r="I23" t="str">
        <f t="shared" si="0"/>
        <v>UP</v>
      </c>
      <c r="J23">
        <v>493.00981475270424</v>
      </c>
      <c r="K23">
        <v>456.87369195080726</v>
      </c>
      <c r="L23" t="str">
        <f t="shared" si="1"/>
        <v>UP</v>
      </c>
      <c r="M23" t="str">
        <f t="shared" si="2"/>
        <v>UP</v>
      </c>
      <c r="N23">
        <v>69.446127204648207</v>
      </c>
      <c r="O23" t="str">
        <f t="shared" si="3"/>
        <v>UP</v>
      </c>
      <c r="P23" t="str">
        <f t="shared" si="4"/>
        <v>UP</v>
      </c>
      <c r="Q23">
        <f t="shared" si="5"/>
        <v>12.300000000000011</v>
      </c>
      <c r="R23">
        <f t="shared" si="6"/>
        <v>24.300000000000011</v>
      </c>
      <c r="S23">
        <f t="shared" si="7"/>
        <v>0.50617283950617309</v>
      </c>
      <c r="T23" t="str">
        <f t="shared" si="8"/>
        <v>No Indication</v>
      </c>
      <c r="U23" t="str">
        <f t="shared" si="9"/>
        <v>No T+M+I</v>
      </c>
      <c r="V23">
        <v>466.66554252904126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501</v>
      </c>
      <c r="D24">
        <v>504.35</v>
      </c>
      <c r="E24">
        <v>494.45</v>
      </c>
      <c r="F24">
        <v>496</v>
      </c>
      <c r="G24">
        <f>_xll.TA_TYPPRICE(D24,E24,F24)</f>
        <v>498.26666666666665</v>
      </c>
      <c r="H24">
        <v>495.52982601589628</v>
      </c>
      <c r="I24" t="str">
        <f t="shared" si="0"/>
        <v>UP</v>
      </c>
      <c r="J24">
        <v>495.52985591876995</v>
      </c>
      <c r="K24">
        <v>465.22398262840562</v>
      </c>
      <c r="L24" t="str">
        <f t="shared" si="1"/>
        <v>UP</v>
      </c>
      <c r="M24" t="str">
        <f t="shared" si="2"/>
        <v>UP</v>
      </c>
      <c r="N24">
        <v>67.405013188927683</v>
      </c>
      <c r="O24" t="str">
        <f t="shared" si="3"/>
        <v>UP</v>
      </c>
      <c r="P24" t="str">
        <f t="shared" si="4"/>
        <v>UP</v>
      </c>
      <c r="Q24">
        <f t="shared" si="5"/>
        <v>1.5500000000000114</v>
      </c>
      <c r="R24">
        <f t="shared" si="6"/>
        <v>9.9000000000000341</v>
      </c>
      <c r="S24">
        <f t="shared" si="7"/>
        <v>0.15656565656565719</v>
      </c>
      <c r="T24" t="str">
        <f t="shared" si="8"/>
        <v>DOWN</v>
      </c>
      <c r="U24" t="str">
        <f t="shared" si="9"/>
        <v>No T+M+I</v>
      </c>
      <c r="V24">
        <v>471.17853598611185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498.5</v>
      </c>
      <c r="D25">
        <v>508.95</v>
      </c>
      <c r="E25">
        <v>496.05</v>
      </c>
      <c r="F25">
        <v>501</v>
      </c>
      <c r="G25">
        <f>_xll.TA_TYPPRICE(D25,E25,F25)</f>
        <v>502</v>
      </c>
      <c r="H25">
        <v>498.76491300794817</v>
      </c>
      <c r="I25" t="str">
        <f t="shared" si="0"/>
        <v>UP</v>
      </c>
      <c r="J25">
        <v>498.51211015904329</v>
      </c>
      <c r="K25">
        <v>472.07420871098213</v>
      </c>
      <c r="L25" t="str">
        <f t="shared" si="1"/>
        <v>UP</v>
      </c>
      <c r="M25" t="str">
        <f t="shared" si="2"/>
        <v>UP</v>
      </c>
      <c r="N25">
        <v>70.146953014562968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12.899999999999977</v>
      </c>
      <c r="S25">
        <f t="shared" si="7"/>
        <v>0.38372093023255793</v>
      </c>
      <c r="T25" t="str">
        <f t="shared" si="8"/>
        <v>No Indication</v>
      </c>
      <c r="U25" t="str">
        <f t="shared" si="9"/>
        <v>No T+M+I</v>
      </c>
      <c r="V25">
        <v>475.76645352671005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520</v>
      </c>
      <c r="D26">
        <v>572.5</v>
      </c>
      <c r="E26">
        <v>519.35</v>
      </c>
      <c r="F26">
        <v>549</v>
      </c>
      <c r="G26">
        <f>_xll.TA_TYPPRICE(D26,E26,F26)</f>
        <v>546.94999999999993</v>
      </c>
      <c r="H26">
        <v>522.85745650397405</v>
      </c>
      <c r="I26" t="str">
        <f t="shared" si="0"/>
        <v>UP</v>
      </c>
      <c r="J26">
        <v>514.95386345703366</v>
      </c>
      <c r="K26">
        <v>482.57994010854168</v>
      </c>
      <c r="L26" t="str">
        <f t="shared" si="1"/>
        <v>UP</v>
      </c>
      <c r="M26" t="str">
        <f t="shared" si="2"/>
        <v>UP</v>
      </c>
      <c r="N26">
        <v>85.143733548670767</v>
      </c>
      <c r="O26" t="str">
        <f t="shared" si="3"/>
        <v>UP</v>
      </c>
      <c r="P26" t="str">
        <f t="shared" si="4"/>
        <v>UP</v>
      </c>
      <c r="Q26">
        <f t="shared" si="5"/>
        <v>29.649999999999977</v>
      </c>
      <c r="R26">
        <f t="shared" si="6"/>
        <v>53.149999999999977</v>
      </c>
      <c r="S26">
        <f t="shared" si="7"/>
        <v>0.55785512699905904</v>
      </c>
      <c r="T26" t="str">
        <f t="shared" si="8"/>
        <v>No Indication</v>
      </c>
      <c r="U26" t="str">
        <f t="shared" si="9"/>
        <v>No T+M+I</v>
      </c>
      <c r="V26">
        <v>487.03315298413929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550</v>
      </c>
      <c r="D27">
        <v>554.20000000000005</v>
      </c>
      <c r="E27">
        <v>520.9</v>
      </c>
      <c r="F27">
        <v>527</v>
      </c>
      <c r="G27">
        <f>_xll.TA_TYPPRICE(D27,E27,F27)</f>
        <v>534.0333333333333</v>
      </c>
      <c r="H27">
        <v>528.44539491865362</v>
      </c>
      <c r="I27" t="str">
        <f t="shared" si="0"/>
        <v>DOWN</v>
      </c>
      <c r="J27">
        <v>523.67522713324843</v>
      </c>
      <c r="K27">
        <v>491.09550897331019</v>
      </c>
      <c r="L27" t="str">
        <f t="shared" si="1"/>
        <v>UP</v>
      </c>
      <c r="M27" t="str">
        <f t="shared" si="2"/>
        <v>No Trend</v>
      </c>
      <c r="N27">
        <v>66.115308067014283</v>
      </c>
      <c r="O27" t="str">
        <f t="shared" si="3"/>
        <v>UP</v>
      </c>
      <c r="P27" t="str">
        <f t="shared" si="4"/>
        <v>No Trend + Momentum</v>
      </c>
      <c r="Q27">
        <f t="shared" si="5"/>
        <v>6.1000000000000227</v>
      </c>
      <c r="R27">
        <f t="shared" si="6"/>
        <v>33.300000000000068</v>
      </c>
      <c r="S27">
        <f t="shared" si="7"/>
        <v>0.1831831831831835</v>
      </c>
      <c r="T27" t="str">
        <f t="shared" si="8"/>
        <v>DOWN</v>
      </c>
      <c r="U27" t="str">
        <f t="shared" si="9"/>
        <v>No T+M+I</v>
      </c>
      <c r="V27">
        <v>493.18189867888708</v>
      </c>
      <c r="W27">
        <v>462.07692307692309</v>
      </c>
      <c r="X27">
        <f t="shared" si="10"/>
        <v>31.104975601963986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530</v>
      </c>
      <c r="D28">
        <v>537.9</v>
      </c>
      <c r="E28">
        <v>524.25</v>
      </c>
      <c r="F28">
        <v>527</v>
      </c>
      <c r="G28">
        <f>_xll.TA_TYPPRICE(D28,E28,F28)</f>
        <v>529.7166666666667</v>
      </c>
      <c r="H28">
        <v>529.08103079266016</v>
      </c>
      <c r="I28" t="str">
        <f t="shared" si="0"/>
        <v>DOWN</v>
      </c>
      <c r="J28">
        <v>526.83628777030435</v>
      </c>
      <c r="K28">
        <v>498.46317364590794</v>
      </c>
      <c r="L28" t="str">
        <f t="shared" si="1"/>
        <v>UP</v>
      </c>
      <c r="M28" t="str">
        <f t="shared" si="2"/>
        <v>No Trend</v>
      </c>
      <c r="N28">
        <v>66.115308067014283</v>
      </c>
      <c r="O28" t="str">
        <f t="shared" si="3"/>
        <v>UP</v>
      </c>
      <c r="P28" t="str">
        <f t="shared" si="4"/>
        <v>No Trend + Momentum</v>
      </c>
      <c r="Q28">
        <f t="shared" si="5"/>
        <v>2.75</v>
      </c>
      <c r="R28">
        <f t="shared" si="6"/>
        <v>13.649999999999977</v>
      </c>
      <c r="S28">
        <f t="shared" si="7"/>
        <v>0.2014652014652018</v>
      </c>
      <c r="T28" t="str">
        <f t="shared" si="8"/>
        <v>No Indication</v>
      </c>
      <c r="U28" t="str">
        <f t="shared" si="9"/>
        <v>No T+M+I</v>
      </c>
      <c r="V28">
        <v>498.38468349751986</v>
      </c>
      <c r="W28">
        <v>466.8860398860399</v>
      </c>
      <c r="X28">
        <f t="shared" si="10"/>
        <v>31.498643611479963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529</v>
      </c>
      <c r="D29">
        <v>537.5</v>
      </c>
      <c r="E29">
        <v>524</v>
      </c>
      <c r="F29">
        <v>530</v>
      </c>
      <c r="G29">
        <f>_xll.TA_TYPPRICE(D29,E29,F29)</f>
        <v>530.5</v>
      </c>
      <c r="H29">
        <v>529.79051539633008</v>
      </c>
      <c r="I29" t="str">
        <f t="shared" si="0"/>
        <v>UP</v>
      </c>
      <c r="J29">
        <v>529.20600159912556</v>
      </c>
      <c r="K29">
        <v>504.13802394681727</v>
      </c>
      <c r="L29" t="str">
        <f t="shared" si="1"/>
        <v>UP</v>
      </c>
      <c r="M29" t="str">
        <f t="shared" si="2"/>
        <v>UP</v>
      </c>
      <c r="N29">
        <v>67.65548091172802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13.5</v>
      </c>
      <c r="S29">
        <f t="shared" si="7"/>
        <v>0.44444444444444442</v>
      </c>
      <c r="T29" t="str">
        <f t="shared" si="8"/>
        <v>No Indication</v>
      </c>
      <c r="U29" t="str">
        <f t="shared" si="9"/>
        <v>No T+M+I</v>
      </c>
      <c r="V29">
        <v>503.24857834405526</v>
      </c>
      <c r="W29">
        <v>471.56114804262955</v>
      </c>
      <c r="X29">
        <f t="shared" si="10"/>
        <v>31.687430301425707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528.20000000000005</v>
      </c>
      <c r="D30">
        <v>540</v>
      </c>
      <c r="E30">
        <v>525</v>
      </c>
      <c r="F30">
        <v>528</v>
      </c>
      <c r="G30">
        <f>_xll.TA_TYPPRICE(D30,E30,F30)</f>
        <v>531</v>
      </c>
      <c r="H30">
        <v>530.3952576981651</v>
      </c>
      <c r="I30" t="str">
        <f t="shared" si="0"/>
        <v>DOWN</v>
      </c>
      <c r="J30">
        <v>531.60466791043098</v>
      </c>
      <c r="K30">
        <v>508.77401862530235</v>
      </c>
      <c r="L30" t="str">
        <f t="shared" si="1"/>
        <v>No Confirmation</v>
      </c>
      <c r="M30" t="str">
        <f t="shared" si="2"/>
        <v>No Trend</v>
      </c>
      <c r="N30">
        <v>65.186365218006969</v>
      </c>
      <c r="O30" t="str">
        <f t="shared" si="3"/>
        <v>UP</v>
      </c>
      <c r="P30" t="str">
        <f t="shared" si="4"/>
        <v>No Trend + Momentum</v>
      </c>
      <c r="Q30">
        <f t="shared" si="5"/>
        <v>3</v>
      </c>
      <c r="R30">
        <f t="shared" si="6"/>
        <v>15</v>
      </c>
      <c r="S30">
        <f t="shared" si="7"/>
        <v>0.2</v>
      </c>
      <c r="T30" t="str">
        <f t="shared" si="8"/>
        <v>No Indication</v>
      </c>
      <c r="U30" t="str">
        <f t="shared" si="9"/>
        <v>No T+M+I</v>
      </c>
      <c r="V30">
        <v>507.05648936804675</v>
      </c>
      <c r="W30">
        <v>475.74180374317552</v>
      </c>
      <c r="X30">
        <f t="shared" si="10"/>
        <v>31.314685624871231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545.5</v>
      </c>
      <c r="D31">
        <v>547.95000000000005</v>
      </c>
      <c r="E31">
        <v>525.5</v>
      </c>
      <c r="F31">
        <v>528</v>
      </c>
      <c r="G31">
        <f>_xll.TA_TYPPRICE(D31,E31,F31)</f>
        <v>533.81666666666672</v>
      </c>
      <c r="H31">
        <v>532.10596218241585</v>
      </c>
      <c r="I31" t="str">
        <f t="shared" si="0"/>
        <v>DOWN</v>
      </c>
      <c r="J31">
        <v>535.23696393033526</v>
      </c>
      <c r="K31">
        <v>512.49090337523512</v>
      </c>
      <c r="L31" t="str">
        <f t="shared" si="1"/>
        <v>No Confirmation</v>
      </c>
      <c r="M31" t="str">
        <f t="shared" si="2"/>
        <v>No Trend</v>
      </c>
      <c r="N31">
        <v>65.186365218006955</v>
      </c>
      <c r="O31" t="str">
        <f t="shared" si="3"/>
        <v>UP</v>
      </c>
      <c r="P31" t="str">
        <f t="shared" si="4"/>
        <v>No Trend + Momentum</v>
      </c>
      <c r="Q31">
        <f t="shared" si="5"/>
        <v>2.5</v>
      </c>
      <c r="R31">
        <f t="shared" si="6"/>
        <v>22.450000000000045</v>
      </c>
      <c r="S31">
        <f t="shared" si="7"/>
        <v>0.11135857461024476</v>
      </c>
      <c r="T31" t="str">
        <f t="shared" si="8"/>
        <v>DOWN</v>
      </c>
      <c r="U31" t="str">
        <f t="shared" si="9"/>
        <v>No T+M+I</v>
      </c>
      <c r="V31">
        <v>510.27856792680882</v>
      </c>
      <c r="W31">
        <v>479.61278124368101</v>
      </c>
      <c r="X31">
        <f t="shared" si="10"/>
        <v>30.665786683127806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529.9</v>
      </c>
      <c r="D32">
        <v>531</v>
      </c>
      <c r="E32">
        <v>511.25</v>
      </c>
      <c r="F32">
        <v>514</v>
      </c>
      <c r="G32">
        <f>_xll.TA_TYPPRICE(D32,E32,F32)</f>
        <v>518.75</v>
      </c>
      <c r="H32">
        <v>525.42798109120793</v>
      </c>
      <c r="I32" t="str">
        <f t="shared" si="0"/>
        <v>DOWN</v>
      </c>
      <c r="J32">
        <v>534.29541639026081</v>
      </c>
      <c r="K32">
        <v>512.21514706962728</v>
      </c>
      <c r="L32" t="str">
        <f t="shared" si="1"/>
        <v>No Confirmation</v>
      </c>
      <c r="M32" t="str">
        <f t="shared" si="2"/>
        <v>No Trend</v>
      </c>
      <c r="N32">
        <v>46.589352285533934</v>
      </c>
      <c r="O32" t="str">
        <f t="shared" si="3"/>
        <v>No Momentum</v>
      </c>
      <c r="P32" t="str">
        <f t="shared" si="4"/>
        <v>No Trend + Momentum</v>
      </c>
      <c r="Q32">
        <f t="shared" si="5"/>
        <v>2.75</v>
      </c>
      <c r="R32">
        <f t="shared" si="6"/>
        <v>19.75</v>
      </c>
      <c r="S32">
        <f t="shared" si="7"/>
        <v>0.13924050632911392</v>
      </c>
      <c r="T32" t="str">
        <f t="shared" si="8"/>
        <v>DOWN</v>
      </c>
      <c r="U32" t="str">
        <f t="shared" si="9"/>
        <v>No T+M+I</v>
      </c>
      <c r="V32">
        <v>510.85109593806902</v>
      </c>
      <c r="W32">
        <v>482.159982633038</v>
      </c>
      <c r="X32">
        <f t="shared" si="10"/>
        <v>28.691113305031024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517.6</v>
      </c>
      <c r="D33">
        <v>519.1</v>
      </c>
      <c r="E33">
        <v>511.3</v>
      </c>
      <c r="F33">
        <v>517</v>
      </c>
      <c r="G33">
        <f>_xll.TA_TYPPRICE(D33,E33,F33)</f>
        <v>515.80000000000007</v>
      </c>
      <c r="H33">
        <v>520.613990545604</v>
      </c>
      <c r="I33" t="str">
        <f t="shared" si="0"/>
        <v>DOWN</v>
      </c>
      <c r="J33">
        <v>530.91865719242503</v>
      </c>
      <c r="K33">
        <v>512.01178105415454</v>
      </c>
      <c r="L33" t="str">
        <f t="shared" si="1"/>
        <v>No Confirmation</v>
      </c>
      <c r="M33" t="str">
        <f t="shared" si="2"/>
        <v>No Trend</v>
      </c>
      <c r="N33">
        <v>50.381078571864023</v>
      </c>
      <c r="O33" t="str">
        <f t="shared" si="3"/>
        <v>No Momentum</v>
      </c>
      <c r="P33" t="str">
        <f t="shared" si="4"/>
        <v>No Trend + Momentum</v>
      </c>
      <c r="Q33">
        <f t="shared" si="5"/>
        <v>5.6999999999999886</v>
      </c>
      <c r="R33">
        <f t="shared" si="6"/>
        <v>7.8000000000000114</v>
      </c>
      <c r="S33">
        <f t="shared" si="7"/>
        <v>0.73076923076922828</v>
      </c>
      <c r="T33" t="str">
        <f t="shared" si="8"/>
        <v>No Indication</v>
      </c>
      <c r="U33" t="str">
        <f t="shared" si="9"/>
        <v>No T+M+I</v>
      </c>
      <c r="V33">
        <v>511.79708117836611</v>
      </c>
      <c r="W33">
        <v>484.74072466022039</v>
      </c>
      <c r="X33">
        <f t="shared" si="10"/>
        <v>27.056356518145719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516</v>
      </c>
      <c r="D34">
        <v>519.9</v>
      </c>
      <c r="E34">
        <v>505.4</v>
      </c>
      <c r="F34">
        <v>508</v>
      </c>
      <c r="G34">
        <f>_xll.TA_TYPPRICE(D34,E34,F34)</f>
        <v>511.09999999999997</v>
      </c>
      <c r="H34">
        <v>515.85699527280201</v>
      </c>
      <c r="I34" t="str">
        <f t="shared" si="0"/>
        <v>DOWN</v>
      </c>
      <c r="J34">
        <v>528.47006670521944</v>
      </c>
      <c r="K34">
        <v>510.54249637545354</v>
      </c>
      <c r="L34" t="str">
        <f t="shared" si="1"/>
        <v>DOWN</v>
      </c>
      <c r="M34" t="str">
        <f t="shared" si="2"/>
        <v>DOWN</v>
      </c>
      <c r="N34">
        <v>39.788571750379056</v>
      </c>
      <c r="O34" t="str">
        <f t="shared" si="3"/>
        <v>DOWN</v>
      </c>
      <c r="P34" t="str">
        <f t="shared" si="4"/>
        <v>DOWN</v>
      </c>
      <c r="Q34">
        <f t="shared" si="5"/>
        <v>2.6000000000000227</v>
      </c>
      <c r="R34">
        <f t="shared" si="6"/>
        <v>14.5</v>
      </c>
      <c r="S34">
        <f t="shared" si="7"/>
        <v>0.17931034482758779</v>
      </c>
      <c r="T34" t="str">
        <f t="shared" si="8"/>
        <v>DOWN</v>
      </c>
      <c r="U34" t="str">
        <f t="shared" si="9"/>
        <v>DOWN</v>
      </c>
      <c r="V34">
        <v>511.21291484323285</v>
      </c>
      <c r="W34">
        <v>486.46363394464851</v>
      </c>
      <c r="X34">
        <f t="shared" si="10"/>
        <v>24.749280898584345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510.5</v>
      </c>
      <c r="D35">
        <v>516.45000000000005</v>
      </c>
      <c r="E35">
        <v>499.3</v>
      </c>
      <c r="F35">
        <v>502</v>
      </c>
      <c r="G35">
        <f>_xll.TA_TYPPRICE(D35,E35,F35)</f>
        <v>505.91666666666669</v>
      </c>
      <c r="H35">
        <v>510.88683096973432</v>
      </c>
      <c r="I35" t="str">
        <f t="shared" si="0"/>
        <v>DOWN</v>
      </c>
      <c r="J35">
        <v>525.79894077072629</v>
      </c>
      <c r="K35">
        <v>508.04416384757496</v>
      </c>
      <c r="L35" t="str">
        <f t="shared" si="1"/>
        <v>DOWN</v>
      </c>
      <c r="M35" t="str">
        <f t="shared" si="2"/>
        <v>DOWN</v>
      </c>
      <c r="N35">
        <v>33.856666085449206</v>
      </c>
      <c r="O35" t="str">
        <f t="shared" si="3"/>
        <v>DOWN</v>
      </c>
      <c r="P35" t="str">
        <f t="shared" si="4"/>
        <v>DOWN</v>
      </c>
      <c r="Q35">
        <f t="shared" si="5"/>
        <v>2.6999999999999886</v>
      </c>
      <c r="R35">
        <f t="shared" si="6"/>
        <v>17.150000000000034</v>
      </c>
      <c r="S35">
        <f t="shared" si="7"/>
        <v>0.15743440233236053</v>
      </c>
      <c r="T35" t="str">
        <f t="shared" si="8"/>
        <v>DOWN</v>
      </c>
      <c r="U35" t="str">
        <f t="shared" si="9"/>
        <v>DOWN</v>
      </c>
      <c r="V35">
        <v>509.79554332888932</v>
      </c>
      <c r="W35">
        <v>487.61447587467455</v>
      </c>
      <c r="X35">
        <f t="shared" si="10"/>
        <v>22.181067454214769</v>
      </c>
      <c r="Y35">
        <v>28.772148888760505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504.55</v>
      </c>
      <c r="D36">
        <v>506.85</v>
      </c>
      <c r="E36">
        <v>495.05</v>
      </c>
      <c r="F36">
        <v>501</v>
      </c>
      <c r="G36">
        <f>_xll.TA_TYPPRICE(D36,E36,F36)</f>
        <v>500.9666666666667</v>
      </c>
      <c r="H36">
        <v>505.92674881820051</v>
      </c>
      <c r="I36" t="str">
        <f t="shared" si="0"/>
        <v>DOWN</v>
      </c>
      <c r="J36">
        <v>521.58806504389827</v>
      </c>
      <c r="K36">
        <v>505.15657188144718</v>
      </c>
      <c r="L36" t="str">
        <f t="shared" si="1"/>
        <v>DOWN</v>
      </c>
      <c r="M36" t="str">
        <f t="shared" si="2"/>
        <v>DOWN</v>
      </c>
      <c r="N36">
        <v>32.836771925548696</v>
      </c>
      <c r="O36" t="str">
        <f t="shared" si="3"/>
        <v>DOWN</v>
      </c>
      <c r="P36" t="str">
        <f t="shared" si="4"/>
        <v>DOWN</v>
      </c>
      <c r="Q36">
        <f t="shared" si="5"/>
        <v>5.9499999999999886</v>
      </c>
      <c r="R36">
        <f t="shared" si="6"/>
        <v>11.800000000000011</v>
      </c>
      <c r="S36">
        <f t="shared" si="7"/>
        <v>0.50423728813559177</v>
      </c>
      <c r="T36" t="str">
        <f t="shared" si="8"/>
        <v>No Indication</v>
      </c>
      <c r="U36" t="str">
        <f t="shared" si="9"/>
        <v>No T+M+I</v>
      </c>
      <c r="V36">
        <v>508.44238281675251</v>
      </c>
      <c r="W36">
        <v>488.60599618025424</v>
      </c>
      <c r="X36">
        <f t="shared" si="10"/>
        <v>19.836386636498275</v>
      </c>
      <c r="Y36">
        <v>26.984996438308059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501.4</v>
      </c>
      <c r="D37">
        <v>514.25</v>
      </c>
      <c r="E37">
        <v>501.05</v>
      </c>
      <c r="F37">
        <v>511</v>
      </c>
      <c r="G37">
        <f>_xll.TA_TYPPRICE(D37,E37,F37)</f>
        <v>508.76666666666665</v>
      </c>
      <c r="H37">
        <v>507.34670774243358</v>
      </c>
      <c r="I37" t="str">
        <f t="shared" si="0"/>
        <v>UP</v>
      </c>
      <c r="J37">
        <v>519.95738392303201</v>
      </c>
      <c r="K37">
        <v>504.2440003522367</v>
      </c>
      <c r="L37" t="str">
        <f t="shared" si="1"/>
        <v>No Confirmation</v>
      </c>
      <c r="M37" t="str">
        <f t="shared" si="2"/>
        <v>No Trend</v>
      </c>
      <c r="N37">
        <v>51.208963701241593</v>
      </c>
      <c r="O37" t="str">
        <f t="shared" si="3"/>
        <v>No Momentum</v>
      </c>
      <c r="P37" t="str">
        <f t="shared" si="4"/>
        <v>No Trend + Momentum</v>
      </c>
      <c r="Q37">
        <f t="shared" si="5"/>
        <v>9.9499999999999886</v>
      </c>
      <c r="R37">
        <f t="shared" si="6"/>
        <v>13.199999999999989</v>
      </c>
      <c r="S37">
        <f t="shared" si="7"/>
        <v>0.75378787878787856</v>
      </c>
      <c r="T37" t="str">
        <f t="shared" si="8"/>
        <v>No Indication</v>
      </c>
      <c r="U37" t="str">
        <f t="shared" si="9"/>
        <v>No T+M+I</v>
      </c>
      <c r="V37">
        <v>508.83586238340598</v>
      </c>
      <c r="W37">
        <v>490.26481127801316</v>
      </c>
      <c r="X37">
        <f t="shared" si="10"/>
        <v>18.571051105392826</v>
      </c>
      <c r="Y37">
        <v>25.302207371725011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511.05</v>
      </c>
      <c r="D38">
        <v>525.9</v>
      </c>
      <c r="E38">
        <v>511</v>
      </c>
      <c r="F38">
        <v>522</v>
      </c>
      <c r="G38">
        <f>_xll.TA_TYPPRICE(D38,E38,F38)</f>
        <v>519.63333333333333</v>
      </c>
      <c r="H38">
        <v>513.49002053788342</v>
      </c>
      <c r="I38" t="str">
        <f t="shared" si="0"/>
        <v>UP</v>
      </c>
      <c r="J38">
        <v>521.27796527346936</v>
      </c>
      <c r="K38">
        <v>505.74533360729521</v>
      </c>
      <c r="L38" t="str">
        <f t="shared" si="1"/>
        <v>UP</v>
      </c>
      <c r="M38" t="str">
        <f t="shared" si="2"/>
        <v>UP</v>
      </c>
      <c r="N38">
        <v>64.544616815137246</v>
      </c>
      <c r="O38" t="str">
        <f t="shared" si="3"/>
        <v>UP</v>
      </c>
      <c r="P38" t="str">
        <f t="shared" si="4"/>
        <v>UP</v>
      </c>
      <c r="Q38">
        <f t="shared" si="5"/>
        <v>11</v>
      </c>
      <c r="R38">
        <f t="shared" si="6"/>
        <v>14.899999999999977</v>
      </c>
      <c r="S38">
        <f t="shared" si="7"/>
        <v>0.73825503355704813</v>
      </c>
      <c r="T38" t="str">
        <f t="shared" si="8"/>
        <v>No Indication</v>
      </c>
      <c r="U38" t="str">
        <f t="shared" si="9"/>
        <v>No T+M+I</v>
      </c>
      <c r="V38">
        <v>510.86111432442044</v>
      </c>
      <c r="W38">
        <v>492.61556599816032</v>
      </c>
      <c r="X38">
        <f t="shared" si="10"/>
        <v>18.245548326260121</v>
      </c>
      <c r="Y38">
        <v>23.890875562632033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</v>
      </c>
      <c r="D39">
        <v>532.70000000000005</v>
      </c>
      <c r="E39">
        <v>497.75</v>
      </c>
      <c r="F39">
        <v>504</v>
      </c>
      <c r="G39">
        <f>_xll.TA_TYPPRICE(D39,E39,F39)</f>
        <v>511.48333333333335</v>
      </c>
      <c r="H39">
        <v>512.48667693560833</v>
      </c>
      <c r="I39" t="str">
        <f t="shared" si="0"/>
        <v>DOWN</v>
      </c>
      <c r="J39">
        <v>523.8161952126984</v>
      </c>
      <c r="K39">
        <v>503.96859280567406</v>
      </c>
      <c r="L39" t="str">
        <f t="shared" si="1"/>
        <v>No Confirmation</v>
      </c>
      <c r="M39" t="str">
        <f t="shared" si="2"/>
        <v>No Trend</v>
      </c>
      <c r="N39">
        <v>41.399506850085587</v>
      </c>
      <c r="O39" t="str">
        <f t="shared" si="3"/>
        <v>No Momentum</v>
      </c>
      <c r="P39" t="str">
        <f t="shared" si="4"/>
        <v>No Trend + Momentum</v>
      </c>
      <c r="Q39">
        <f t="shared" si="5"/>
        <v>6.25</v>
      </c>
      <c r="R39">
        <f t="shared" si="6"/>
        <v>34.950000000000045</v>
      </c>
      <c r="S39">
        <f t="shared" si="7"/>
        <v>0.17882689556509276</v>
      </c>
      <c r="T39" t="str">
        <f t="shared" si="8"/>
        <v>DOWN</v>
      </c>
      <c r="U39" t="str">
        <f t="shared" si="9"/>
        <v>No T+M+I</v>
      </c>
      <c r="V39">
        <v>509.80555827450962</v>
      </c>
      <c r="W39">
        <v>493.45885740570401</v>
      </c>
      <c r="X39">
        <f t="shared" si="10"/>
        <v>16.346700868805613</v>
      </c>
      <c r="Y39">
        <v>22.38204062386675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508.5</v>
      </c>
      <c r="D40">
        <v>510.95</v>
      </c>
      <c r="E40">
        <v>500.5</v>
      </c>
      <c r="F40">
        <v>505</v>
      </c>
      <c r="G40">
        <f>_xll.TA_TYPPRICE(D40,E40,F40)</f>
        <v>505.48333333333335</v>
      </c>
      <c r="H40">
        <v>508.98500513447084</v>
      </c>
      <c r="I40" t="str">
        <f t="shared" si="0"/>
        <v>DOWN</v>
      </c>
      <c r="J40">
        <v>520.95704072098761</v>
      </c>
      <c r="K40">
        <v>503.19779440441317</v>
      </c>
      <c r="L40" t="str">
        <f t="shared" si="1"/>
        <v>No Confirmation</v>
      </c>
      <c r="M40" t="str">
        <f t="shared" si="2"/>
        <v>No Trend</v>
      </c>
      <c r="N40">
        <v>42.823328521924395</v>
      </c>
      <c r="O40" t="str">
        <f t="shared" si="3"/>
        <v>No Momentum</v>
      </c>
      <c r="P40" t="str">
        <f t="shared" si="4"/>
        <v>No Trend + Momentum</v>
      </c>
      <c r="Q40">
        <f t="shared" si="5"/>
        <v>4.5</v>
      </c>
      <c r="R40">
        <f t="shared" si="6"/>
        <v>10.449999999999989</v>
      </c>
      <c r="S40">
        <f t="shared" si="7"/>
        <v>0.43062200956937846</v>
      </c>
      <c r="T40" t="str">
        <f t="shared" si="8"/>
        <v>No Indication</v>
      </c>
      <c r="U40" t="str">
        <f t="shared" si="9"/>
        <v>No T+M+I</v>
      </c>
      <c r="V40">
        <v>509.06624161689274</v>
      </c>
      <c r="W40">
        <v>494.31375685713334</v>
      </c>
      <c r="X40">
        <f t="shared" si="10"/>
        <v>14.752484759759398</v>
      </c>
      <c r="Y40">
        <v>20.85612945104528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507.4</v>
      </c>
      <c r="E41">
        <v>490</v>
      </c>
      <c r="F41">
        <v>491</v>
      </c>
      <c r="G41">
        <f>_xll.TA_TYPPRICE(D41,E41,F41)</f>
        <v>496.13333333333338</v>
      </c>
      <c r="H41">
        <v>502.55916923390214</v>
      </c>
      <c r="I41" t="str">
        <f t="shared" si="0"/>
        <v>DOWN</v>
      </c>
      <c r="J41">
        <v>517.9443650052126</v>
      </c>
      <c r="K41">
        <v>500.26495120343247</v>
      </c>
      <c r="L41" t="str">
        <f t="shared" si="1"/>
        <v>DOWN</v>
      </c>
      <c r="M41" t="str">
        <f t="shared" si="2"/>
        <v>DOWN</v>
      </c>
      <c r="N41">
        <v>30.047259598560235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17.399999999999977</v>
      </c>
      <c r="S41">
        <f t="shared" si="7"/>
        <v>5.7471264367816167E-2</v>
      </c>
      <c r="T41" t="str">
        <f t="shared" si="8"/>
        <v>DOWN</v>
      </c>
      <c r="U41" t="str">
        <f t="shared" si="9"/>
        <v>DOWN</v>
      </c>
      <c r="V41">
        <v>506.28681982967845</v>
      </c>
      <c r="W41">
        <v>494.06829338623459</v>
      </c>
      <c r="X41">
        <f t="shared" si="10"/>
        <v>12.218526443443864</v>
      </c>
      <c r="Y41">
        <v>19.128608849524998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492.45</v>
      </c>
      <c r="D42">
        <v>493.9</v>
      </c>
      <c r="E42">
        <v>451.35</v>
      </c>
      <c r="F42">
        <v>481</v>
      </c>
      <c r="G42">
        <f>_xll.TA_TYPPRICE(D42,E42,F42)</f>
        <v>475.41666666666669</v>
      </c>
      <c r="H42">
        <v>488.98791795028444</v>
      </c>
      <c r="I42" t="str">
        <f t="shared" si="0"/>
        <v>DOWN</v>
      </c>
      <c r="J42">
        <v>512.60117278183202</v>
      </c>
      <c r="K42">
        <v>489.39496204711418</v>
      </c>
      <c r="L42" t="str">
        <f t="shared" si="1"/>
        <v>DOWN</v>
      </c>
      <c r="M42" t="str">
        <f t="shared" si="2"/>
        <v>DOWN</v>
      </c>
      <c r="N42">
        <v>23.726922818984544</v>
      </c>
      <c r="O42" t="str">
        <f t="shared" si="3"/>
        <v>DOWN</v>
      </c>
      <c r="P42" t="str">
        <f t="shared" si="4"/>
        <v>DOWN</v>
      </c>
      <c r="Q42">
        <f t="shared" si="5"/>
        <v>29.649999999999977</v>
      </c>
      <c r="R42">
        <f t="shared" si="6"/>
        <v>42.549999999999955</v>
      </c>
      <c r="S42">
        <f t="shared" si="7"/>
        <v>0.69682726204465351</v>
      </c>
      <c r="T42" t="str">
        <f t="shared" si="8"/>
        <v>No Indication</v>
      </c>
      <c r="U42" t="str">
        <f t="shared" si="9"/>
        <v>No T+M+I</v>
      </c>
      <c r="V42">
        <v>502.39653985588177</v>
      </c>
      <c r="W42">
        <v>493.10027165392091</v>
      </c>
      <c r="X42">
        <f t="shared" si="10"/>
        <v>9.2962682019608565</v>
      </c>
      <c r="Y42">
        <v>17.162140720012168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481.35</v>
      </c>
      <c r="D43">
        <v>506</v>
      </c>
      <c r="E43">
        <v>481.05</v>
      </c>
      <c r="F43">
        <v>493</v>
      </c>
      <c r="G43">
        <f>_xll.TA_TYPPRICE(D43,E43,F43)</f>
        <v>493.34999999999997</v>
      </c>
      <c r="H43">
        <v>491.16895897514223</v>
      </c>
      <c r="I43" t="str">
        <f t="shared" si="0"/>
        <v>UP</v>
      </c>
      <c r="J43">
        <v>511.13424549698044</v>
      </c>
      <c r="K43">
        <v>487.54052603664434</v>
      </c>
      <c r="L43" t="str">
        <f t="shared" si="1"/>
        <v>No Confirmation</v>
      </c>
      <c r="M43" t="str">
        <f t="shared" si="2"/>
        <v>No Trend</v>
      </c>
      <c r="N43">
        <v>42.020578095051981</v>
      </c>
      <c r="O43" t="str">
        <f t="shared" si="3"/>
        <v>No Momentum</v>
      </c>
      <c r="P43" t="str">
        <f t="shared" si="4"/>
        <v>No Trend + Momentum</v>
      </c>
      <c r="Q43">
        <f t="shared" si="5"/>
        <v>11.949999999999989</v>
      </c>
      <c r="R43">
        <f t="shared" si="6"/>
        <v>24.949999999999989</v>
      </c>
      <c r="S43">
        <f t="shared" si="7"/>
        <v>0.47895791583166308</v>
      </c>
      <c r="T43" t="str">
        <f t="shared" si="8"/>
        <v>No Indication</v>
      </c>
      <c r="U43" t="str">
        <f t="shared" si="9"/>
        <v>No T+M+I</v>
      </c>
      <c r="V43">
        <v>500.95091833959225</v>
      </c>
      <c r="W43">
        <v>493.09284412400086</v>
      </c>
      <c r="X43">
        <f t="shared" si="10"/>
        <v>7.8580742155913867</v>
      </c>
      <c r="Y43">
        <v>15.301327419128011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490</v>
      </c>
      <c r="D44">
        <v>492.65</v>
      </c>
      <c r="E44">
        <v>482</v>
      </c>
      <c r="F44">
        <v>488</v>
      </c>
      <c r="G44">
        <f>_xll.TA_TYPPRICE(D44,E44,F44)</f>
        <v>487.55</v>
      </c>
      <c r="H44">
        <v>489.35947948757109</v>
      </c>
      <c r="I44" t="str">
        <f t="shared" si="0"/>
        <v>DOWN</v>
      </c>
      <c r="J44">
        <v>507.02663538654036</v>
      </c>
      <c r="K44">
        <v>486.30929802850113</v>
      </c>
      <c r="L44" t="str">
        <f t="shared" si="1"/>
        <v>No Confirmation</v>
      </c>
      <c r="M44" t="str">
        <f t="shared" si="2"/>
        <v>No Trend</v>
      </c>
      <c r="N44">
        <v>37.354319304365134</v>
      </c>
      <c r="O44" t="str">
        <f t="shared" si="3"/>
        <v>DOWN</v>
      </c>
      <c r="P44" t="str">
        <f t="shared" si="4"/>
        <v>No Trend + Momentum</v>
      </c>
      <c r="Q44">
        <f t="shared" si="5"/>
        <v>6</v>
      </c>
      <c r="R44">
        <f t="shared" si="6"/>
        <v>10.649999999999977</v>
      </c>
      <c r="S44">
        <f t="shared" si="7"/>
        <v>0.56338028169014209</v>
      </c>
      <c r="T44" t="str">
        <f t="shared" si="8"/>
        <v>No Indication</v>
      </c>
      <c r="U44" t="str">
        <f t="shared" si="9"/>
        <v>No T+M+I</v>
      </c>
      <c r="V44">
        <v>498.95846936427034</v>
      </c>
      <c r="W44">
        <v>492.7155964111119</v>
      </c>
      <c r="X44">
        <f t="shared" si="10"/>
        <v>6.2428729531584395</v>
      </c>
      <c r="Y44">
        <v>13.489636525934097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491.9</v>
      </c>
      <c r="D45">
        <v>506.4</v>
      </c>
      <c r="E45">
        <v>490.8</v>
      </c>
      <c r="F45">
        <v>504</v>
      </c>
      <c r="G45">
        <f>_xll.TA_TYPPRICE(D45,E45,F45)</f>
        <v>500.40000000000003</v>
      </c>
      <c r="H45">
        <v>494.87973974378554</v>
      </c>
      <c r="I45" t="str">
        <f t="shared" si="0"/>
        <v>UP</v>
      </c>
      <c r="J45">
        <v>506.88738307842027</v>
      </c>
      <c r="K45">
        <v>487.30723179994533</v>
      </c>
      <c r="L45" t="str">
        <f t="shared" si="1"/>
        <v>No Confirmation</v>
      </c>
      <c r="M45" t="str">
        <f t="shared" si="2"/>
        <v>No Trend</v>
      </c>
      <c r="N45">
        <v>56.622211152322897</v>
      </c>
      <c r="O45" t="str">
        <f t="shared" si="3"/>
        <v>No Momentum</v>
      </c>
      <c r="P45" t="str">
        <f t="shared" si="4"/>
        <v>No Trend + Momentum</v>
      </c>
      <c r="Q45">
        <f t="shared" si="5"/>
        <v>13.199999999999989</v>
      </c>
      <c r="R45">
        <f t="shared" si="6"/>
        <v>15.599999999999966</v>
      </c>
      <c r="S45">
        <f t="shared" si="7"/>
        <v>0.84615384615384726</v>
      </c>
      <c r="T45" t="str">
        <f t="shared" si="8"/>
        <v>UP</v>
      </c>
      <c r="U45" t="str">
        <f t="shared" si="9"/>
        <v>No T+M+I</v>
      </c>
      <c r="V45">
        <v>499.73408946207491</v>
      </c>
      <c r="W45">
        <v>493.55147815843696</v>
      </c>
      <c r="X45">
        <f t="shared" si="10"/>
        <v>6.1826113036379411</v>
      </c>
      <c r="Y45">
        <v>12.028231481474865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510</v>
      </c>
      <c r="D46">
        <v>510</v>
      </c>
      <c r="E46">
        <v>495.95</v>
      </c>
      <c r="F46">
        <v>504</v>
      </c>
      <c r="G46">
        <f>_xll.TA_TYPPRICE(D46,E46,F46)</f>
        <v>503.31666666666666</v>
      </c>
      <c r="H46">
        <v>499.09820320522613</v>
      </c>
      <c r="I46" t="str">
        <f t="shared" si="0"/>
        <v>UP</v>
      </c>
      <c r="J46">
        <v>507.57907572766021</v>
      </c>
      <c r="K46">
        <v>489.22784695551303</v>
      </c>
      <c r="L46" t="str">
        <f t="shared" si="1"/>
        <v>No Confirmation</v>
      </c>
      <c r="M46" t="str">
        <f t="shared" si="2"/>
        <v>No Trend</v>
      </c>
      <c r="N46">
        <v>56.622211152322897</v>
      </c>
      <c r="O46" t="str">
        <f t="shared" si="3"/>
        <v>No Momentum</v>
      </c>
      <c r="P46" t="str">
        <f t="shared" si="4"/>
        <v>No Trend + Momentum</v>
      </c>
      <c r="Q46">
        <f t="shared" si="5"/>
        <v>8.0500000000000114</v>
      </c>
      <c r="R46">
        <f t="shared" si="6"/>
        <v>14.050000000000011</v>
      </c>
      <c r="S46">
        <f t="shared" si="7"/>
        <v>0.57295373665480465</v>
      </c>
      <c r="T46" t="str">
        <f t="shared" si="8"/>
        <v>No Indication</v>
      </c>
      <c r="U46" t="str">
        <f t="shared" si="9"/>
        <v>No T+M+I</v>
      </c>
      <c r="V46">
        <v>500.39038339098647</v>
      </c>
      <c r="W46">
        <v>494.32544273929346</v>
      </c>
      <c r="X46">
        <f t="shared" si="10"/>
        <v>6.0649406516930071</v>
      </c>
      <c r="Y46">
        <v>10.835573315518493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505</v>
      </c>
      <c r="D47">
        <v>508.5</v>
      </c>
      <c r="E47">
        <v>496</v>
      </c>
      <c r="F47">
        <v>498</v>
      </c>
      <c r="G47">
        <f>_xll.TA_TYPPRICE(D47,E47,F47)</f>
        <v>500.83333333333331</v>
      </c>
      <c r="H47">
        <v>499.96576826927969</v>
      </c>
      <c r="I47" t="str">
        <f t="shared" si="0"/>
        <v>DOWN</v>
      </c>
      <c r="J47">
        <v>507.78372556595792</v>
      </c>
      <c r="K47">
        <v>490.73276985428794</v>
      </c>
      <c r="L47" t="str">
        <f t="shared" si="1"/>
        <v>No Confirmation</v>
      </c>
      <c r="M47" t="str">
        <f t="shared" si="2"/>
        <v>No Trend</v>
      </c>
      <c r="N47">
        <v>47.976125509202518</v>
      </c>
      <c r="O47" t="str">
        <f t="shared" si="3"/>
        <v>No Momentum</v>
      </c>
      <c r="P47" t="str">
        <f t="shared" si="4"/>
        <v>No Trend + Momentum</v>
      </c>
      <c r="Q47">
        <f t="shared" si="5"/>
        <v>2</v>
      </c>
      <c r="R47">
        <f t="shared" si="6"/>
        <v>12.5</v>
      </c>
      <c r="S47">
        <f t="shared" si="7"/>
        <v>0.16</v>
      </c>
      <c r="T47" t="str">
        <f t="shared" si="8"/>
        <v>DOWN</v>
      </c>
      <c r="U47" t="str">
        <f t="shared" si="9"/>
        <v>No T+M+I</v>
      </c>
      <c r="V47">
        <v>500.02263210006549</v>
      </c>
      <c r="W47">
        <v>494.59763216601249</v>
      </c>
      <c r="X47">
        <f t="shared" si="10"/>
        <v>5.4249999340530053</v>
      </c>
      <c r="Y47">
        <v>9.7534586392253964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251</v>
      </c>
      <c r="D48">
        <v>254.4</v>
      </c>
      <c r="E48">
        <v>249.25</v>
      </c>
      <c r="F48">
        <v>251</v>
      </c>
      <c r="G48">
        <f>_xll.TA_TYPPRICE(D48,E48,F48)</f>
        <v>251.54999999999998</v>
      </c>
      <c r="H48">
        <v>375.75788413463982</v>
      </c>
      <c r="I48" t="str">
        <f t="shared" si="0"/>
        <v>DOWN</v>
      </c>
      <c r="J48">
        <v>451.47623099574503</v>
      </c>
      <c r="K48">
        <v>437.06993210889061</v>
      </c>
      <c r="L48" t="str">
        <f t="shared" si="1"/>
        <v>DOWN</v>
      </c>
      <c r="M48" t="str">
        <f t="shared" si="2"/>
        <v>DOWN</v>
      </c>
      <c r="N48">
        <v>5.4163962924035243</v>
      </c>
      <c r="O48" t="str">
        <f t="shared" si="3"/>
        <v>DOWN</v>
      </c>
      <c r="P48" t="str">
        <f t="shared" si="4"/>
        <v>DOWN</v>
      </c>
      <c r="Q48">
        <f t="shared" si="5"/>
        <v>1.75</v>
      </c>
      <c r="R48">
        <f t="shared" si="6"/>
        <v>5.1500000000000057</v>
      </c>
      <c r="S48">
        <f t="shared" si="7"/>
        <v>0.33980582524271807</v>
      </c>
      <c r="T48" t="str">
        <f t="shared" si="8"/>
        <v>No Indication</v>
      </c>
      <c r="U48" t="str">
        <f t="shared" si="9"/>
        <v>No T+M+I</v>
      </c>
      <c r="V48">
        <v>461.71145793082462</v>
      </c>
      <c r="W48">
        <v>476.55336311667821</v>
      </c>
      <c r="X48">
        <f t="shared" si="10"/>
        <v>-14.841905185853591</v>
      </c>
      <c r="Y48">
        <v>4.8343858742095982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251.3</v>
      </c>
      <c r="D49">
        <v>251.4</v>
      </c>
      <c r="E49">
        <v>245.2</v>
      </c>
      <c r="F49">
        <v>250</v>
      </c>
      <c r="G49">
        <f>_xll.TA_TYPPRICE(D49,E49,F49)</f>
        <v>248.86666666666667</v>
      </c>
      <c r="H49">
        <v>312.31227540065322</v>
      </c>
      <c r="I49" t="str">
        <f t="shared" si="0"/>
        <v>DOWN</v>
      </c>
      <c r="J49">
        <v>407.01484633002394</v>
      </c>
      <c r="K49">
        <v>394.43216941802604</v>
      </c>
      <c r="L49" t="str">
        <f t="shared" si="1"/>
        <v>DOWN</v>
      </c>
      <c r="M49" t="str">
        <f t="shared" si="2"/>
        <v>DOWN</v>
      </c>
      <c r="N49">
        <v>5.3921886873720037</v>
      </c>
      <c r="O49" t="str">
        <f t="shared" si="3"/>
        <v>DOWN</v>
      </c>
      <c r="P49" t="str">
        <f t="shared" si="4"/>
        <v>DOWN</v>
      </c>
      <c r="Q49">
        <f t="shared" si="5"/>
        <v>4.8000000000000114</v>
      </c>
      <c r="R49">
        <f t="shared" si="6"/>
        <v>6.2000000000000171</v>
      </c>
      <c r="S49">
        <f t="shared" si="7"/>
        <v>0.77419354838709653</v>
      </c>
      <c r="T49" t="str">
        <f t="shared" si="8"/>
        <v>No Indication</v>
      </c>
      <c r="U49" t="str">
        <f t="shared" si="9"/>
        <v>No T+M+I</v>
      </c>
      <c r="V49">
        <v>429.14046440300547</v>
      </c>
      <c r="W49">
        <v>459.77163251544278</v>
      </c>
      <c r="X49">
        <f t="shared" si="10"/>
        <v>-30.631168112437308</v>
      </c>
      <c r="Y49">
        <v>-2.2587249231197841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249</v>
      </c>
      <c r="D50">
        <v>252.25</v>
      </c>
      <c r="E50">
        <v>246.2</v>
      </c>
      <c r="F50">
        <v>248</v>
      </c>
      <c r="G50">
        <f>_xll.TA_TYPPRICE(D50,E50,F50)</f>
        <v>248.81666666666669</v>
      </c>
      <c r="H50">
        <v>280.56447103365997</v>
      </c>
      <c r="I50" t="str">
        <f t="shared" si="0"/>
        <v>DOWN</v>
      </c>
      <c r="J50">
        <v>372.62265825668527</v>
      </c>
      <c r="K50">
        <v>361.49168732513135</v>
      </c>
      <c r="L50" t="str">
        <f t="shared" si="1"/>
        <v>DOWN</v>
      </c>
      <c r="M50" t="str">
        <f t="shared" si="2"/>
        <v>DOWN</v>
      </c>
      <c r="N50">
        <v>5.3326058899711617</v>
      </c>
      <c r="O50" t="str">
        <f t="shared" si="3"/>
        <v>DOWN</v>
      </c>
      <c r="P50" t="str">
        <f t="shared" si="4"/>
        <v>DOWN</v>
      </c>
      <c r="Q50">
        <f t="shared" si="5"/>
        <v>1.8000000000000114</v>
      </c>
      <c r="R50">
        <f t="shared" si="6"/>
        <v>6.0500000000000114</v>
      </c>
      <c r="S50">
        <f t="shared" si="7"/>
        <v>0.29752066115702613</v>
      </c>
      <c r="T50" t="str">
        <f t="shared" si="8"/>
        <v>No Indication</v>
      </c>
      <c r="U50" t="str">
        <f t="shared" si="9"/>
        <v>No T+M+I</v>
      </c>
      <c r="V50">
        <v>401.27270064869691</v>
      </c>
      <c r="W50">
        <v>444.08484492170629</v>
      </c>
      <c r="X50">
        <f t="shared" si="10"/>
        <v>-42.81214427300938</v>
      </c>
      <c r="Y50">
        <v>-10.369408793097703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250</v>
      </c>
      <c r="D51">
        <v>254.5</v>
      </c>
      <c r="E51">
        <v>247.1</v>
      </c>
      <c r="F51">
        <v>252</v>
      </c>
      <c r="G51">
        <f>_xll.TA_TYPPRICE(D51,E51,F51)</f>
        <v>251.20000000000002</v>
      </c>
      <c r="H51">
        <v>265.88223551683001</v>
      </c>
      <c r="I51" t="str">
        <f t="shared" si="0"/>
        <v>DOWN</v>
      </c>
      <c r="J51">
        <v>346.37317864408857</v>
      </c>
      <c r="K51">
        <v>336.07131236399107</v>
      </c>
      <c r="L51" t="str">
        <f t="shared" si="1"/>
        <v>DOWN</v>
      </c>
      <c r="M51" t="str">
        <f t="shared" si="2"/>
        <v>DOWN</v>
      </c>
      <c r="N51">
        <v>7.8774533315357083</v>
      </c>
      <c r="O51" t="str">
        <f t="shared" si="3"/>
        <v>DOWN</v>
      </c>
      <c r="P51" t="str">
        <f t="shared" si="4"/>
        <v>DOWN</v>
      </c>
      <c r="Q51">
        <f t="shared" si="5"/>
        <v>4.9000000000000057</v>
      </c>
      <c r="R51">
        <f t="shared" si="6"/>
        <v>7.4000000000000057</v>
      </c>
      <c r="S51">
        <f t="shared" si="7"/>
        <v>0.66216216216216239</v>
      </c>
      <c r="T51" t="str">
        <f t="shared" si="8"/>
        <v>No Indication</v>
      </c>
      <c r="U51" t="str">
        <f t="shared" si="9"/>
        <v>No T+M+I</v>
      </c>
      <c r="V51">
        <v>378.30766977966664</v>
      </c>
      <c r="W51">
        <v>429.85633789046881</v>
      </c>
      <c r="X51">
        <f t="shared" si="10"/>
        <v>-51.548668110802168</v>
      </c>
      <c r="Y51">
        <v>-18.605260656638595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252.8</v>
      </c>
      <c r="D52">
        <v>255.35</v>
      </c>
      <c r="E52">
        <v>249.1</v>
      </c>
      <c r="F52">
        <v>252</v>
      </c>
      <c r="G52">
        <f>_xll.TA_TYPPRICE(D52,E52,F52)</f>
        <v>252.15</v>
      </c>
      <c r="H52">
        <v>259.01611775841502</v>
      </c>
      <c r="I52" t="str">
        <f t="shared" si="0"/>
        <v>DOWN</v>
      </c>
      <c r="J52">
        <v>326.1458056120689</v>
      </c>
      <c r="K52">
        <v>316.74435406088196</v>
      </c>
      <c r="L52" t="str">
        <f t="shared" si="1"/>
        <v>DOWN</v>
      </c>
      <c r="M52" t="str">
        <f t="shared" si="2"/>
        <v>DOWN</v>
      </c>
      <c r="N52">
        <v>7.8774533315357065</v>
      </c>
      <c r="O52" t="str">
        <f t="shared" si="3"/>
        <v>DOWN</v>
      </c>
      <c r="P52" t="str">
        <f t="shared" si="4"/>
        <v>DOWN</v>
      </c>
      <c r="Q52">
        <f t="shared" si="5"/>
        <v>2.9000000000000057</v>
      </c>
      <c r="R52">
        <f t="shared" si="6"/>
        <v>6.25</v>
      </c>
      <c r="S52">
        <f t="shared" si="7"/>
        <v>0.46400000000000091</v>
      </c>
      <c r="T52" t="str">
        <f t="shared" si="8"/>
        <v>No Indication</v>
      </c>
      <c r="U52" t="str">
        <f t="shared" si="9"/>
        <v>No T+M+I</v>
      </c>
      <c r="V52">
        <v>358.87572058279483</v>
      </c>
      <c r="W52">
        <v>416.6817943430267</v>
      </c>
      <c r="X52">
        <f t="shared" si="10"/>
        <v>-57.806073760231868</v>
      </c>
      <c r="Y52">
        <v>-26.44542327735725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248.55</v>
      </c>
      <c r="D53">
        <v>255.4</v>
      </c>
      <c r="E53">
        <v>247.25</v>
      </c>
      <c r="F53">
        <v>251</v>
      </c>
      <c r="G53">
        <f>_xll.TA_TYPPRICE(D53,E53,F53)</f>
        <v>251.21666666666667</v>
      </c>
      <c r="H53">
        <v>255.11639221254086</v>
      </c>
      <c r="I53" t="str">
        <f t="shared" si="0"/>
        <v>DOWN</v>
      </c>
      <c r="J53">
        <v>310.42451547605361</v>
      </c>
      <c r="K53">
        <v>301.30116426957488</v>
      </c>
      <c r="L53" t="str">
        <f t="shared" si="1"/>
        <v>DOWN</v>
      </c>
      <c r="M53" t="str">
        <f t="shared" si="2"/>
        <v>DOWN</v>
      </c>
      <c r="N53">
        <v>7.7955935554384235</v>
      </c>
      <c r="O53" t="str">
        <f t="shared" si="3"/>
        <v>DOWN</v>
      </c>
      <c r="P53" t="str">
        <f t="shared" si="4"/>
        <v>DOWN</v>
      </c>
      <c r="Q53">
        <f t="shared" si="5"/>
        <v>3.75</v>
      </c>
      <c r="R53">
        <f t="shared" si="6"/>
        <v>8.1500000000000057</v>
      </c>
      <c r="S53">
        <f t="shared" si="7"/>
        <v>0.46012269938650274</v>
      </c>
      <c r="T53" t="str">
        <f t="shared" si="8"/>
        <v>No Indication</v>
      </c>
      <c r="U53" t="str">
        <f t="shared" si="9"/>
        <v>No T+M+I</v>
      </c>
      <c r="V53">
        <v>342.27945587774946</v>
      </c>
      <c r="W53">
        <v>404.40906883613582</v>
      </c>
      <c r="X53">
        <f t="shared" si="10"/>
        <v>-62.12961295838636</v>
      </c>
      <c r="Y53">
        <v>-33.582261213563072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252.25</v>
      </c>
      <c r="D54">
        <v>253.95</v>
      </c>
      <c r="E54">
        <v>249.5</v>
      </c>
      <c r="F54">
        <v>250</v>
      </c>
      <c r="G54">
        <f>_xll.TA_TYPPRICE(D54,E54,F54)</f>
        <v>251.15</v>
      </c>
      <c r="H54">
        <v>253.13319610627042</v>
      </c>
      <c r="I54" t="str">
        <f t="shared" si="0"/>
        <v>DOWN</v>
      </c>
      <c r="J54">
        <v>297.87462314804168</v>
      </c>
      <c r="K54">
        <v>289.78979443189155</v>
      </c>
      <c r="L54" t="str">
        <f t="shared" si="1"/>
        <v>DOWN</v>
      </c>
      <c r="M54" t="str">
        <f t="shared" si="2"/>
        <v>DOWN</v>
      </c>
      <c r="N54">
        <v>7.6956306337157612</v>
      </c>
      <c r="O54" t="str">
        <f t="shared" si="3"/>
        <v>DOWN</v>
      </c>
      <c r="P54" t="str">
        <f t="shared" si="4"/>
        <v>DOWN</v>
      </c>
      <c r="Q54">
        <f t="shared" si="5"/>
        <v>0.5</v>
      </c>
      <c r="R54">
        <f t="shared" si="6"/>
        <v>4.4499999999999886</v>
      </c>
      <c r="S54">
        <f t="shared" si="7"/>
        <v>0.11235955056179804</v>
      </c>
      <c r="T54" t="str">
        <f t="shared" si="8"/>
        <v>DOWN</v>
      </c>
      <c r="U54" t="str">
        <f t="shared" si="9"/>
        <v>DOWN</v>
      </c>
      <c r="V54">
        <v>328.08261651194186</v>
      </c>
      <c r="W54">
        <v>392.97136003345906</v>
      </c>
      <c r="X54">
        <f t="shared" si="10"/>
        <v>-64.888743521517199</v>
      </c>
      <c r="Y54">
        <v>-39.843557675153896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253.45000000000002</v>
      </c>
      <c r="AE54">
        <f t="shared" si="16"/>
        <v>252.25</v>
      </c>
      <c r="AF54">
        <f t="shared" si="17"/>
        <v>251.75</v>
      </c>
      <c r="AG54">
        <f t="shared" si="18"/>
        <v>251.20000000000002</v>
      </c>
      <c r="AH54">
        <f t="shared" si="19"/>
        <v>251.20000000000002</v>
      </c>
    </row>
    <row r="55" spans="1:34" x14ac:dyDescent="0.25">
      <c r="A55" t="s">
        <v>5</v>
      </c>
      <c r="B55" s="1">
        <v>42933</v>
      </c>
      <c r="C55">
        <v>250</v>
      </c>
      <c r="D55">
        <v>251.9</v>
      </c>
      <c r="E55">
        <v>249</v>
      </c>
      <c r="F55">
        <v>250</v>
      </c>
      <c r="G55">
        <f>_xll.TA_TYPPRICE(D55,E55,F55)</f>
        <v>250.29999999999998</v>
      </c>
      <c r="H55">
        <v>251.71659805313521</v>
      </c>
      <c r="I55" t="str">
        <f t="shared" si="0"/>
        <v>DOWN</v>
      </c>
      <c r="J55">
        <v>287.65804022625463</v>
      </c>
      <c r="K55">
        <v>280.725395669249</v>
      </c>
      <c r="L55" t="str">
        <f t="shared" si="1"/>
        <v>DOWN</v>
      </c>
      <c r="M55" t="str">
        <f t="shared" si="2"/>
        <v>DOWN</v>
      </c>
      <c r="N55">
        <v>7.6956306337157612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2.9000000000000057</v>
      </c>
      <c r="S55">
        <f t="shared" si="7"/>
        <v>0.34482758620689585</v>
      </c>
      <c r="T55" t="str">
        <f t="shared" si="8"/>
        <v>No Indication</v>
      </c>
      <c r="U55" t="str">
        <f t="shared" si="9"/>
        <v>No T+M+I</v>
      </c>
      <c r="V55">
        <v>316.06990627933544</v>
      </c>
      <c r="W55">
        <v>382.38088891986951</v>
      </c>
      <c r="X55">
        <f t="shared" si="10"/>
        <v>-66.310982640534064</v>
      </c>
      <c r="Y55">
        <v>-45.137042668229931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248.45</v>
      </c>
      <c r="D56">
        <v>255.5</v>
      </c>
      <c r="E56">
        <v>248</v>
      </c>
      <c r="F56">
        <v>251</v>
      </c>
      <c r="G56">
        <f>_xll.TA_TYPPRICE(D56,E56,F56)</f>
        <v>251.5</v>
      </c>
      <c r="H56">
        <v>251.60829902656761</v>
      </c>
      <c r="I56" t="str">
        <f t="shared" si="0"/>
        <v>DOWN</v>
      </c>
      <c r="J56">
        <v>280.51180906486474</v>
      </c>
      <c r="K56">
        <v>273.453085520527</v>
      </c>
      <c r="L56" t="str">
        <f t="shared" si="1"/>
        <v>DOWN</v>
      </c>
      <c r="M56" t="str">
        <f t="shared" si="2"/>
        <v>DOWN</v>
      </c>
      <c r="N56">
        <v>9.5087089491232621</v>
      </c>
      <c r="O56" t="str">
        <f t="shared" si="3"/>
        <v>DOWN</v>
      </c>
      <c r="P56" t="str">
        <f t="shared" si="4"/>
        <v>DOWN</v>
      </c>
      <c r="Q56">
        <f t="shared" si="5"/>
        <v>3</v>
      </c>
      <c r="R56">
        <f t="shared" si="6"/>
        <v>7.5</v>
      </c>
      <c r="S56">
        <f t="shared" si="7"/>
        <v>0.4</v>
      </c>
      <c r="T56" t="str">
        <f t="shared" si="8"/>
        <v>No Indication</v>
      </c>
      <c r="U56" t="str">
        <f t="shared" si="9"/>
        <v>No T+M+I</v>
      </c>
      <c r="V56">
        <v>306.05915146712999</v>
      </c>
      <c r="W56">
        <v>372.64897122210141</v>
      </c>
      <c r="X56">
        <f t="shared" si="10"/>
        <v>-66.589819754971415</v>
      </c>
      <c r="Y56">
        <v>-49.427598085578225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250.5</v>
      </c>
      <c r="D57">
        <v>254.8</v>
      </c>
      <c r="E57">
        <v>250.5</v>
      </c>
      <c r="F57">
        <v>253</v>
      </c>
      <c r="G57">
        <f>_xll.TA_TYPPRICE(D57,E57,F57)</f>
        <v>252.76666666666665</v>
      </c>
      <c r="H57">
        <v>252.18748284661712</v>
      </c>
      <c r="I57" t="str">
        <f t="shared" si="0"/>
        <v>UP</v>
      </c>
      <c r="J57">
        <v>274.79807371711701</v>
      </c>
      <c r="K57">
        <v>268.35239984929876</v>
      </c>
      <c r="L57" t="str">
        <f t="shared" si="1"/>
        <v>DOWN</v>
      </c>
      <c r="M57" t="str">
        <f t="shared" si="2"/>
        <v>No Trend</v>
      </c>
      <c r="N57">
        <v>13.744375253014651</v>
      </c>
      <c r="O57" t="str">
        <f t="shared" si="3"/>
        <v>DOWN</v>
      </c>
      <c r="P57" t="str">
        <f t="shared" si="4"/>
        <v>No Trend + Momentum</v>
      </c>
      <c r="Q57">
        <f t="shared" si="5"/>
        <v>2.5</v>
      </c>
      <c r="R57">
        <f t="shared" si="6"/>
        <v>4.3000000000000114</v>
      </c>
      <c r="S57">
        <f t="shared" si="7"/>
        <v>0.58139534883720778</v>
      </c>
      <c r="T57" t="str">
        <f t="shared" si="8"/>
        <v>No Indication</v>
      </c>
      <c r="U57" t="str">
        <f t="shared" si="9"/>
        <v>No T+M+I</v>
      </c>
      <c r="V57">
        <v>297.89620508757156</v>
      </c>
      <c r="W57">
        <v>363.7860844649087</v>
      </c>
      <c r="X57">
        <f t="shared" si="10"/>
        <v>-65.889879377337138</v>
      </c>
      <c r="Y57">
        <v>-52.720054343930009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253.95</v>
      </c>
      <c r="D58">
        <v>254.5</v>
      </c>
      <c r="E58">
        <v>250.6</v>
      </c>
      <c r="F58">
        <v>254</v>
      </c>
      <c r="G58">
        <f>_xll.TA_TYPPRICE(D58,E58,F58)</f>
        <v>253.03333333333333</v>
      </c>
      <c r="H58">
        <v>252.61040808997524</v>
      </c>
      <c r="I58" t="str">
        <f t="shared" si="0"/>
        <v>UP</v>
      </c>
      <c r="J58">
        <v>270.2873906688688</v>
      </c>
      <c r="K58">
        <v>264.40742210501014</v>
      </c>
      <c r="L58" t="str">
        <f t="shared" si="1"/>
        <v>DOWN</v>
      </c>
      <c r="M58" t="str">
        <f t="shared" si="2"/>
        <v>No Trend</v>
      </c>
      <c r="N58">
        <v>16.196031386617765</v>
      </c>
      <c r="O58" t="str">
        <f t="shared" si="3"/>
        <v>DOWN</v>
      </c>
      <c r="P58" t="str">
        <f t="shared" si="4"/>
        <v>No Trend + Momentum</v>
      </c>
      <c r="Q58">
        <f t="shared" si="5"/>
        <v>3.4000000000000057</v>
      </c>
      <c r="R58">
        <f t="shared" si="6"/>
        <v>3.9000000000000057</v>
      </c>
      <c r="S58">
        <f t="shared" si="7"/>
        <v>0.87179487179487203</v>
      </c>
      <c r="T58" t="str">
        <f t="shared" si="8"/>
        <v>UP</v>
      </c>
      <c r="U58" t="str">
        <f t="shared" si="9"/>
        <v>No T+M+I</v>
      </c>
      <c r="V58">
        <v>291.14294276640669</v>
      </c>
      <c r="W58">
        <v>355.65378191195248</v>
      </c>
      <c r="X58">
        <f t="shared" si="10"/>
        <v>-64.510839145545788</v>
      </c>
      <c r="Y58">
        <v>-55.078211304253166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254.3</v>
      </c>
      <c r="D59">
        <v>259.39999999999998</v>
      </c>
      <c r="E59">
        <v>252.05</v>
      </c>
      <c r="F59">
        <v>258</v>
      </c>
      <c r="G59">
        <f>_xll.TA_TYPPRICE(D59,E59,F59)</f>
        <v>256.48333333333335</v>
      </c>
      <c r="H59">
        <v>254.54687071165429</v>
      </c>
      <c r="I59" t="str">
        <f t="shared" si="0"/>
        <v>UP</v>
      </c>
      <c r="J59">
        <v>267.86797052023127</v>
      </c>
      <c r="K59">
        <v>261.66132830389677</v>
      </c>
      <c r="L59" t="str">
        <f t="shared" si="1"/>
        <v>DOWN</v>
      </c>
      <c r="M59" t="str">
        <f t="shared" si="2"/>
        <v>No Trend</v>
      </c>
      <c r="N59">
        <v>26.623925439024088</v>
      </c>
      <c r="O59" t="str">
        <f t="shared" si="3"/>
        <v>DOWN</v>
      </c>
      <c r="P59" t="str">
        <f t="shared" si="4"/>
        <v>No Trend + Momentum</v>
      </c>
      <c r="Q59">
        <f t="shared" si="5"/>
        <v>5.9499999999999886</v>
      </c>
      <c r="R59">
        <f t="shared" si="6"/>
        <v>7.3499999999999659</v>
      </c>
      <c r="S59">
        <f t="shared" si="7"/>
        <v>0.80952380952381175</v>
      </c>
      <c r="T59" t="str">
        <f t="shared" si="8"/>
        <v>UP</v>
      </c>
      <c r="U59" t="str">
        <f t="shared" si="9"/>
        <v>No T+M+I</v>
      </c>
      <c r="V59">
        <v>286.0440284946518</v>
      </c>
      <c r="W59">
        <v>348.42016843699304</v>
      </c>
      <c r="X59">
        <f t="shared" si="10"/>
        <v>-62.37613994234124</v>
      </c>
      <c r="Y59">
        <v>-56.537797031870781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257.89999999999998</v>
      </c>
      <c r="D60">
        <v>260.5</v>
      </c>
      <c r="E60">
        <v>245.5</v>
      </c>
      <c r="F60">
        <v>254</v>
      </c>
      <c r="G60">
        <f>_xll.TA_TYPPRICE(D60,E60,F60)</f>
        <v>253.33333333333334</v>
      </c>
      <c r="H60">
        <v>253.94010202249382</v>
      </c>
      <c r="I60" t="str">
        <f t="shared" si="0"/>
        <v>UP</v>
      </c>
      <c r="J60">
        <v>266.23064373795768</v>
      </c>
      <c r="K60">
        <v>258.06992201414192</v>
      </c>
      <c r="L60" t="str">
        <f t="shared" si="1"/>
        <v>DOWN</v>
      </c>
      <c r="M60" t="str">
        <f t="shared" si="2"/>
        <v>No Trend</v>
      </c>
      <c r="N60">
        <v>23.040246040703451</v>
      </c>
      <c r="O60" t="str">
        <f t="shared" si="3"/>
        <v>DOWN</v>
      </c>
      <c r="P60" t="str">
        <f t="shared" si="4"/>
        <v>No Trend + Momentum</v>
      </c>
      <c r="Q60">
        <f t="shared" si="5"/>
        <v>8.5</v>
      </c>
      <c r="R60">
        <f t="shared" si="6"/>
        <v>15</v>
      </c>
      <c r="S60">
        <f t="shared" si="7"/>
        <v>0.56666666666666665</v>
      </c>
      <c r="T60" t="str">
        <f t="shared" si="8"/>
        <v>No Indication</v>
      </c>
      <c r="U60" t="str">
        <f t="shared" si="9"/>
        <v>No T+M+I</v>
      </c>
      <c r="V60">
        <v>281.11417795701306</v>
      </c>
      <c r="W60">
        <v>341.42608188610467</v>
      </c>
      <c r="X60">
        <f t="shared" si="10"/>
        <v>-60.311903929091613</v>
      </c>
      <c r="Y60">
        <v>-57.292618411314947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255.1</v>
      </c>
      <c r="D61">
        <v>255.5</v>
      </c>
      <c r="E61">
        <v>250.55</v>
      </c>
      <c r="F61">
        <v>252</v>
      </c>
      <c r="G61">
        <f>_xll.TA_TYPPRICE(D61,E61,F61)</f>
        <v>252.68333333333331</v>
      </c>
      <c r="H61">
        <v>253.31171767791358</v>
      </c>
      <c r="I61" t="str">
        <f t="shared" si="0"/>
        <v>DOWN</v>
      </c>
      <c r="J61">
        <v>263.84605624063374</v>
      </c>
      <c r="K61">
        <v>256.39882823322148</v>
      </c>
      <c r="L61" t="str">
        <f t="shared" si="1"/>
        <v>DOWN</v>
      </c>
      <c r="M61" t="str">
        <f t="shared" si="2"/>
        <v>DOWN</v>
      </c>
      <c r="N61">
        <v>21.25234325597625</v>
      </c>
      <c r="O61" t="str">
        <f t="shared" si="3"/>
        <v>DOWN</v>
      </c>
      <c r="P61" t="str">
        <f t="shared" si="4"/>
        <v>DOWN</v>
      </c>
      <c r="Q61">
        <f t="shared" si="5"/>
        <v>1.4499999999999886</v>
      </c>
      <c r="R61">
        <f t="shared" si="6"/>
        <v>4.9499999999999886</v>
      </c>
      <c r="S61">
        <f t="shared" si="7"/>
        <v>0.29292929292929132</v>
      </c>
      <c r="T61" t="str">
        <f t="shared" si="8"/>
        <v>No Indication</v>
      </c>
      <c r="U61" t="str">
        <f t="shared" si="9"/>
        <v>No T+M+I</v>
      </c>
      <c r="V61">
        <v>276.63507365593415</v>
      </c>
      <c r="W61">
        <v>334.80192767231915</v>
      </c>
      <c r="X61">
        <f t="shared" si="10"/>
        <v>-58.166854016385003</v>
      </c>
      <c r="Y61">
        <v>-57.467465532328958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250.1</v>
      </c>
      <c r="D62">
        <v>254.2</v>
      </c>
      <c r="E62">
        <v>248.1</v>
      </c>
      <c r="F62">
        <v>249</v>
      </c>
      <c r="G62">
        <f>_xll.TA_TYPPRICE(D62,E62,F62)</f>
        <v>250.43333333333331</v>
      </c>
      <c r="H62">
        <v>251.87252550562346</v>
      </c>
      <c r="I62" t="str">
        <f t="shared" si="0"/>
        <v>DOWN</v>
      </c>
      <c r="J62">
        <v>261.70248818715959</v>
      </c>
      <c r="K62">
        <v>254.55464418139448</v>
      </c>
      <c r="L62" t="str">
        <f t="shared" si="1"/>
        <v>DOWN</v>
      </c>
      <c r="M62" t="str">
        <f t="shared" si="2"/>
        <v>DOWN</v>
      </c>
      <c r="N62">
        <v>18.552923542158741</v>
      </c>
      <c r="O62" t="str">
        <f t="shared" si="3"/>
        <v>DOWN</v>
      </c>
      <c r="P62" t="str">
        <f t="shared" si="4"/>
        <v>DOWN</v>
      </c>
      <c r="Q62">
        <f t="shared" si="5"/>
        <v>0.90000000000000568</v>
      </c>
      <c r="R62">
        <f t="shared" si="6"/>
        <v>6.0999999999999943</v>
      </c>
      <c r="S62">
        <f t="shared" si="7"/>
        <v>0.14754098360655846</v>
      </c>
      <c r="T62" t="str">
        <f t="shared" si="8"/>
        <v>DOWN</v>
      </c>
      <c r="U62" t="str">
        <f t="shared" si="9"/>
        <v>DOWN</v>
      </c>
      <c r="V62">
        <v>272.3835238627135</v>
      </c>
      <c r="W62">
        <v>328.44622932622144</v>
      </c>
      <c r="X62">
        <f t="shared" si="10"/>
        <v>-56.062705463507939</v>
      </c>
      <c r="Y62">
        <v>-57.186513518564752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253.45</v>
      </c>
      <c r="D63">
        <v>253.45</v>
      </c>
      <c r="E63">
        <v>244.85</v>
      </c>
      <c r="F63">
        <v>245</v>
      </c>
      <c r="G63">
        <f>_xll.TA_TYPPRICE(D63,E63,F63)</f>
        <v>247.76666666666665</v>
      </c>
      <c r="H63">
        <v>249.81959608614505</v>
      </c>
      <c r="I63" t="str">
        <f t="shared" si="0"/>
        <v>DOWN</v>
      </c>
      <c r="J63">
        <v>259.86860192334632</v>
      </c>
      <c r="K63">
        <v>252.39805658552905</v>
      </c>
      <c r="L63" t="str">
        <f t="shared" si="1"/>
        <v>DOWN</v>
      </c>
      <c r="M63" t="str">
        <f t="shared" si="2"/>
        <v>DOWN</v>
      </c>
      <c r="N63">
        <v>15.311535111745542</v>
      </c>
      <c r="O63" t="str">
        <f t="shared" si="3"/>
        <v>DOWN</v>
      </c>
      <c r="P63" t="str">
        <f t="shared" si="4"/>
        <v>DOWN</v>
      </c>
      <c r="Q63">
        <f t="shared" si="5"/>
        <v>0.15000000000000568</v>
      </c>
      <c r="R63">
        <f t="shared" si="6"/>
        <v>8.5999999999999943</v>
      </c>
      <c r="S63">
        <f t="shared" si="7"/>
        <v>1.7441860465116952E-2</v>
      </c>
      <c r="T63" t="str">
        <f t="shared" si="8"/>
        <v>DOWN</v>
      </c>
      <c r="U63" t="str">
        <f t="shared" si="9"/>
        <v>DOWN</v>
      </c>
      <c r="V63">
        <v>268.17067403768067</v>
      </c>
      <c r="W63">
        <v>322.26502715390876</v>
      </c>
      <c r="X63">
        <f t="shared" si="10"/>
        <v>-54.094353116228092</v>
      </c>
      <c r="Y63">
        <v>-56.568081438097423</v>
      </c>
      <c r="Z63" t="str">
        <f t="shared" si="11"/>
        <v>UP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248</v>
      </c>
      <c r="D64">
        <v>251.45</v>
      </c>
      <c r="E64">
        <v>247.05</v>
      </c>
      <c r="F64">
        <v>249.2</v>
      </c>
      <c r="G64">
        <f>_xll.TA_TYPPRICE(D64,E64,F64)</f>
        <v>249.23333333333335</v>
      </c>
      <c r="H64">
        <v>249.5264647097392</v>
      </c>
      <c r="I64" t="str">
        <f t="shared" si="0"/>
        <v>DOWN</v>
      </c>
      <c r="J64">
        <v>257.99780149593602</v>
      </c>
      <c r="K64">
        <v>251.2095995665226</v>
      </c>
      <c r="L64" t="str">
        <f t="shared" si="1"/>
        <v>DOWN</v>
      </c>
      <c r="M64" t="str">
        <f t="shared" si="2"/>
        <v>DOWN</v>
      </c>
      <c r="N64">
        <v>31.108796571897262</v>
      </c>
      <c r="O64" t="str">
        <f t="shared" si="3"/>
        <v>DOWN</v>
      </c>
      <c r="P64" t="str">
        <f t="shared" si="4"/>
        <v>DOWN</v>
      </c>
      <c r="Q64">
        <f t="shared" si="5"/>
        <v>2.1499999999999773</v>
      </c>
      <c r="R64">
        <f t="shared" si="6"/>
        <v>4.3999999999999773</v>
      </c>
      <c r="S64">
        <f t="shared" si="7"/>
        <v>0.48863636363636098</v>
      </c>
      <c r="T64" t="str">
        <f t="shared" si="8"/>
        <v>No Indication</v>
      </c>
      <c r="U64" t="str">
        <f t="shared" si="9"/>
        <v>No T+M+I</v>
      </c>
      <c r="V64">
        <v>265.25210880111439</v>
      </c>
      <c r="W64">
        <v>316.85280292028591</v>
      </c>
      <c r="X64">
        <f t="shared" si="10"/>
        <v>-51.600694119171521</v>
      </c>
      <c r="Y64">
        <v>-55.57460397431224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251.7</v>
      </c>
      <c r="D65">
        <v>258.45</v>
      </c>
      <c r="E65">
        <v>249.2</v>
      </c>
      <c r="F65">
        <v>256</v>
      </c>
      <c r="G65">
        <f>_xll.TA_TYPPRICE(D65,E65,F65)</f>
        <v>254.54999999999998</v>
      </c>
      <c r="H65">
        <v>252.03823235486959</v>
      </c>
      <c r="I65" t="str">
        <f t="shared" si="0"/>
        <v>UP</v>
      </c>
      <c r="J65">
        <v>258.0982900523947</v>
      </c>
      <c r="K65">
        <v>250.76302188507313</v>
      </c>
      <c r="L65" t="str">
        <f t="shared" si="1"/>
        <v>No Confirmation</v>
      </c>
      <c r="M65" t="str">
        <f t="shared" si="2"/>
        <v>No Trend</v>
      </c>
      <c r="N65">
        <v>49.988559757362431</v>
      </c>
      <c r="O65" t="str">
        <f t="shared" si="3"/>
        <v>No Momentum</v>
      </c>
      <c r="P65" t="str">
        <f t="shared" si="4"/>
        <v>No Trend + Momentum</v>
      </c>
      <c r="Q65">
        <f t="shared" si="5"/>
        <v>6.8000000000000114</v>
      </c>
      <c r="R65">
        <f t="shared" si="6"/>
        <v>9.25</v>
      </c>
      <c r="S65">
        <f t="shared" si="7"/>
        <v>0.7351351351351364</v>
      </c>
      <c r="T65" t="str">
        <f t="shared" si="8"/>
        <v>No Indication</v>
      </c>
      <c r="U65" t="str">
        <f t="shared" si="9"/>
        <v>No T+M+I</v>
      </c>
      <c r="V65">
        <v>263.8287074470968</v>
      </c>
      <c r="W65">
        <v>312.34518788915364</v>
      </c>
      <c r="X65">
        <f t="shared" si="10"/>
        <v>-48.516480442056832</v>
      </c>
      <c r="Y65">
        <v>-54.162979267861161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258.2</v>
      </c>
      <c r="D66">
        <v>263.14999999999998</v>
      </c>
      <c r="E66">
        <v>250.2</v>
      </c>
      <c r="F66">
        <v>252</v>
      </c>
      <c r="G66">
        <f>_xll.TA_TYPPRICE(D66,E66,F66)</f>
        <v>255.11666666666665</v>
      </c>
      <c r="H66">
        <v>253.57744951076813</v>
      </c>
      <c r="I66" t="str">
        <f t="shared" si="0"/>
        <v>DOWN</v>
      </c>
      <c r="J66">
        <v>259.22089226297368</v>
      </c>
      <c r="K66">
        <v>250.63790591061243</v>
      </c>
      <c r="L66" t="str">
        <f t="shared" si="1"/>
        <v>No Confirmation</v>
      </c>
      <c r="M66" t="str">
        <f t="shared" si="2"/>
        <v>No Trend</v>
      </c>
      <c r="N66">
        <v>41.604824474827687</v>
      </c>
      <c r="O66" t="str">
        <f t="shared" si="3"/>
        <v>No Momentum</v>
      </c>
      <c r="P66" t="str">
        <f t="shared" si="4"/>
        <v>No Trend + Momentum</v>
      </c>
      <c r="Q66">
        <f t="shared" si="5"/>
        <v>1.8000000000000114</v>
      </c>
      <c r="R66">
        <f t="shared" si="6"/>
        <v>12.949999999999989</v>
      </c>
      <c r="S66">
        <f t="shared" si="7"/>
        <v>0.13899613899614</v>
      </c>
      <c r="T66" t="str">
        <f t="shared" si="8"/>
        <v>DOWN</v>
      </c>
      <c r="U66" t="str">
        <f t="shared" si="9"/>
        <v>No T+M+I</v>
      </c>
      <c r="V66">
        <v>262.00890630138963</v>
      </c>
      <c r="W66">
        <v>307.87517397143853</v>
      </c>
      <c r="X66">
        <f t="shared" si="10"/>
        <v>-45.866267670048899</v>
      </c>
      <c r="Y66">
        <v>-52.503636948298706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257</v>
      </c>
      <c r="D67">
        <v>257</v>
      </c>
      <c r="E67">
        <v>251.4</v>
      </c>
      <c r="F67">
        <v>254.7</v>
      </c>
      <c r="G67">
        <f>_xll.TA_TYPPRICE(D67,E67,F67)</f>
        <v>254.36666666666665</v>
      </c>
      <c r="H67">
        <v>253.9720580887174</v>
      </c>
      <c r="I67" t="str">
        <f t="shared" ref="I67:I127" si="20">IF(F67&gt;H67,"UP","DOWN")</f>
        <v>UP</v>
      </c>
      <c r="J67">
        <v>258.72736064897953</v>
      </c>
      <c r="K67">
        <v>250.80726015269855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48.843827551733824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3.2999999999999829</v>
      </c>
      <c r="R67">
        <f t="shared" ref="R67:R127" si="26">D67-E67</f>
        <v>5.5999999999999943</v>
      </c>
      <c r="S67">
        <f t="shared" ref="S67:S127" si="27">Q67/R67</f>
        <v>0.58928571428571186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260.88445917809889</v>
      </c>
      <c r="W67">
        <v>303.93627219577644</v>
      </c>
      <c r="X67">
        <f t="shared" ref="X67:X127" si="30">V67-W67</f>
        <v>-43.051813017677546</v>
      </c>
      <c r="Y67">
        <v>-50.613272162174475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254</v>
      </c>
      <c r="D68">
        <v>256.7</v>
      </c>
      <c r="E68">
        <v>252.25</v>
      </c>
      <c r="F68">
        <v>253.3</v>
      </c>
      <c r="G68">
        <f>_xll.TA_TYPPRICE(D68,E68,F68)</f>
        <v>254.08333333333334</v>
      </c>
      <c r="H68">
        <v>254.02769571102539</v>
      </c>
      <c r="I68" t="str">
        <f t="shared" si="20"/>
        <v>DOWN</v>
      </c>
      <c r="J68">
        <v>258.27683606031741</v>
      </c>
      <c r="K68">
        <v>251.12786900765443</v>
      </c>
      <c r="L68" t="str">
        <f t="shared" si="21"/>
        <v>No Confirmation</v>
      </c>
      <c r="M68" t="str">
        <f t="shared" si="22"/>
        <v>No Trend</v>
      </c>
      <c r="N68">
        <v>45.211190404858208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1.0500000000000114</v>
      </c>
      <c r="R68">
        <f t="shared" si="26"/>
        <v>4.4499999999999886</v>
      </c>
      <c r="S68">
        <f t="shared" si="27"/>
        <v>0.23595505617977844</v>
      </c>
      <c r="T68" t="str">
        <f t="shared" si="28"/>
        <v>No Indication</v>
      </c>
      <c r="U68" t="str">
        <f t="shared" si="29"/>
        <v>No T+M+I</v>
      </c>
      <c r="V68">
        <v>259.71761930454522</v>
      </c>
      <c r="W68">
        <v>300.18543721831151</v>
      </c>
      <c r="X68">
        <f t="shared" si="30"/>
        <v>-40.467817913766282</v>
      </c>
      <c r="Y68">
        <v>-48.584181312492838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254.2</v>
      </c>
      <c r="D69">
        <v>264.89999999999998</v>
      </c>
      <c r="E69">
        <v>251.9</v>
      </c>
      <c r="F69">
        <v>259.39999999999998</v>
      </c>
      <c r="G69">
        <f>_xll.TA_TYPPRICE(D69,E69,F69)</f>
        <v>258.73333333333329</v>
      </c>
      <c r="H69">
        <v>256.38051452217934</v>
      </c>
      <c r="I69" t="str">
        <f t="shared" si="20"/>
        <v>UP</v>
      </c>
      <c r="J69">
        <v>259.74865026913574</v>
      </c>
      <c r="K69">
        <v>251.2994536726201</v>
      </c>
      <c r="L69" t="str">
        <f t="shared" si="21"/>
        <v>No Confirmation</v>
      </c>
      <c r="M69" t="str">
        <f t="shared" si="22"/>
        <v>No Trend</v>
      </c>
      <c r="N69">
        <v>61.006195044252529</v>
      </c>
      <c r="O69" t="str">
        <f t="shared" si="23"/>
        <v>UP</v>
      </c>
      <c r="P69" t="str">
        <f t="shared" si="24"/>
        <v>No Trend + Momentum</v>
      </c>
      <c r="Q69">
        <f t="shared" si="25"/>
        <v>7.4999999999999716</v>
      </c>
      <c r="R69">
        <f t="shared" si="26"/>
        <v>12.999999999999972</v>
      </c>
      <c r="S69">
        <f t="shared" si="27"/>
        <v>0.57692307692307598</v>
      </c>
      <c r="T69" t="str">
        <f t="shared" si="28"/>
        <v>No Indication</v>
      </c>
      <c r="U69" t="str">
        <f t="shared" si="29"/>
        <v>No T+M+I</v>
      </c>
      <c r="V69">
        <v>259.66875479615362</v>
      </c>
      <c r="W69">
        <v>297.1642937206588</v>
      </c>
      <c r="X69">
        <f t="shared" si="30"/>
        <v>-37.495538924505183</v>
      </c>
      <c r="Y69">
        <v>-46.366452834895306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259</v>
      </c>
      <c r="D70">
        <v>273</v>
      </c>
      <c r="E70">
        <v>257.60000000000002</v>
      </c>
      <c r="F70">
        <v>271.7</v>
      </c>
      <c r="G70">
        <f>_xll.TA_TYPPRICE(D70,E70,F70)</f>
        <v>267.43333333333334</v>
      </c>
      <c r="H70">
        <v>261.90692392775634</v>
      </c>
      <c r="I70" t="str">
        <f t="shared" si="20"/>
        <v>UP</v>
      </c>
      <c r="J70">
        <v>262.69339465377226</v>
      </c>
      <c r="K70">
        <v>252.69957507870453</v>
      </c>
      <c r="L70" t="str">
        <f t="shared" si="21"/>
        <v>UP</v>
      </c>
      <c r="M70" t="str">
        <f t="shared" si="22"/>
        <v>UP</v>
      </c>
      <c r="N70">
        <v>77.416232597551172</v>
      </c>
      <c r="O70" t="str">
        <f t="shared" si="23"/>
        <v>UP</v>
      </c>
      <c r="P70" t="str">
        <f t="shared" si="24"/>
        <v>UP</v>
      </c>
      <c r="Q70">
        <f t="shared" si="25"/>
        <v>14.099999999999966</v>
      </c>
      <c r="R70">
        <f t="shared" si="26"/>
        <v>15.399999999999977</v>
      </c>
      <c r="S70">
        <f t="shared" si="27"/>
        <v>0.91558441558441472</v>
      </c>
      <c r="T70" t="str">
        <f t="shared" si="28"/>
        <v>UP</v>
      </c>
      <c r="U70" t="str">
        <f t="shared" si="29"/>
        <v>UP</v>
      </c>
      <c r="V70">
        <v>261.51971559674536</v>
      </c>
      <c r="W70">
        <v>295.27804974135074</v>
      </c>
      <c r="X70">
        <f t="shared" si="30"/>
        <v>-33.758334144605385</v>
      </c>
      <c r="Y70">
        <v>-43.844829096837323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272.89999999999998</v>
      </c>
      <c r="D71">
        <v>295.5</v>
      </c>
      <c r="E71">
        <v>270.35000000000002</v>
      </c>
      <c r="F71">
        <v>292.05</v>
      </c>
      <c r="G71">
        <f>_xll.TA_TYPPRICE(D71,E71,F71)</f>
        <v>285.9666666666667</v>
      </c>
      <c r="H71">
        <v>273.93679529721152</v>
      </c>
      <c r="I71" t="str">
        <f t="shared" si="20"/>
        <v>UP</v>
      </c>
      <c r="J71">
        <v>269.9837513973784</v>
      </c>
      <c r="K71">
        <v>256.62189172788129</v>
      </c>
      <c r="L71" t="str">
        <f t="shared" si="21"/>
        <v>UP</v>
      </c>
      <c r="M71" t="str">
        <f t="shared" si="22"/>
        <v>UP</v>
      </c>
      <c r="N71">
        <v>87.925241092465583</v>
      </c>
      <c r="O71" t="str">
        <f t="shared" si="23"/>
        <v>UP</v>
      </c>
      <c r="P71" t="str">
        <f t="shared" si="24"/>
        <v>UP</v>
      </c>
      <c r="Q71">
        <f t="shared" si="25"/>
        <v>21.699999999999989</v>
      </c>
      <c r="R71">
        <f t="shared" si="26"/>
        <v>25.149999999999977</v>
      </c>
      <c r="S71">
        <f t="shared" si="27"/>
        <v>0.86282306163021905</v>
      </c>
      <c r="T71" t="str">
        <f t="shared" si="28"/>
        <v>UP</v>
      </c>
      <c r="U71" t="str">
        <f t="shared" si="29"/>
        <v>UP</v>
      </c>
      <c r="V71">
        <v>266.2166824280153</v>
      </c>
      <c r="W71">
        <v>295.03893494569513</v>
      </c>
      <c r="X71">
        <f t="shared" si="30"/>
        <v>-28.822252517679829</v>
      </c>
      <c r="Y71">
        <v>-40.840313781005825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273.2</v>
      </c>
      <c r="AE71">
        <f t="shared" si="36"/>
        <v>279.95</v>
      </c>
      <c r="AF71">
        <f t="shared" si="37"/>
        <v>282.95</v>
      </c>
      <c r="AG71">
        <f t="shared" si="38"/>
        <v>285.90000000000003</v>
      </c>
    </row>
    <row r="72" spans="1:33" x14ac:dyDescent="0.25">
      <c r="A72" t="s">
        <v>5</v>
      </c>
      <c r="B72" s="1">
        <v>42956</v>
      </c>
      <c r="C72">
        <v>289.35000000000002</v>
      </c>
      <c r="D72">
        <v>302.89999999999998</v>
      </c>
      <c r="E72">
        <v>289.3</v>
      </c>
      <c r="F72">
        <v>302</v>
      </c>
      <c r="G72">
        <f>_xll.TA_TYPPRICE(D72,E72,F72)</f>
        <v>298.06666666666666</v>
      </c>
      <c r="H72">
        <v>286.00173098193909</v>
      </c>
      <c r="I72" t="str">
        <f t="shared" si="20"/>
        <v>UP</v>
      </c>
      <c r="J72">
        <v>277.29847330907211</v>
      </c>
      <c r="K72">
        <v>263.88369356612992</v>
      </c>
      <c r="L72" t="str">
        <f t="shared" si="21"/>
        <v>UP</v>
      </c>
      <c r="M72" t="str">
        <f t="shared" si="22"/>
        <v>UP</v>
      </c>
      <c r="N72">
        <v>90.598932124458671</v>
      </c>
      <c r="O72" t="str">
        <f t="shared" si="23"/>
        <v>UP</v>
      </c>
      <c r="P72" t="str">
        <f t="shared" si="24"/>
        <v>UP</v>
      </c>
      <c r="Q72">
        <f t="shared" si="25"/>
        <v>12.699999999999989</v>
      </c>
      <c r="R72">
        <f t="shared" si="26"/>
        <v>13.599999999999966</v>
      </c>
      <c r="S72">
        <f t="shared" si="27"/>
        <v>0.93382352941176616</v>
      </c>
      <c r="T72" t="str">
        <f t="shared" si="28"/>
        <v>UP</v>
      </c>
      <c r="U72" t="str">
        <f t="shared" si="29"/>
        <v>UP</v>
      </c>
      <c r="V72">
        <v>271.72180820832062</v>
      </c>
      <c r="W72">
        <v>295.55456939416217</v>
      </c>
      <c r="X72">
        <f t="shared" si="30"/>
        <v>-23.832761185841548</v>
      </c>
      <c r="Y72">
        <v>-37.438803261972971</v>
      </c>
      <c r="Z72" t="str">
        <f t="shared" si="31"/>
        <v>UP</v>
      </c>
      <c r="AA72" t="str">
        <f t="shared" si="32"/>
        <v>UP</v>
      </c>
      <c r="AB72" t="str">
        <f t="shared" si="33"/>
        <v>UP</v>
      </c>
      <c r="AC72" t="str">
        <f t="shared" si="34"/>
        <v>UP</v>
      </c>
      <c r="AD72">
        <f t="shared" si="35"/>
        <v>290.85000000000002</v>
      </c>
      <c r="AE72">
        <f t="shared" si="36"/>
        <v>294.5</v>
      </c>
      <c r="AF72">
        <f t="shared" si="37"/>
        <v>296.10000000000002</v>
      </c>
      <c r="AG72">
        <f t="shared" si="38"/>
        <v>297.7</v>
      </c>
    </row>
    <row r="73" spans="1:33" x14ac:dyDescent="0.25">
      <c r="A73" t="s">
        <v>5</v>
      </c>
      <c r="B73" s="1">
        <v>42957</v>
      </c>
      <c r="C73">
        <v>304.2</v>
      </c>
      <c r="D73">
        <v>305.75</v>
      </c>
      <c r="E73">
        <v>290.39999999999998</v>
      </c>
      <c r="F73">
        <v>298</v>
      </c>
      <c r="G73">
        <f>_xll.TA_TYPPRICE(D73,E73,F73)</f>
        <v>298.05</v>
      </c>
      <c r="H73">
        <v>292.02586549096952</v>
      </c>
      <c r="I73" t="str">
        <f t="shared" si="20"/>
        <v>UP</v>
      </c>
      <c r="J73">
        <v>283.62103479594498</v>
      </c>
      <c r="K73">
        <v>269.77620610698995</v>
      </c>
      <c r="L73" t="str">
        <f t="shared" si="21"/>
        <v>UP</v>
      </c>
      <c r="M73" t="str">
        <f t="shared" si="22"/>
        <v>UP</v>
      </c>
      <c r="N73">
        <v>81.527350670263502</v>
      </c>
      <c r="O73" t="str">
        <f t="shared" si="23"/>
        <v>UP</v>
      </c>
      <c r="P73" t="str">
        <f t="shared" si="24"/>
        <v>UP</v>
      </c>
      <c r="Q73">
        <f t="shared" si="25"/>
        <v>7.6000000000000227</v>
      </c>
      <c r="R73">
        <f t="shared" si="26"/>
        <v>15.350000000000023</v>
      </c>
      <c r="S73">
        <f t="shared" si="27"/>
        <v>0.49511400651465876</v>
      </c>
      <c r="T73" t="str">
        <f t="shared" si="28"/>
        <v>No Indication</v>
      </c>
      <c r="U73" t="str">
        <f t="shared" si="29"/>
        <v>No T+M+I</v>
      </c>
      <c r="V73">
        <v>275.76460694550207</v>
      </c>
      <c r="W73">
        <v>295.73571240200204</v>
      </c>
      <c r="X73">
        <f t="shared" si="30"/>
        <v>-19.97110545649997</v>
      </c>
      <c r="Y73">
        <v>-33.945263700878371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293</v>
      </c>
      <c r="D74">
        <v>300</v>
      </c>
      <c r="E74">
        <v>285.3</v>
      </c>
      <c r="F74">
        <v>296.55</v>
      </c>
      <c r="G74">
        <f>_xll.TA_TYPPRICE(D74,E74,F74)</f>
        <v>293.95</v>
      </c>
      <c r="H74">
        <v>292.98793274548473</v>
      </c>
      <c r="I74" t="str">
        <f t="shared" si="20"/>
        <v>UP</v>
      </c>
      <c r="J74">
        <v>287.26080484129056</v>
      </c>
      <c r="K74">
        <v>273.22593808321443</v>
      </c>
      <c r="L74" t="str">
        <f t="shared" si="21"/>
        <v>UP</v>
      </c>
      <c r="M74" t="str">
        <f t="shared" si="22"/>
        <v>UP</v>
      </c>
      <c r="N74">
        <v>77.988918713003713</v>
      </c>
      <c r="O74" t="str">
        <f t="shared" si="23"/>
        <v>UP</v>
      </c>
      <c r="P74" t="str">
        <f t="shared" si="24"/>
        <v>UP</v>
      </c>
      <c r="Q74">
        <f t="shared" si="25"/>
        <v>11.25</v>
      </c>
      <c r="R74">
        <f t="shared" si="26"/>
        <v>14.699999999999989</v>
      </c>
      <c r="S74">
        <f t="shared" si="27"/>
        <v>0.76530612244898022</v>
      </c>
      <c r="T74" t="str">
        <f t="shared" si="28"/>
        <v>No Indication</v>
      </c>
      <c r="U74" t="str">
        <f t="shared" si="29"/>
        <v>No T+M+I</v>
      </c>
      <c r="V74">
        <v>278.96235972311712</v>
      </c>
      <c r="W74">
        <v>295.79603000185375</v>
      </c>
      <c r="X74">
        <f t="shared" si="30"/>
        <v>-16.833670278736633</v>
      </c>
      <c r="Y74">
        <v>-30.522945016450024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298.14999999999998</v>
      </c>
      <c r="D75">
        <v>334.7</v>
      </c>
      <c r="E75">
        <v>297.8</v>
      </c>
      <c r="F75">
        <v>331.5</v>
      </c>
      <c r="G75">
        <f>_xll.TA_TYPPRICE(D75,E75,F75)</f>
        <v>321.33333333333331</v>
      </c>
      <c r="H75">
        <v>307.16063303940905</v>
      </c>
      <c r="I75" t="str">
        <f t="shared" si="20"/>
        <v>UP</v>
      </c>
      <c r="J75">
        <v>297.80284820989266</v>
      </c>
      <c r="K75">
        <v>278.686840731389</v>
      </c>
      <c r="L75" t="str">
        <f t="shared" si="21"/>
        <v>UP</v>
      </c>
      <c r="M75" t="str">
        <f t="shared" si="22"/>
        <v>UP</v>
      </c>
      <c r="N75">
        <v>90.461754520369581</v>
      </c>
      <c r="O75" t="str">
        <f t="shared" si="23"/>
        <v>UP</v>
      </c>
      <c r="P75" t="str">
        <f t="shared" si="24"/>
        <v>UP</v>
      </c>
      <c r="Q75">
        <f t="shared" si="25"/>
        <v>33.699999999999989</v>
      </c>
      <c r="R75">
        <f t="shared" si="26"/>
        <v>36.899999999999977</v>
      </c>
      <c r="S75">
        <f t="shared" si="27"/>
        <v>0.91327913279132822</v>
      </c>
      <c r="T75" t="str">
        <f t="shared" si="28"/>
        <v>UP</v>
      </c>
      <c r="U75" t="str">
        <f t="shared" si="29"/>
        <v>UP</v>
      </c>
      <c r="V75">
        <v>287.0450736118683</v>
      </c>
      <c r="W75">
        <v>298.44076852023494</v>
      </c>
      <c r="X75">
        <f t="shared" si="30"/>
        <v>-11.395694908366636</v>
      </c>
      <c r="Y75">
        <v>-26.697494994833345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302</v>
      </c>
      <c r="AE75">
        <f t="shared" si="36"/>
        <v>311.90000000000003</v>
      </c>
      <c r="AF75">
        <f t="shared" si="37"/>
        <v>316.25</v>
      </c>
      <c r="AG75">
        <f t="shared" si="38"/>
        <v>320.60000000000002</v>
      </c>
    </row>
    <row r="76" spans="1:33" x14ac:dyDescent="0.25">
      <c r="A76" t="s">
        <v>5</v>
      </c>
      <c r="B76" s="1">
        <v>42963</v>
      </c>
      <c r="C76">
        <v>332.3</v>
      </c>
      <c r="D76">
        <v>349</v>
      </c>
      <c r="E76">
        <v>324.05</v>
      </c>
      <c r="F76">
        <v>348</v>
      </c>
      <c r="G76">
        <f>_xll.TA_TYPPRICE(D76,E76,F76)</f>
        <v>340.34999999999997</v>
      </c>
      <c r="H76">
        <v>323.75531651970448</v>
      </c>
      <c r="I76" t="str">
        <f t="shared" si="20"/>
        <v>UP</v>
      </c>
      <c r="J76">
        <v>309.17999305213874</v>
      </c>
      <c r="K76">
        <v>288.76754279108036</v>
      </c>
      <c r="L76" t="str">
        <f t="shared" si="21"/>
        <v>UP</v>
      </c>
      <c r="M76" t="str">
        <f t="shared" si="22"/>
        <v>UP</v>
      </c>
      <c r="N76">
        <v>92.852052147224313</v>
      </c>
      <c r="O76" t="str">
        <f t="shared" si="23"/>
        <v>UP</v>
      </c>
      <c r="P76" t="str">
        <f t="shared" si="24"/>
        <v>UP</v>
      </c>
      <c r="Q76">
        <f t="shared" si="25"/>
        <v>23.949999999999989</v>
      </c>
      <c r="R76">
        <f t="shared" si="26"/>
        <v>24.949999999999989</v>
      </c>
      <c r="S76">
        <f t="shared" si="27"/>
        <v>0.95991983967935868</v>
      </c>
      <c r="T76" t="str">
        <f t="shared" si="28"/>
        <v>UP</v>
      </c>
      <c r="U76" t="str">
        <f t="shared" si="29"/>
        <v>UP</v>
      </c>
      <c r="V76">
        <v>296.42275459465782</v>
      </c>
      <c r="W76">
        <v>302.11182270392123</v>
      </c>
      <c r="X76">
        <f t="shared" si="30"/>
        <v>-5.6890681092634168</v>
      </c>
      <c r="Y76">
        <v>-22.49580961771936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326.90000000000003</v>
      </c>
      <c r="AE76">
        <f t="shared" si="36"/>
        <v>333.6</v>
      </c>
      <c r="AF76">
        <f t="shared" si="37"/>
        <v>336.5</v>
      </c>
      <c r="AG76">
        <f t="shared" si="38"/>
        <v>339.45000000000005</v>
      </c>
    </row>
    <row r="77" spans="1:33" x14ac:dyDescent="0.25">
      <c r="A77" t="s">
        <v>5</v>
      </c>
      <c r="B77" s="1">
        <v>42964</v>
      </c>
      <c r="C77">
        <v>346.1</v>
      </c>
      <c r="D77">
        <v>360.35</v>
      </c>
      <c r="E77">
        <v>344.65</v>
      </c>
      <c r="F77">
        <v>355.85</v>
      </c>
      <c r="G77">
        <f>_xll.TA_TYPPRICE(D77,E77,F77)</f>
        <v>353.61666666666662</v>
      </c>
      <c r="H77">
        <v>338.68599159318558</v>
      </c>
      <c r="I77" t="str">
        <f t="shared" si="20"/>
        <v>UP</v>
      </c>
      <c r="J77">
        <v>320.55110570721905</v>
      </c>
      <c r="K77">
        <v>301.18586661528474</v>
      </c>
      <c r="L77" t="str">
        <f t="shared" si="21"/>
        <v>UP</v>
      </c>
      <c r="M77" t="str">
        <f t="shared" si="22"/>
        <v>UP</v>
      </c>
      <c r="N77">
        <v>93.779156251265476</v>
      </c>
      <c r="O77" t="str">
        <f t="shared" si="23"/>
        <v>UP</v>
      </c>
      <c r="P77" t="str">
        <f t="shared" si="24"/>
        <v>UP</v>
      </c>
      <c r="Q77">
        <f t="shared" si="25"/>
        <v>11.200000000000045</v>
      </c>
      <c r="R77">
        <f t="shared" si="26"/>
        <v>15.700000000000045</v>
      </c>
      <c r="S77">
        <f t="shared" si="27"/>
        <v>0.71337579617834479</v>
      </c>
      <c r="T77" t="str">
        <f t="shared" si="28"/>
        <v>No Indication</v>
      </c>
      <c r="U77" t="str">
        <f t="shared" si="29"/>
        <v>No T+M+I</v>
      </c>
      <c r="V77">
        <v>305.56540773394124</v>
      </c>
      <c r="W77">
        <v>306.09242842955672</v>
      </c>
      <c r="X77">
        <f t="shared" si="30"/>
        <v>-0.5270206956154766</v>
      </c>
      <c r="Y77">
        <v>-18.102051833298582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353</v>
      </c>
      <c r="D78">
        <v>377.4</v>
      </c>
      <c r="E78">
        <v>350.25</v>
      </c>
      <c r="F78">
        <v>373.55</v>
      </c>
      <c r="G78">
        <f>_xll.TA_TYPPRICE(D78,E78,F78)</f>
        <v>367.06666666666666</v>
      </c>
      <c r="H78">
        <v>352.87632912992615</v>
      </c>
      <c r="I78" t="str">
        <f t="shared" si="20"/>
        <v>UP</v>
      </c>
      <c r="J78">
        <v>333.18419332783702</v>
      </c>
      <c r="K78">
        <v>312.08900736744368</v>
      </c>
      <c r="L78" t="str">
        <f t="shared" si="21"/>
        <v>UP</v>
      </c>
      <c r="M78" t="str">
        <f t="shared" si="22"/>
        <v>UP</v>
      </c>
      <c r="N78">
        <v>95.444480092444977</v>
      </c>
      <c r="O78" t="str">
        <f t="shared" si="23"/>
        <v>UP</v>
      </c>
      <c r="P78" t="str">
        <f t="shared" si="24"/>
        <v>UP</v>
      </c>
      <c r="Q78">
        <f t="shared" si="25"/>
        <v>23.300000000000011</v>
      </c>
      <c r="R78">
        <f t="shared" si="26"/>
        <v>27.149999999999977</v>
      </c>
      <c r="S78">
        <f t="shared" si="27"/>
        <v>0.85819521178637315</v>
      </c>
      <c r="T78" t="str">
        <f t="shared" si="28"/>
        <v>UP</v>
      </c>
      <c r="U78" t="str">
        <f t="shared" si="29"/>
        <v>UP</v>
      </c>
      <c r="V78">
        <v>316.02457577487337</v>
      </c>
      <c r="W78">
        <v>311.08928558292291</v>
      </c>
      <c r="X78">
        <f t="shared" si="30"/>
        <v>4.9352901919504575</v>
      </c>
      <c r="Y78">
        <v>-13.494583428248774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353.35</v>
      </c>
      <c r="AE78">
        <f t="shared" si="36"/>
        <v>360.6</v>
      </c>
      <c r="AF78">
        <f t="shared" si="37"/>
        <v>363.8</v>
      </c>
      <c r="AG78">
        <f t="shared" si="38"/>
        <v>367.05</v>
      </c>
    </row>
    <row r="79" spans="1:33" x14ac:dyDescent="0.25">
      <c r="A79" t="s">
        <v>5</v>
      </c>
      <c r="B79" s="1">
        <v>42968</v>
      </c>
      <c r="C79">
        <v>378</v>
      </c>
      <c r="D79">
        <v>393.9</v>
      </c>
      <c r="E79">
        <v>374.35</v>
      </c>
      <c r="F79">
        <v>386.3</v>
      </c>
      <c r="G79">
        <f>_xll.TA_TYPPRICE(D79,E79,F79)</f>
        <v>384.84999999999997</v>
      </c>
      <c r="H79">
        <v>368.86316456496309</v>
      </c>
      <c r="I79" t="str">
        <f t="shared" si="20"/>
        <v>UP</v>
      </c>
      <c r="J79">
        <v>346.67659481053988</v>
      </c>
      <c r="K79">
        <v>325.92478350801179</v>
      </c>
      <c r="L79" t="str">
        <f t="shared" si="21"/>
        <v>UP</v>
      </c>
      <c r="M79" t="str">
        <f t="shared" si="22"/>
        <v>UP</v>
      </c>
      <c r="N79">
        <v>96.329284148940857</v>
      </c>
      <c r="O79" t="str">
        <f t="shared" si="23"/>
        <v>UP</v>
      </c>
      <c r="P79" t="str">
        <f t="shared" si="24"/>
        <v>UP</v>
      </c>
      <c r="Q79">
        <f t="shared" si="25"/>
        <v>11.949999999999989</v>
      </c>
      <c r="R79">
        <f t="shared" si="26"/>
        <v>19.549999999999955</v>
      </c>
      <c r="S79">
        <f t="shared" si="27"/>
        <v>0.61125319693094715</v>
      </c>
      <c r="T79" t="str">
        <f t="shared" si="28"/>
        <v>No Indication</v>
      </c>
      <c r="U79" t="str">
        <f t="shared" si="29"/>
        <v>No T+M+I</v>
      </c>
      <c r="V79">
        <v>326.83617950181593</v>
      </c>
      <c r="W79">
        <v>316.66044961381749</v>
      </c>
      <c r="X79">
        <f t="shared" si="30"/>
        <v>10.175729887998443</v>
      </c>
      <c r="Y79">
        <v>-8.7605207649993311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389</v>
      </c>
      <c r="D80">
        <v>395.7</v>
      </c>
      <c r="E80">
        <v>365</v>
      </c>
      <c r="F80">
        <v>371.6</v>
      </c>
      <c r="G80">
        <f>_xll.TA_TYPPRICE(D80,E80,F80)</f>
        <v>377.43333333333339</v>
      </c>
      <c r="H80">
        <v>373.14824894914824</v>
      </c>
      <c r="I80" t="str">
        <f t="shared" si="20"/>
        <v>DOWN</v>
      </c>
      <c r="J80">
        <v>357.5706848526421</v>
      </c>
      <c r="K80">
        <v>334.60816495067581</v>
      </c>
      <c r="L80" t="str">
        <f t="shared" si="21"/>
        <v>UP</v>
      </c>
      <c r="M80" t="str">
        <f t="shared" si="22"/>
        <v>No Trend</v>
      </c>
      <c r="N80">
        <v>75.262245544078922</v>
      </c>
      <c r="O80" t="str">
        <f t="shared" si="23"/>
        <v>UP</v>
      </c>
      <c r="P80" t="str">
        <f t="shared" si="24"/>
        <v>No Trend + Momentum</v>
      </c>
      <c r="Q80">
        <f t="shared" si="25"/>
        <v>6.6000000000000227</v>
      </c>
      <c r="R80">
        <f t="shared" si="26"/>
        <v>30.699999999999989</v>
      </c>
      <c r="S80">
        <f t="shared" si="27"/>
        <v>0.21498371335504968</v>
      </c>
      <c r="T80" t="str">
        <f t="shared" si="28"/>
        <v>No Indication</v>
      </c>
      <c r="U80" t="str">
        <f t="shared" si="29"/>
        <v>No T+M+I</v>
      </c>
      <c r="V80">
        <v>333.72292111692116</v>
      </c>
      <c r="W80">
        <v>320.73004593871991</v>
      </c>
      <c r="X80">
        <f t="shared" si="30"/>
        <v>12.992875178201245</v>
      </c>
      <c r="Y80">
        <v>-4.4098415763592156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373</v>
      </c>
      <c r="D81">
        <v>374.9</v>
      </c>
      <c r="E81">
        <v>353</v>
      </c>
      <c r="F81">
        <v>363.6</v>
      </c>
      <c r="G81">
        <f>_xll.TA_TYPPRICE(D81,E81,F81)</f>
        <v>363.83333333333331</v>
      </c>
      <c r="H81">
        <v>368.49079114124078</v>
      </c>
      <c r="I81" t="str">
        <f t="shared" si="20"/>
        <v>DOWN</v>
      </c>
      <c r="J81">
        <v>361.42164377427719</v>
      </c>
      <c r="K81">
        <v>338.69523940608121</v>
      </c>
      <c r="L81" t="str">
        <f t="shared" si="21"/>
        <v>UP</v>
      </c>
      <c r="M81" t="str">
        <f t="shared" si="22"/>
        <v>No Trend</v>
      </c>
      <c r="N81">
        <v>65.515260579556539</v>
      </c>
      <c r="O81" t="str">
        <f t="shared" si="23"/>
        <v>UP</v>
      </c>
      <c r="P81" t="str">
        <f t="shared" si="24"/>
        <v>No Trend + Momentum</v>
      </c>
      <c r="Q81">
        <f t="shared" si="25"/>
        <v>10.600000000000023</v>
      </c>
      <c r="R81">
        <f t="shared" si="26"/>
        <v>21.899999999999977</v>
      </c>
      <c r="S81">
        <f t="shared" si="27"/>
        <v>0.48401826484018418</v>
      </c>
      <c r="T81" t="str">
        <f t="shared" si="28"/>
        <v>No Indication</v>
      </c>
      <c r="U81" t="str">
        <f t="shared" si="29"/>
        <v>No T+M+I</v>
      </c>
      <c r="V81">
        <v>338.319394791241</v>
      </c>
      <c r="W81">
        <v>323.90559809140734</v>
      </c>
      <c r="X81">
        <f t="shared" si="30"/>
        <v>14.413796699833654</v>
      </c>
      <c r="Y81">
        <v>-0.64511392112064136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362</v>
      </c>
      <c r="D82">
        <v>366.35</v>
      </c>
      <c r="E82">
        <v>358</v>
      </c>
      <c r="F82">
        <v>358.65</v>
      </c>
      <c r="G82">
        <f>_xll.TA_TYPPRICE(D82,E82,F82)</f>
        <v>361</v>
      </c>
      <c r="H82">
        <v>364.74539557062042</v>
      </c>
      <c r="I82" t="str">
        <f t="shared" si="20"/>
        <v>DOWN</v>
      </c>
      <c r="J82">
        <v>362.51683404666005</v>
      </c>
      <c r="K82">
        <v>342.98518620472981</v>
      </c>
      <c r="L82" t="str">
        <f t="shared" si="21"/>
        <v>No Confirmation</v>
      </c>
      <c r="M82" t="str">
        <f t="shared" si="22"/>
        <v>No Trend</v>
      </c>
      <c r="N82">
        <v>59.55036585483986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0.64999999999997726</v>
      </c>
      <c r="R82">
        <f t="shared" si="26"/>
        <v>8.3500000000000227</v>
      </c>
      <c r="S82">
        <f t="shared" si="27"/>
        <v>7.784431137724257E-2</v>
      </c>
      <c r="T82" t="str">
        <f t="shared" si="28"/>
        <v>DOWN</v>
      </c>
      <c r="U82" t="str">
        <f t="shared" si="29"/>
        <v>No T+M+I</v>
      </c>
      <c r="V82">
        <v>341.44718020797313</v>
      </c>
      <c r="W82">
        <v>326.47925749204381</v>
      </c>
      <c r="X82">
        <f t="shared" si="30"/>
        <v>14.967922715929319</v>
      </c>
      <c r="Y82">
        <v>2.477493406289351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352.5</v>
      </c>
      <c r="D83">
        <v>356.35</v>
      </c>
      <c r="E83">
        <v>349.25</v>
      </c>
      <c r="F83">
        <v>352.35</v>
      </c>
      <c r="G83">
        <f>_xll.TA_TYPPRICE(D83,E83,F83)</f>
        <v>352.65000000000003</v>
      </c>
      <c r="H83">
        <v>358.6976977853102</v>
      </c>
      <c r="I83" t="str">
        <f t="shared" si="20"/>
        <v>DOWN</v>
      </c>
      <c r="J83">
        <v>361.14642648073561</v>
      </c>
      <c r="K83">
        <v>344.37736704812318</v>
      </c>
      <c r="L83" t="str">
        <f t="shared" si="21"/>
        <v>No Confirmation</v>
      </c>
      <c r="M83" t="str">
        <f t="shared" si="22"/>
        <v>No Trend</v>
      </c>
      <c r="N83">
        <v>52.016061808210637</v>
      </c>
      <c r="O83" t="str">
        <f t="shared" si="23"/>
        <v>No Momentum</v>
      </c>
      <c r="P83" t="str">
        <f t="shared" si="24"/>
        <v>No Trend + Momentum</v>
      </c>
      <c r="Q83">
        <f t="shared" si="25"/>
        <v>3.1000000000000227</v>
      </c>
      <c r="R83">
        <f t="shared" si="26"/>
        <v>7.1000000000000227</v>
      </c>
      <c r="S83">
        <f t="shared" si="27"/>
        <v>0.43661971830986096</v>
      </c>
      <c r="T83" t="str">
        <f t="shared" si="28"/>
        <v>No Indication</v>
      </c>
      <c r="U83" t="str">
        <f t="shared" si="29"/>
        <v>No T+M+I</v>
      </c>
      <c r="V83">
        <v>343.12453709905418</v>
      </c>
      <c r="W83">
        <v>328.39560878892945</v>
      </c>
      <c r="X83">
        <f t="shared" si="30"/>
        <v>14.728928310124729</v>
      </c>
      <c r="Y83">
        <v>4.9277803870564263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348.55</v>
      </c>
      <c r="D84">
        <v>362.45</v>
      </c>
      <c r="E84">
        <v>347.7</v>
      </c>
      <c r="F84">
        <v>350</v>
      </c>
      <c r="G84">
        <f>_xll.TA_TYPPRICE(D84,E84,F84)</f>
        <v>353.38333333333338</v>
      </c>
      <c r="H84">
        <v>356.04051555932176</v>
      </c>
      <c r="I84" t="str">
        <f t="shared" si="20"/>
        <v>DOWN</v>
      </c>
      <c r="J84">
        <v>361.43610948501657</v>
      </c>
      <c r="K84">
        <v>345.11572992631801</v>
      </c>
      <c r="L84" t="str">
        <f t="shared" si="21"/>
        <v>No Confirmation</v>
      </c>
      <c r="M84" t="str">
        <f t="shared" si="22"/>
        <v>No Trend</v>
      </c>
      <c r="N84">
        <v>49.118446945453435</v>
      </c>
      <c r="O84" t="str">
        <f t="shared" si="23"/>
        <v>No Momentum</v>
      </c>
      <c r="P84" t="str">
        <f t="shared" si="24"/>
        <v>No Trend + Momentum</v>
      </c>
      <c r="Q84">
        <f t="shared" si="25"/>
        <v>2.3000000000000114</v>
      </c>
      <c r="R84">
        <f t="shared" si="26"/>
        <v>14.75</v>
      </c>
      <c r="S84">
        <f t="shared" si="27"/>
        <v>0.15593220338983127</v>
      </c>
      <c r="T84" t="str">
        <f t="shared" si="28"/>
        <v>DOWN</v>
      </c>
      <c r="U84" t="str">
        <f t="shared" si="29"/>
        <v>No T+M+I</v>
      </c>
      <c r="V84">
        <v>344.18230062227661</v>
      </c>
      <c r="W84">
        <v>329.99593406382354</v>
      </c>
      <c r="X84">
        <f t="shared" si="30"/>
        <v>14.186366558453074</v>
      </c>
      <c r="Y84">
        <v>6.7794976213357554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353.6</v>
      </c>
      <c r="D85">
        <v>358.95</v>
      </c>
      <c r="E85">
        <v>350.6</v>
      </c>
      <c r="F85">
        <v>353.45</v>
      </c>
      <c r="G85">
        <f>_xll.TA_TYPPRICE(D85,E85,F85)</f>
        <v>354.33333333333331</v>
      </c>
      <c r="H85">
        <v>355.18692444632757</v>
      </c>
      <c r="I85" t="str">
        <f t="shared" si="20"/>
        <v>DOWN</v>
      </c>
      <c r="J85">
        <v>360.88364071056844</v>
      </c>
      <c r="K85">
        <v>346.33445660935848</v>
      </c>
      <c r="L85" t="str">
        <f t="shared" si="21"/>
        <v>No Confirmation</v>
      </c>
      <c r="M85" t="str">
        <f t="shared" si="22"/>
        <v>No Trend</v>
      </c>
      <c r="N85">
        <v>53.837489144998784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2.8499999999999659</v>
      </c>
      <c r="R85">
        <f t="shared" si="26"/>
        <v>8.3499999999999659</v>
      </c>
      <c r="S85">
        <f t="shared" si="27"/>
        <v>0.34131736526945838</v>
      </c>
      <c r="T85" t="str">
        <f t="shared" si="28"/>
        <v>No Indication</v>
      </c>
      <c r="U85" t="str">
        <f t="shared" si="29"/>
        <v>No T+M+I</v>
      </c>
      <c r="V85">
        <v>345.60810052654176</v>
      </c>
      <c r="W85">
        <v>331.73327228131808</v>
      </c>
      <c r="X85">
        <f t="shared" si="30"/>
        <v>13.874828245223682</v>
      </c>
      <c r="Y85">
        <v>8.19856374611334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356</v>
      </c>
      <c r="D86">
        <v>358.5</v>
      </c>
      <c r="E86">
        <v>348</v>
      </c>
      <c r="F86">
        <v>356.5</v>
      </c>
      <c r="G86">
        <f>_xll.TA_TYPPRICE(D86,E86,F86)</f>
        <v>354.33333333333331</v>
      </c>
      <c r="H86">
        <v>354.76012888983041</v>
      </c>
      <c r="I86" t="str">
        <f t="shared" si="20"/>
        <v>UP</v>
      </c>
      <c r="J86">
        <v>360.35394277488655</v>
      </c>
      <c r="K86">
        <v>346.70457736283436</v>
      </c>
      <c r="L86" t="str">
        <f t="shared" si="21"/>
        <v>No Confirmation</v>
      </c>
      <c r="M86" t="str">
        <f t="shared" si="22"/>
        <v>No Trend</v>
      </c>
      <c r="N86">
        <v>58.128886865313412</v>
      </c>
      <c r="O86" t="str">
        <f t="shared" si="23"/>
        <v>No Momentum</v>
      </c>
      <c r="P86" t="str">
        <f t="shared" si="24"/>
        <v>No Trend + Momentum</v>
      </c>
      <c r="Q86">
        <f t="shared" si="25"/>
        <v>8.5</v>
      </c>
      <c r="R86">
        <f t="shared" si="26"/>
        <v>10.5</v>
      </c>
      <c r="S86">
        <f t="shared" si="27"/>
        <v>0.80952380952380953</v>
      </c>
      <c r="T86" t="str">
        <f t="shared" si="28"/>
        <v>UP</v>
      </c>
      <c r="U86" t="str">
        <f t="shared" si="29"/>
        <v>No T+M+I</v>
      </c>
      <c r="V86">
        <v>347.28377736861228</v>
      </c>
      <c r="W86">
        <v>333.56784470492414</v>
      </c>
      <c r="X86">
        <f t="shared" si="30"/>
        <v>13.715932663688136</v>
      </c>
      <c r="Y86">
        <v>9.3020375296282989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357</v>
      </c>
      <c r="D87">
        <v>361.5</v>
      </c>
      <c r="E87">
        <v>350</v>
      </c>
      <c r="F87">
        <v>351.8</v>
      </c>
      <c r="G87">
        <f>_xll.TA_TYPPRICE(D87,E87,F87)</f>
        <v>354.43333333333334</v>
      </c>
      <c r="H87">
        <v>354.5967311115819</v>
      </c>
      <c r="I87" t="str">
        <f t="shared" si="20"/>
        <v>DOWN</v>
      </c>
      <c r="J87">
        <v>360.60862215824511</v>
      </c>
      <c r="K87">
        <v>347.43689350442673</v>
      </c>
      <c r="L87" t="str">
        <f t="shared" si="21"/>
        <v>No Confirmation</v>
      </c>
      <c r="M87" t="str">
        <f t="shared" si="22"/>
        <v>No Trend</v>
      </c>
      <c r="N87">
        <v>49.300718216087262</v>
      </c>
      <c r="O87" t="str">
        <f t="shared" si="23"/>
        <v>No Momentum</v>
      </c>
      <c r="P87" t="str">
        <f t="shared" si="24"/>
        <v>No Trend + Momentum</v>
      </c>
      <c r="Q87">
        <f t="shared" si="25"/>
        <v>1.8000000000000114</v>
      </c>
      <c r="R87">
        <f t="shared" si="26"/>
        <v>11.5</v>
      </c>
      <c r="S87">
        <f t="shared" si="27"/>
        <v>0.15652173913043577</v>
      </c>
      <c r="T87" t="str">
        <f t="shared" si="28"/>
        <v>DOWN</v>
      </c>
      <c r="U87" t="str">
        <f t="shared" si="29"/>
        <v>No T+M+I</v>
      </c>
      <c r="V87">
        <v>347.97858085036421</v>
      </c>
      <c r="W87">
        <v>334.91837472678162</v>
      </c>
      <c r="X87">
        <f t="shared" si="30"/>
        <v>13.060206123582589</v>
      </c>
      <c r="Y87">
        <v>10.053671248419157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352</v>
      </c>
      <c r="D88">
        <v>365.9</v>
      </c>
      <c r="E88">
        <v>350.1</v>
      </c>
      <c r="F88">
        <v>356.3</v>
      </c>
      <c r="G88">
        <f>_xll.TA_TYPPRICE(D88,E88,F88)</f>
        <v>357.43333333333334</v>
      </c>
      <c r="H88">
        <v>356.01503222245765</v>
      </c>
      <c r="I88" t="str">
        <f t="shared" si="20"/>
        <v>UP</v>
      </c>
      <c r="J88">
        <v>361.78448390085731</v>
      </c>
      <c r="K88">
        <v>348.02869494788746</v>
      </c>
      <c r="L88" t="str">
        <f t="shared" si="21"/>
        <v>No Confirmation</v>
      </c>
      <c r="M88" t="str">
        <f t="shared" si="22"/>
        <v>No Trend</v>
      </c>
      <c r="N88">
        <v>57.098571149994569</v>
      </c>
      <c r="O88" t="str">
        <f t="shared" si="23"/>
        <v>No Momentum</v>
      </c>
      <c r="P88" t="str">
        <f t="shared" si="24"/>
        <v>No Trend + Momentum</v>
      </c>
      <c r="Q88">
        <f t="shared" si="25"/>
        <v>6.1999999999999886</v>
      </c>
      <c r="R88">
        <f t="shared" si="26"/>
        <v>15.799999999999955</v>
      </c>
      <c r="S88">
        <f t="shared" si="27"/>
        <v>0.39240506329113967</v>
      </c>
      <c r="T88" t="str">
        <f t="shared" si="28"/>
        <v>No Indication</v>
      </c>
      <c r="U88" t="str">
        <f t="shared" si="29"/>
        <v>No T+M+I</v>
      </c>
      <c r="V88">
        <v>349.25879918107739</v>
      </c>
      <c r="W88">
        <v>336.50219882109411</v>
      </c>
      <c r="X88">
        <f t="shared" si="30"/>
        <v>12.756600359983281</v>
      </c>
      <c r="Y88">
        <v>10.594257070731981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356.3</v>
      </c>
      <c r="D89">
        <v>364.9</v>
      </c>
      <c r="E89">
        <v>353.75</v>
      </c>
      <c r="F89">
        <v>363.25</v>
      </c>
      <c r="G89">
        <f>_xll.TA_TYPPRICE(D89,E89,F89)</f>
        <v>360.63333333333338</v>
      </c>
      <c r="H89">
        <v>358.32418277789554</v>
      </c>
      <c r="I89" t="str">
        <f t="shared" si="20"/>
        <v>UP</v>
      </c>
      <c r="J89">
        <v>362.47682081177788</v>
      </c>
      <c r="K89">
        <v>349.30009607057912</v>
      </c>
      <c r="L89" t="str">
        <f t="shared" si="21"/>
        <v>UP</v>
      </c>
      <c r="M89" t="str">
        <f t="shared" si="22"/>
        <v>UP</v>
      </c>
      <c r="N89">
        <v>66.920808478621268</v>
      </c>
      <c r="O89" t="str">
        <f t="shared" si="23"/>
        <v>UP</v>
      </c>
      <c r="P89" t="str">
        <f t="shared" si="24"/>
        <v>UP</v>
      </c>
      <c r="Q89">
        <f t="shared" si="25"/>
        <v>9.5</v>
      </c>
      <c r="R89">
        <f t="shared" si="26"/>
        <v>11.149999999999977</v>
      </c>
      <c r="S89">
        <f t="shared" si="27"/>
        <v>0.85201793721973262</v>
      </c>
      <c r="T89" t="str">
        <f t="shared" si="28"/>
        <v>UP</v>
      </c>
      <c r="U89" t="str">
        <f t="shared" si="29"/>
        <v>UP</v>
      </c>
      <c r="V89">
        <v>351.41129161475777</v>
      </c>
      <c r="W89">
        <v>338.48351742693899</v>
      </c>
      <c r="X89">
        <f t="shared" si="30"/>
        <v>12.927774187818784</v>
      </c>
      <c r="Y89">
        <v>11.060960494149342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361.5</v>
      </c>
      <c r="D90">
        <v>365.8</v>
      </c>
      <c r="E90">
        <v>358.65</v>
      </c>
      <c r="F90">
        <v>360.1</v>
      </c>
      <c r="G90">
        <f>_xll.TA_TYPPRICE(D90,E90,F90)</f>
        <v>361.51666666666671</v>
      </c>
      <c r="H90">
        <v>359.92042472228115</v>
      </c>
      <c r="I90" t="str">
        <f t="shared" si="20"/>
        <v>UP</v>
      </c>
      <c r="J90">
        <v>363.21530507582725</v>
      </c>
      <c r="K90">
        <v>351.37785249933933</v>
      </c>
      <c r="L90" t="str">
        <f t="shared" si="21"/>
        <v>No Confirmation</v>
      </c>
      <c r="M90" t="str">
        <f t="shared" si="22"/>
        <v>No Trend</v>
      </c>
      <c r="N90">
        <v>59.237141677232728</v>
      </c>
      <c r="O90" t="str">
        <f t="shared" si="23"/>
        <v>No Momentum</v>
      </c>
      <c r="P90" t="str">
        <f t="shared" si="24"/>
        <v>No Trend + Momentum</v>
      </c>
      <c r="Q90">
        <f t="shared" si="25"/>
        <v>1.4500000000000455</v>
      </c>
      <c r="R90">
        <f t="shared" si="26"/>
        <v>7.1500000000000341</v>
      </c>
      <c r="S90">
        <f t="shared" si="27"/>
        <v>0.2027972027972082</v>
      </c>
      <c r="T90" t="str">
        <f t="shared" si="28"/>
        <v>No Indication</v>
      </c>
      <c r="U90" t="str">
        <f t="shared" si="29"/>
        <v>No T+M+I</v>
      </c>
      <c r="V90">
        <v>352.74801598171814</v>
      </c>
      <c r="W90">
        <v>340.08473835827687</v>
      </c>
      <c r="X90">
        <f t="shared" si="30"/>
        <v>12.663277623441274</v>
      </c>
      <c r="Y90">
        <v>11.381423920007729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363.5</v>
      </c>
      <c r="D91">
        <v>364</v>
      </c>
      <c r="E91">
        <v>356.9</v>
      </c>
      <c r="F91">
        <v>360.15</v>
      </c>
      <c r="G91">
        <f>_xll.TA_TYPPRICE(D91,E91,F91)</f>
        <v>360.34999999999997</v>
      </c>
      <c r="H91">
        <v>360.13521236114059</v>
      </c>
      <c r="I91" t="str">
        <f t="shared" si="20"/>
        <v>UP</v>
      </c>
      <c r="J91">
        <v>363.38968172564341</v>
      </c>
      <c r="K91">
        <v>352.60499638837501</v>
      </c>
      <c r="L91" t="str">
        <f t="shared" si="21"/>
        <v>No Confirmation</v>
      </c>
      <c r="M91" t="str">
        <f t="shared" si="22"/>
        <v>No Trend</v>
      </c>
      <c r="N91">
        <v>59.329793333516733</v>
      </c>
      <c r="O91" t="str">
        <f t="shared" si="23"/>
        <v>No Momentum</v>
      </c>
      <c r="P91" t="str">
        <f t="shared" si="24"/>
        <v>No Trend + Momentum</v>
      </c>
      <c r="Q91">
        <f t="shared" si="25"/>
        <v>3.25</v>
      </c>
      <c r="R91">
        <f t="shared" si="26"/>
        <v>7.1000000000000227</v>
      </c>
      <c r="S91">
        <f t="shared" si="27"/>
        <v>0.45774647887323799</v>
      </c>
      <c r="T91" t="str">
        <f t="shared" si="28"/>
        <v>No Indication</v>
      </c>
      <c r="U91" t="str">
        <f t="shared" si="29"/>
        <v>No T+M+I</v>
      </c>
      <c r="V91">
        <v>353.88678275376151</v>
      </c>
      <c r="W91">
        <v>341.57105403544153</v>
      </c>
      <c r="X91">
        <f t="shared" si="30"/>
        <v>12.315728718319974</v>
      </c>
      <c r="Y91">
        <v>11.568284879670177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370</v>
      </c>
      <c r="D92">
        <v>370.35</v>
      </c>
      <c r="E92">
        <v>346</v>
      </c>
      <c r="F92">
        <v>349.9</v>
      </c>
      <c r="G92">
        <f>_xll.TA_TYPPRICE(D92,E92,F92)</f>
        <v>355.41666666666669</v>
      </c>
      <c r="H92">
        <v>357.77593951390361</v>
      </c>
      <c r="I92" t="str">
        <f t="shared" si="20"/>
        <v>DOWN</v>
      </c>
      <c r="J92">
        <v>364.9364191199449</v>
      </c>
      <c r="K92">
        <v>351.13721941318056</v>
      </c>
      <c r="L92" t="str">
        <f t="shared" si="21"/>
        <v>DOWN</v>
      </c>
      <c r="M92" t="str">
        <f t="shared" si="22"/>
        <v>DOWN</v>
      </c>
      <c r="N92">
        <v>37.492562779840931</v>
      </c>
      <c r="O92" t="str">
        <f t="shared" si="23"/>
        <v>DOWN</v>
      </c>
      <c r="P92" t="str">
        <f t="shared" si="24"/>
        <v>DOWN</v>
      </c>
      <c r="Q92">
        <f t="shared" si="25"/>
        <v>3.8999999999999773</v>
      </c>
      <c r="R92">
        <f t="shared" si="26"/>
        <v>24.350000000000023</v>
      </c>
      <c r="S92">
        <f t="shared" si="27"/>
        <v>0.16016427104722683</v>
      </c>
      <c r="T92" t="str">
        <f t="shared" si="28"/>
        <v>DOWN</v>
      </c>
      <c r="U92" t="str">
        <f t="shared" si="29"/>
        <v>DOWN</v>
      </c>
      <c r="V92">
        <v>353.27343156087511</v>
      </c>
      <c r="W92">
        <v>342.18801299577922</v>
      </c>
      <c r="X92">
        <f t="shared" si="30"/>
        <v>11.085418565095893</v>
      </c>
      <c r="Y92">
        <v>11.47171161675532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354.15</v>
      </c>
      <c r="D93">
        <v>357.6</v>
      </c>
      <c r="E93">
        <v>350.5</v>
      </c>
      <c r="F93">
        <v>352</v>
      </c>
      <c r="G93">
        <f>_xll.TA_TYPPRICE(D93,E93,F93)</f>
        <v>353.36666666666662</v>
      </c>
      <c r="H93">
        <v>355.57130309028514</v>
      </c>
      <c r="I93" t="str">
        <f t="shared" si="20"/>
        <v>DOWN</v>
      </c>
      <c r="J93">
        <v>363.30610375995713</v>
      </c>
      <c r="K93">
        <v>350.99561509914042</v>
      </c>
      <c r="L93" t="str">
        <f t="shared" si="21"/>
        <v>No Confirmation</v>
      </c>
      <c r="M93" t="str">
        <f t="shared" si="22"/>
        <v>No Trend</v>
      </c>
      <c r="N93">
        <v>42.877009701123967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</v>
      </c>
      <c r="R93">
        <f t="shared" si="26"/>
        <v>7.1000000000000227</v>
      </c>
      <c r="S93">
        <f t="shared" si="27"/>
        <v>0.21126760563380215</v>
      </c>
      <c r="T93" t="str">
        <f t="shared" si="28"/>
        <v>No Indication</v>
      </c>
      <c r="U93" t="str">
        <f t="shared" si="29"/>
        <v>No T+M+I</v>
      </c>
      <c r="V93">
        <v>353.07751901304817</v>
      </c>
      <c r="W93">
        <v>342.91482684794374</v>
      </c>
      <c r="X93">
        <f t="shared" si="30"/>
        <v>10.162692165104431</v>
      </c>
      <c r="Y93">
        <v>11.209907726425142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355.8</v>
      </c>
      <c r="D94">
        <v>356.15</v>
      </c>
      <c r="E94">
        <v>348.25</v>
      </c>
      <c r="F94">
        <v>351.4</v>
      </c>
      <c r="G94">
        <f>_xll.TA_TYPPRICE(D94,E94,F94)</f>
        <v>351.93333333333334</v>
      </c>
      <c r="H94">
        <v>353.75231821180921</v>
      </c>
      <c r="I94" t="str">
        <f t="shared" si="20"/>
        <v>DOWN</v>
      </c>
      <c r="J94">
        <v>361.71585847996664</v>
      </c>
      <c r="K94">
        <v>350.38547841044254</v>
      </c>
      <c r="L94" t="str">
        <f t="shared" si="21"/>
        <v>No Confirmation</v>
      </c>
      <c r="M94" t="str">
        <f t="shared" si="22"/>
        <v>No Trend</v>
      </c>
      <c r="N94">
        <v>41.597285547705013</v>
      </c>
      <c r="O94" t="str">
        <f t="shared" si="23"/>
        <v>No Momentum</v>
      </c>
      <c r="P94" t="str">
        <f t="shared" si="24"/>
        <v>No Trend + Momentum</v>
      </c>
      <c r="Q94">
        <f t="shared" si="25"/>
        <v>3.1499999999999773</v>
      </c>
      <c r="R94">
        <f t="shared" si="26"/>
        <v>7.8999999999999773</v>
      </c>
      <c r="S94">
        <f t="shared" si="27"/>
        <v>0.39873417721518817</v>
      </c>
      <c r="T94" t="str">
        <f t="shared" si="28"/>
        <v>No Indication</v>
      </c>
      <c r="U94" t="str">
        <f t="shared" si="29"/>
        <v>No T+M+I</v>
      </c>
      <c r="V94">
        <v>352.81943916488689</v>
      </c>
      <c r="W94">
        <v>343.5433581925405</v>
      </c>
      <c r="X94">
        <f t="shared" si="30"/>
        <v>9.2760809723463922</v>
      </c>
      <c r="Y94">
        <v>10.823142375609391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353</v>
      </c>
      <c r="D95">
        <v>355.5</v>
      </c>
      <c r="E95">
        <v>347.65</v>
      </c>
      <c r="F95">
        <v>349.1</v>
      </c>
      <c r="G95">
        <f>_xll.TA_TYPPRICE(D95,E95,F95)</f>
        <v>350.75</v>
      </c>
      <c r="H95">
        <v>352.25115910590461</v>
      </c>
      <c r="I95" t="str">
        <f t="shared" si="20"/>
        <v>DOWN</v>
      </c>
      <c r="J95">
        <v>360.33455659552959</v>
      </c>
      <c r="K95">
        <v>349.77759431923306</v>
      </c>
      <c r="L95" t="str">
        <f t="shared" si="21"/>
        <v>DOWN</v>
      </c>
      <c r="M95" t="str">
        <f t="shared" si="22"/>
        <v>DOWN</v>
      </c>
      <c r="N95">
        <v>36.392630780327224</v>
      </c>
      <c r="O95" t="str">
        <f t="shared" si="23"/>
        <v>DOWN</v>
      </c>
      <c r="P95" t="str">
        <f t="shared" si="24"/>
        <v>DOWN</v>
      </c>
      <c r="Q95">
        <f t="shared" si="25"/>
        <v>1.4500000000000455</v>
      </c>
      <c r="R95">
        <f t="shared" si="26"/>
        <v>7.8500000000000227</v>
      </c>
      <c r="S95">
        <f t="shared" si="27"/>
        <v>0.1847133757961836</v>
      </c>
      <c r="T95" t="str">
        <f t="shared" si="28"/>
        <v>DOWN</v>
      </c>
      <c r="U95" t="str">
        <f t="shared" si="29"/>
        <v>DOWN</v>
      </c>
      <c r="V95">
        <v>352.24721775490428</v>
      </c>
      <c r="W95">
        <v>343.95496128938936</v>
      </c>
      <c r="X95">
        <f t="shared" si="30"/>
        <v>8.2922564655149245</v>
      </c>
      <c r="Y95">
        <v>10.316965193590498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351.85</v>
      </c>
      <c r="D96">
        <v>352</v>
      </c>
      <c r="E96">
        <v>337.6</v>
      </c>
      <c r="F96">
        <v>341</v>
      </c>
      <c r="G96">
        <f>_xll.TA_TYPPRICE(D96,E96,F96)</f>
        <v>343.5333333333333</v>
      </c>
      <c r="H96">
        <v>347.89224621961898</v>
      </c>
      <c r="I96" t="str">
        <f t="shared" si="20"/>
        <v>DOWN</v>
      </c>
      <c r="J96">
        <v>358.48243290763412</v>
      </c>
      <c r="K96">
        <v>347.07146224829239</v>
      </c>
      <c r="L96" t="str">
        <f t="shared" si="21"/>
        <v>DOWN</v>
      </c>
      <c r="M96" t="str">
        <f t="shared" si="22"/>
        <v>DOWN</v>
      </c>
      <c r="N96">
        <v>23.467000787244523</v>
      </c>
      <c r="O96" t="str">
        <f t="shared" si="23"/>
        <v>DOWN</v>
      </c>
      <c r="P96" t="str">
        <f t="shared" si="24"/>
        <v>DOWN</v>
      </c>
      <c r="Q96">
        <f t="shared" si="25"/>
        <v>3.3999999999999773</v>
      </c>
      <c r="R96">
        <f t="shared" si="26"/>
        <v>14.399999999999977</v>
      </c>
      <c r="S96">
        <f t="shared" si="27"/>
        <v>0.23611111111110991</v>
      </c>
      <c r="T96" t="str">
        <f t="shared" si="28"/>
        <v>No Indication</v>
      </c>
      <c r="U96" t="str">
        <f t="shared" si="29"/>
        <v>No T+M+I</v>
      </c>
      <c r="V96">
        <v>350.51687656184208</v>
      </c>
      <c r="W96">
        <v>343.73607526795308</v>
      </c>
      <c r="X96">
        <f t="shared" si="30"/>
        <v>6.7808012938889988</v>
      </c>
      <c r="Y96">
        <v>9.6097324136501978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338.2</v>
      </c>
      <c r="D97">
        <v>351.8</v>
      </c>
      <c r="E97">
        <v>338.2</v>
      </c>
      <c r="F97">
        <v>347.1</v>
      </c>
      <c r="G97">
        <f>_xll.TA_TYPPRICE(D97,E97,F97)</f>
        <v>345.7</v>
      </c>
      <c r="H97">
        <v>346.79612310980951</v>
      </c>
      <c r="I97" t="str">
        <f t="shared" si="20"/>
        <v>UP</v>
      </c>
      <c r="J97">
        <v>356.99744781704874</v>
      </c>
      <c r="K97">
        <v>345.10002619311632</v>
      </c>
      <c r="L97" t="str">
        <f t="shared" si="21"/>
        <v>No Confirmation</v>
      </c>
      <c r="M97" t="str">
        <f t="shared" si="22"/>
        <v>No Trend</v>
      </c>
      <c r="N97">
        <v>42.643712203373099</v>
      </c>
      <c r="O97" t="str">
        <f t="shared" si="23"/>
        <v>No Momentum</v>
      </c>
      <c r="P97" t="str">
        <f t="shared" si="24"/>
        <v>No Trend + Momentum</v>
      </c>
      <c r="Q97">
        <f t="shared" si="25"/>
        <v>8.9000000000000341</v>
      </c>
      <c r="R97">
        <f t="shared" si="26"/>
        <v>13.600000000000023</v>
      </c>
      <c r="S97">
        <f t="shared" si="27"/>
        <v>0.6544117647058838</v>
      </c>
      <c r="T97" t="str">
        <f t="shared" si="28"/>
        <v>No Indication</v>
      </c>
      <c r="U97" t="str">
        <f t="shared" si="29"/>
        <v>No T+M+I</v>
      </c>
      <c r="V97">
        <v>349.99120324463559</v>
      </c>
      <c r="W97">
        <v>343.98525487773435</v>
      </c>
      <c r="X97">
        <f t="shared" si="30"/>
        <v>6.0059483669012366</v>
      </c>
      <c r="Y97">
        <v>8.8889756043004056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352</v>
      </c>
      <c r="D98">
        <v>353.2</v>
      </c>
      <c r="E98">
        <v>347.25</v>
      </c>
      <c r="F98">
        <v>350</v>
      </c>
      <c r="G98">
        <f>_xll.TA_TYPPRICE(D98,E98,F98)</f>
        <v>350.15000000000003</v>
      </c>
      <c r="H98">
        <v>348.4730615549048</v>
      </c>
      <c r="I98" t="str">
        <f t="shared" si="20"/>
        <v>UP</v>
      </c>
      <c r="J98">
        <v>356.15357052437122</v>
      </c>
      <c r="K98">
        <v>345.5777981502016</v>
      </c>
      <c r="L98" t="str">
        <f t="shared" si="21"/>
        <v>No Confirmation</v>
      </c>
      <c r="M98" t="str">
        <f t="shared" si="22"/>
        <v>No Trend</v>
      </c>
      <c r="N98">
        <v>50.077347167535699</v>
      </c>
      <c r="O98" t="str">
        <f t="shared" si="23"/>
        <v>No Momentum</v>
      </c>
      <c r="P98" t="str">
        <f t="shared" si="24"/>
        <v>No Trend + Momentum</v>
      </c>
      <c r="Q98">
        <f t="shared" si="25"/>
        <v>2.75</v>
      </c>
      <c r="R98">
        <f t="shared" si="26"/>
        <v>5.9499999999999886</v>
      </c>
      <c r="S98">
        <f t="shared" si="27"/>
        <v>0.46218487394958069</v>
      </c>
      <c r="T98" t="str">
        <f t="shared" si="28"/>
        <v>No Indication</v>
      </c>
      <c r="U98" t="str">
        <f t="shared" si="29"/>
        <v>No T+M+I</v>
      </c>
      <c r="V98">
        <v>349.99255659161474</v>
      </c>
      <c r="W98">
        <v>344.43079155345771</v>
      </c>
      <c r="X98">
        <f t="shared" si="30"/>
        <v>5.5617650381570343</v>
      </c>
      <c r="Y98">
        <v>8.2235334910717306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350.7</v>
      </c>
      <c r="D99">
        <v>355.4</v>
      </c>
      <c r="E99">
        <v>344.5</v>
      </c>
      <c r="F99">
        <v>348.8</v>
      </c>
      <c r="G99">
        <f>_xll.TA_TYPPRICE(D99,E99,F99)</f>
        <v>349.56666666666666</v>
      </c>
      <c r="H99">
        <v>349.01986411078576</v>
      </c>
      <c r="I99" t="str">
        <f t="shared" si="20"/>
        <v>DOWN</v>
      </c>
      <c r="J99">
        <v>355.98611040784425</v>
      </c>
      <c r="K99">
        <v>345.33828745015683</v>
      </c>
      <c r="L99" t="str">
        <f t="shared" si="21"/>
        <v>No Confirmation</v>
      </c>
      <c r="M99" t="str">
        <f t="shared" si="22"/>
        <v>No Trend</v>
      </c>
      <c r="N99">
        <v>46.931226600139468</v>
      </c>
      <c r="O99" t="str">
        <f t="shared" si="23"/>
        <v>No Momentum</v>
      </c>
      <c r="P99" t="str">
        <f t="shared" si="24"/>
        <v>No Trend + Momentum</v>
      </c>
      <c r="Q99">
        <f t="shared" si="25"/>
        <v>4.3000000000000114</v>
      </c>
      <c r="R99">
        <f t="shared" si="26"/>
        <v>10.899999999999977</v>
      </c>
      <c r="S99">
        <f t="shared" si="27"/>
        <v>0.39449541284403855</v>
      </c>
      <c r="T99" t="str">
        <f t="shared" si="28"/>
        <v>No Indication</v>
      </c>
      <c r="U99" t="str">
        <f t="shared" si="29"/>
        <v>No T+M+I</v>
      </c>
      <c r="V99">
        <v>349.80908634675092</v>
      </c>
      <c r="W99">
        <v>344.75443662357196</v>
      </c>
      <c r="X99">
        <f t="shared" si="30"/>
        <v>5.0546497231789544</v>
      </c>
      <c r="Y99">
        <v>7.5897567374931754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349.1</v>
      </c>
      <c r="D100">
        <v>350.75</v>
      </c>
      <c r="E100">
        <v>344.55</v>
      </c>
      <c r="F100">
        <v>345</v>
      </c>
      <c r="G100">
        <f>_xll.TA_TYPPRICE(D100,E100,F100)</f>
        <v>346.76666666666665</v>
      </c>
      <c r="H100">
        <v>347.89326538872621</v>
      </c>
      <c r="I100" t="str">
        <f t="shared" si="20"/>
        <v>DOWN</v>
      </c>
      <c r="J100">
        <v>354.82253031721217</v>
      </c>
      <c r="K100">
        <v>345.16311246123308</v>
      </c>
      <c r="L100" t="str">
        <f t="shared" si="21"/>
        <v>DOWN</v>
      </c>
      <c r="M100" t="str">
        <f t="shared" si="22"/>
        <v>DOWN</v>
      </c>
      <c r="N100">
        <v>37.584574992342048</v>
      </c>
      <c r="O100" t="str">
        <f t="shared" si="23"/>
        <v>DOWN</v>
      </c>
      <c r="P100" t="str">
        <f t="shared" si="24"/>
        <v>DOWN</v>
      </c>
      <c r="Q100">
        <f t="shared" si="25"/>
        <v>0.44999999999998863</v>
      </c>
      <c r="R100">
        <f t="shared" si="26"/>
        <v>6.1999999999999886</v>
      </c>
      <c r="S100">
        <f t="shared" si="27"/>
        <v>7.2580645161288621E-2</v>
      </c>
      <c r="T100" t="str">
        <f t="shared" si="28"/>
        <v>DOWN</v>
      </c>
      <c r="U100" t="str">
        <f t="shared" si="29"/>
        <v>DOWN</v>
      </c>
      <c r="V100">
        <v>349.06922690878923</v>
      </c>
      <c r="W100">
        <v>344.77262650330738</v>
      </c>
      <c r="X100">
        <f t="shared" si="30"/>
        <v>4.2966004054818541</v>
      </c>
      <c r="Y100">
        <v>6.9311254710909109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345.85</v>
      </c>
      <c r="D101">
        <v>348.7</v>
      </c>
      <c r="E101">
        <v>341.15</v>
      </c>
      <c r="F101">
        <v>345</v>
      </c>
      <c r="G101">
        <f>_xll.TA_TYPPRICE(D101,E101,F101)</f>
        <v>344.95</v>
      </c>
      <c r="H101">
        <v>346.4216326943631</v>
      </c>
      <c r="I101" t="str">
        <f t="shared" si="20"/>
        <v>DOWN</v>
      </c>
      <c r="J101">
        <v>353.46196802449833</v>
      </c>
      <c r="K101">
        <v>344.27130969207019</v>
      </c>
      <c r="L101" t="str">
        <f t="shared" si="21"/>
        <v>No Confirmation</v>
      </c>
      <c r="M101" t="str">
        <f t="shared" si="22"/>
        <v>No Trend</v>
      </c>
      <c r="N101">
        <v>37.584574992342048</v>
      </c>
      <c r="O101" t="str">
        <f t="shared" si="23"/>
        <v>DOWN</v>
      </c>
      <c r="P101" t="str">
        <f t="shared" si="24"/>
        <v>No Trend + Momentum</v>
      </c>
      <c r="Q101">
        <f t="shared" si="25"/>
        <v>3.8500000000000227</v>
      </c>
      <c r="R101">
        <f t="shared" si="26"/>
        <v>7.5500000000000114</v>
      </c>
      <c r="S101">
        <f t="shared" si="27"/>
        <v>0.50993377483443936</v>
      </c>
      <c r="T101" t="str">
        <f t="shared" si="28"/>
        <v>No Indication</v>
      </c>
      <c r="U101" t="str">
        <f t="shared" si="29"/>
        <v>No T+M+I</v>
      </c>
      <c r="V101">
        <v>348.44319199974473</v>
      </c>
      <c r="W101">
        <v>344.78946898454387</v>
      </c>
      <c r="X101">
        <f t="shared" si="30"/>
        <v>3.6537230152008533</v>
      </c>
      <c r="Y101">
        <v>6.275644979912899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345</v>
      </c>
      <c r="D102">
        <v>351.75</v>
      </c>
      <c r="E102">
        <v>339</v>
      </c>
      <c r="F102">
        <v>340.4</v>
      </c>
      <c r="G102">
        <f>_xll.TA_TYPPRICE(D102,E102,F102)</f>
        <v>343.7166666666667</v>
      </c>
      <c r="H102">
        <v>345.0691496805149</v>
      </c>
      <c r="I102" t="str">
        <f t="shared" si="20"/>
        <v>DOWN</v>
      </c>
      <c r="J102">
        <v>353.08153068572091</v>
      </c>
      <c r="K102">
        <v>343.0999075382768</v>
      </c>
      <c r="L102" t="str">
        <f t="shared" si="21"/>
        <v>DOWN</v>
      </c>
      <c r="M102" t="str">
        <f t="shared" si="22"/>
        <v>DOWN</v>
      </c>
      <c r="N102">
        <v>27.300607038666602</v>
      </c>
      <c r="O102" t="str">
        <f t="shared" si="23"/>
        <v>DOWN</v>
      </c>
      <c r="P102" t="str">
        <f t="shared" si="24"/>
        <v>DOWN</v>
      </c>
      <c r="Q102">
        <f t="shared" si="25"/>
        <v>1.3999999999999773</v>
      </c>
      <c r="R102">
        <f t="shared" si="26"/>
        <v>12.75</v>
      </c>
      <c r="S102">
        <f t="shared" si="27"/>
        <v>0.10980392156862567</v>
      </c>
      <c r="T102" t="str">
        <f t="shared" si="28"/>
        <v>DOWN</v>
      </c>
      <c r="U102" t="str">
        <f t="shared" si="29"/>
        <v>DOWN</v>
      </c>
      <c r="V102">
        <v>347.20577784593786</v>
      </c>
      <c r="W102">
        <v>344.4643231338369</v>
      </c>
      <c r="X102">
        <f t="shared" si="30"/>
        <v>2.7414547121009605</v>
      </c>
      <c r="Y102">
        <v>5.5688069263505113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341.65</v>
      </c>
      <c r="D103">
        <v>343.05</v>
      </c>
      <c r="E103">
        <v>320.10000000000002</v>
      </c>
      <c r="F103">
        <v>333</v>
      </c>
      <c r="G103">
        <f>_xll.TA_TYPPRICE(D103,E103,F103)</f>
        <v>332.05</v>
      </c>
      <c r="H103">
        <v>338.55957484025748</v>
      </c>
      <c r="I103" t="str">
        <f t="shared" si="20"/>
        <v>DOWN</v>
      </c>
      <c r="J103">
        <v>350.8523016444496</v>
      </c>
      <c r="K103">
        <v>337.9888169742153</v>
      </c>
      <c r="L103" t="str">
        <f t="shared" si="21"/>
        <v>DOWN</v>
      </c>
      <c r="M103" t="str">
        <f t="shared" si="22"/>
        <v>DOWN</v>
      </c>
      <c r="N103">
        <v>17.610815422791799</v>
      </c>
      <c r="O103" t="str">
        <f t="shared" si="23"/>
        <v>DOWN</v>
      </c>
      <c r="P103" t="str">
        <f t="shared" si="24"/>
        <v>DOWN</v>
      </c>
      <c r="Q103">
        <f t="shared" si="25"/>
        <v>12.899999999999977</v>
      </c>
      <c r="R103">
        <f t="shared" si="26"/>
        <v>22.949999999999989</v>
      </c>
      <c r="S103">
        <f t="shared" si="27"/>
        <v>0.56209150326797319</v>
      </c>
      <c r="T103" t="str">
        <f t="shared" si="28"/>
        <v>No Indication</v>
      </c>
      <c r="U103" t="str">
        <f t="shared" si="29"/>
        <v>No T+M+I</v>
      </c>
      <c r="V103">
        <v>345.02027356194742</v>
      </c>
      <c r="W103">
        <v>343.61511401281194</v>
      </c>
      <c r="X103">
        <f t="shared" si="30"/>
        <v>1.405159549135476</v>
      </c>
      <c r="Y103">
        <v>4.7360774509075041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333</v>
      </c>
      <c r="D104">
        <v>341.15</v>
      </c>
      <c r="E104">
        <v>332.55</v>
      </c>
      <c r="F104">
        <v>335</v>
      </c>
      <c r="G104">
        <f>_xll.TA_TYPPRICE(D104,E104,F104)</f>
        <v>336.23333333333335</v>
      </c>
      <c r="H104">
        <v>337.39645408679542</v>
      </c>
      <c r="I104" t="str">
        <f t="shared" si="20"/>
        <v>DOWN</v>
      </c>
      <c r="J104">
        <v>348.69623461234966</v>
      </c>
      <c r="K104">
        <v>336.78019097994525</v>
      </c>
      <c r="L104" t="str">
        <f t="shared" si="21"/>
        <v>DOWN</v>
      </c>
      <c r="M104" t="str">
        <f t="shared" si="22"/>
        <v>DOWN</v>
      </c>
      <c r="N104">
        <v>26.432226034986716</v>
      </c>
      <c r="O104" t="str">
        <f t="shared" si="23"/>
        <v>DOWN</v>
      </c>
      <c r="P104" t="str">
        <f t="shared" si="24"/>
        <v>DOWN</v>
      </c>
      <c r="Q104">
        <f t="shared" si="25"/>
        <v>2.4499999999999886</v>
      </c>
      <c r="R104">
        <f t="shared" si="26"/>
        <v>8.5999999999999659</v>
      </c>
      <c r="S104">
        <f t="shared" si="27"/>
        <v>0.28488372093023234</v>
      </c>
      <c r="T104" t="str">
        <f t="shared" si="28"/>
        <v>No Indication</v>
      </c>
      <c r="U104" t="str">
        <f t="shared" si="29"/>
        <v>No T+M+I</v>
      </c>
      <c r="V104">
        <v>343.47869301395554</v>
      </c>
      <c r="W104">
        <v>342.97695741927032</v>
      </c>
      <c r="X104">
        <f t="shared" si="30"/>
        <v>0.50173559468521489</v>
      </c>
      <c r="Y104">
        <v>3.8892090796630461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336</v>
      </c>
      <c r="D105">
        <v>341.4</v>
      </c>
      <c r="E105">
        <v>326.05</v>
      </c>
      <c r="F105">
        <v>327.39999999999998</v>
      </c>
      <c r="G105">
        <f>_xll.TA_TYPPRICE(D105,E105,F105)</f>
        <v>331.61666666666667</v>
      </c>
      <c r="H105">
        <v>334.50656037673104</v>
      </c>
      <c r="I105" t="str">
        <f t="shared" si="20"/>
        <v>DOWN</v>
      </c>
      <c r="J105">
        <v>347.0748491429386</v>
      </c>
      <c r="K105">
        <v>334.395704095513</v>
      </c>
      <c r="L105" t="str">
        <f t="shared" si="21"/>
        <v>DOWN</v>
      </c>
      <c r="M105" t="str">
        <f t="shared" si="22"/>
        <v>DOWN</v>
      </c>
      <c r="N105">
        <v>17.521232951583503</v>
      </c>
      <c r="O105" t="str">
        <f t="shared" si="23"/>
        <v>DOWN</v>
      </c>
      <c r="P105" t="str">
        <f t="shared" si="24"/>
        <v>DOWN</v>
      </c>
      <c r="Q105">
        <f t="shared" si="25"/>
        <v>1.3499999999999659</v>
      </c>
      <c r="R105">
        <f t="shared" si="26"/>
        <v>15.349999999999966</v>
      </c>
      <c r="S105">
        <f t="shared" si="27"/>
        <v>8.7947882736154323E-2</v>
      </c>
      <c r="T105" t="str">
        <f t="shared" si="28"/>
        <v>DOWN</v>
      </c>
      <c r="U105" t="str">
        <f t="shared" si="29"/>
        <v>DOWN</v>
      </c>
      <c r="V105">
        <v>341.00504793488545</v>
      </c>
      <c r="W105">
        <v>341.82310872154659</v>
      </c>
      <c r="X105">
        <f t="shared" si="30"/>
        <v>-0.81806078666113535</v>
      </c>
      <c r="Y105">
        <v>2.9477551063982097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329</v>
      </c>
      <c r="D106">
        <v>329.5</v>
      </c>
      <c r="E106">
        <v>316.10000000000002</v>
      </c>
      <c r="F106">
        <v>316.5</v>
      </c>
      <c r="G106">
        <f>_xll.TA_TYPPRICE(D106,E106,F106)</f>
        <v>320.7</v>
      </c>
      <c r="H106">
        <v>327.60328018836549</v>
      </c>
      <c r="I106" t="str">
        <f t="shared" si="20"/>
        <v>DOWN</v>
      </c>
      <c r="J106">
        <v>343.16932711117448</v>
      </c>
      <c r="K106">
        <v>330.32999207428787</v>
      </c>
      <c r="L106" t="str">
        <f t="shared" si="21"/>
        <v>DOWN</v>
      </c>
      <c r="M106" t="str">
        <f t="shared" si="22"/>
        <v>DOWN</v>
      </c>
      <c r="N106">
        <v>10.920825428764228</v>
      </c>
      <c r="O106" t="str">
        <f t="shared" si="23"/>
        <v>DOWN</v>
      </c>
      <c r="P106" t="str">
        <f t="shared" si="24"/>
        <v>DOWN</v>
      </c>
      <c r="Q106">
        <f t="shared" si="25"/>
        <v>0.39999999999997726</v>
      </c>
      <c r="R106">
        <f t="shared" si="26"/>
        <v>13.399999999999977</v>
      </c>
      <c r="S106">
        <f t="shared" si="27"/>
        <v>2.9850746268655071E-2</v>
      </c>
      <c r="T106" t="str">
        <f t="shared" si="28"/>
        <v>DOWN</v>
      </c>
      <c r="U106" t="str">
        <f t="shared" si="29"/>
        <v>DOWN</v>
      </c>
      <c r="V106">
        <v>337.2350405602877</v>
      </c>
      <c r="W106">
        <v>339.94732289032089</v>
      </c>
      <c r="X106">
        <f t="shared" si="30"/>
        <v>-2.7122823300331902</v>
      </c>
      <c r="Y106">
        <v>1.8157476191119295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327.95000000000005</v>
      </c>
      <c r="AE106">
        <f t="shared" si="36"/>
        <v>324.40000000000003</v>
      </c>
      <c r="AF106">
        <f t="shared" si="37"/>
        <v>322.8</v>
      </c>
      <c r="AG106">
        <f t="shared" si="38"/>
        <v>321.20000000000005</v>
      </c>
    </row>
    <row r="107" spans="1:33" x14ac:dyDescent="0.25">
      <c r="A107" t="s">
        <v>5</v>
      </c>
      <c r="B107" s="1">
        <v>43007</v>
      </c>
      <c r="C107">
        <v>318</v>
      </c>
      <c r="D107">
        <v>336.4</v>
      </c>
      <c r="E107">
        <v>316.5</v>
      </c>
      <c r="F107">
        <v>332.5</v>
      </c>
      <c r="G107">
        <f>_xll.TA_TYPPRICE(D107,E107,F107)</f>
        <v>328.46666666666664</v>
      </c>
      <c r="H107">
        <v>328.03497342751609</v>
      </c>
      <c r="I107" t="str">
        <f t="shared" si="20"/>
        <v>UP</v>
      </c>
      <c r="J107">
        <v>341.66503219758016</v>
      </c>
      <c r="K107">
        <v>327.25666050222389</v>
      </c>
      <c r="L107" t="str">
        <f t="shared" si="21"/>
        <v>No Confirmation</v>
      </c>
      <c r="M107" t="str">
        <f t="shared" si="22"/>
        <v>No Trend</v>
      </c>
      <c r="N107">
        <v>47.328119833671643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</v>
      </c>
      <c r="R107">
        <f t="shared" si="26"/>
        <v>19.899999999999977</v>
      </c>
      <c r="S107">
        <f t="shared" si="27"/>
        <v>0.80402010050251349</v>
      </c>
      <c r="T107" t="str">
        <f t="shared" si="28"/>
        <v>UP</v>
      </c>
      <c r="U107" t="str">
        <f t="shared" si="29"/>
        <v>No T+M+I</v>
      </c>
      <c r="V107">
        <v>336.50657278178193</v>
      </c>
      <c r="W107">
        <v>339.39566934288973</v>
      </c>
      <c r="X107">
        <f t="shared" si="30"/>
        <v>-2.8890965611078059</v>
      </c>
      <c r="Y107">
        <v>0.87477878306798229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334</v>
      </c>
      <c r="D108">
        <v>354.8</v>
      </c>
      <c r="E108">
        <v>331.85</v>
      </c>
      <c r="F108">
        <v>352.85</v>
      </c>
      <c r="G108">
        <f>_xll.TA_TYPPRICE(D108,E108,F108)</f>
        <v>346.5</v>
      </c>
      <c r="H108">
        <v>337.26748671375805</v>
      </c>
      <c r="I108" t="str">
        <f t="shared" si="20"/>
        <v>UP</v>
      </c>
      <c r="J108">
        <v>344.58391393145126</v>
      </c>
      <c r="K108">
        <v>328.27740261284083</v>
      </c>
      <c r="L108" t="str">
        <f t="shared" si="21"/>
        <v>UP</v>
      </c>
      <c r="M108" t="str">
        <f t="shared" si="22"/>
        <v>UP</v>
      </c>
      <c r="N108">
        <v>68.07340093378086</v>
      </c>
      <c r="O108" t="str">
        <f t="shared" si="23"/>
        <v>UP</v>
      </c>
      <c r="P108" t="str">
        <f t="shared" si="24"/>
        <v>UP</v>
      </c>
      <c r="Q108">
        <f t="shared" si="25"/>
        <v>21</v>
      </c>
      <c r="R108">
        <f t="shared" si="26"/>
        <v>22.949999999999989</v>
      </c>
      <c r="S108">
        <f t="shared" si="27"/>
        <v>0.9150326797385625</v>
      </c>
      <c r="T108" t="str">
        <f t="shared" si="28"/>
        <v>UP</v>
      </c>
      <c r="U108" t="str">
        <f t="shared" si="29"/>
        <v>UP</v>
      </c>
      <c r="V108">
        <v>339.02094619996933</v>
      </c>
      <c r="W108">
        <v>340.39228642860161</v>
      </c>
      <c r="X108">
        <f t="shared" si="30"/>
        <v>-1.3713402286322776</v>
      </c>
      <c r="Y108">
        <v>0.42555498072793035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355</v>
      </c>
      <c r="D109">
        <v>370.85</v>
      </c>
      <c r="E109">
        <v>352.2</v>
      </c>
      <c r="F109">
        <v>370.15</v>
      </c>
      <c r="G109">
        <f>_xll.TA_TYPPRICE(D109,E109,F109)</f>
        <v>364.39999999999992</v>
      </c>
      <c r="H109">
        <v>350.83374335687898</v>
      </c>
      <c r="I109" t="str">
        <f t="shared" si="20"/>
        <v>UP</v>
      </c>
      <c r="J109">
        <v>350.42082194668433</v>
      </c>
      <c r="K109">
        <v>333.59353536554289</v>
      </c>
      <c r="L109" t="str">
        <f t="shared" si="21"/>
        <v>UP</v>
      </c>
      <c r="M109" t="str">
        <f t="shared" si="22"/>
        <v>UP</v>
      </c>
      <c r="N109">
        <v>77.493266026146074</v>
      </c>
      <c r="O109" t="str">
        <f t="shared" si="23"/>
        <v>UP</v>
      </c>
      <c r="P109" t="str">
        <f t="shared" si="24"/>
        <v>UP</v>
      </c>
      <c r="Q109">
        <f t="shared" si="25"/>
        <v>17.949999999999989</v>
      </c>
      <c r="R109">
        <f t="shared" si="26"/>
        <v>18.650000000000034</v>
      </c>
      <c r="S109">
        <f t="shared" si="27"/>
        <v>0.96246648793565448</v>
      </c>
      <c r="T109" t="str">
        <f t="shared" si="28"/>
        <v>UP</v>
      </c>
      <c r="U109" t="str">
        <f t="shared" si="29"/>
        <v>UP</v>
      </c>
      <c r="V109">
        <v>343.81003139997404</v>
      </c>
      <c r="W109">
        <v>342.59656150796445</v>
      </c>
      <c r="X109">
        <f t="shared" si="30"/>
        <v>1.2134698920095843</v>
      </c>
      <c r="Y109">
        <v>0.58313796298426113</v>
      </c>
      <c r="Z109" t="str">
        <f t="shared" si="31"/>
        <v>UP</v>
      </c>
      <c r="AA109" t="str">
        <f t="shared" si="32"/>
        <v>UP</v>
      </c>
      <c r="AB109" t="str">
        <f t="shared" si="33"/>
        <v>UP</v>
      </c>
      <c r="AC109" t="str">
        <f t="shared" si="34"/>
        <v>UP</v>
      </c>
      <c r="AD109">
        <f t="shared" si="35"/>
        <v>354.35</v>
      </c>
      <c r="AE109">
        <f t="shared" si="36"/>
        <v>359.3</v>
      </c>
      <c r="AF109">
        <f t="shared" si="37"/>
        <v>361.5</v>
      </c>
      <c r="AG109">
        <f t="shared" si="38"/>
        <v>363.75</v>
      </c>
    </row>
    <row r="110" spans="1:33" x14ac:dyDescent="0.25">
      <c r="A110" t="s">
        <v>5</v>
      </c>
      <c r="B110" s="1">
        <v>43013</v>
      </c>
      <c r="C110">
        <v>370.2</v>
      </c>
      <c r="D110">
        <v>373.4</v>
      </c>
      <c r="E110">
        <v>362.7</v>
      </c>
      <c r="F110">
        <v>366.25</v>
      </c>
      <c r="G110">
        <f>_xll.TA_TYPPRICE(D110,E110,F110)</f>
        <v>367.45</v>
      </c>
      <c r="H110">
        <v>359.14187167843949</v>
      </c>
      <c r="I110" t="str">
        <f t="shared" si="20"/>
        <v>UP</v>
      </c>
      <c r="J110">
        <v>355.52730595853222</v>
      </c>
      <c r="K110">
        <v>340.06163861764446</v>
      </c>
      <c r="L110" t="str">
        <f t="shared" si="21"/>
        <v>UP</v>
      </c>
      <c r="M110" t="str">
        <f t="shared" si="22"/>
        <v>UP</v>
      </c>
      <c r="N110">
        <v>71.544880551434815</v>
      </c>
      <c r="O110" t="str">
        <f t="shared" si="23"/>
        <v>UP</v>
      </c>
      <c r="P110" t="str">
        <f t="shared" si="24"/>
        <v>UP</v>
      </c>
      <c r="Q110">
        <f t="shared" si="25"/>
        <v>3.5500000000000114</v>
      </c>
      <c r="R110">
        <f t="shared" si="26"/>
        <v>10.699999999999989</v>
      </c>
      <c r="S110">
        <f t="shared" si="27"/>
        <v>0.33177570093458086</v>
      </c>
      <c r="T110" t="str">
        <f t="shared" si="28"/>
        <v>No Indication</v>
      </c>
      <c r="U110" t="str">
        <f t="shared" si="29"/>
        <v>No T+M+I</v>
      </c>
      <c r="V110">
        <v>347.26233426151651</v>
      </c>
      <c r="W110">
        <v>344.34866806293007</v>
      </c>
      <c r="X110">
        <f t="shared" si="30"/>
        <v>2.9136661985864407</v>
      </c>
      <c r="Y110">
        <v>1.0492436101046971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366.8</v>
      </c>
      <c r="D111">
        <v>376</v>
      </c>
      <c r="E111">
        <v>366.1</v>
      </c>
      <c r="F111">
        <v>373.95</v>
      </c>
      <c r="G111">
        <f>_xll.TA_TYPPRICE(D111,E111,F111)</f>
        <v>372.01666666666665</v>
      </c>
      <c r="H111">
        <v>365.57926917255304</v>
      </c>
      <c r="I111" t="str">
        <f t="shared" si="20"/>
        <v>UP</v>
      </c>
      <c r="J111">
        <v>360.07679352330285</v>
      </c>
      <c r="K111">
        <v>345.84794114705682</v>
      </c>
      <c r="L111" t="str">
        <f t="shared" si="21"/>
        <v>UP</v>
      </c>
      <c r="M111" t="str">
        <f t="shared" si="22"/>
        <v>UP</v>
      </c>
      <c r="N111">
        <v>76.076873340758937</v>
      </c>
      <c r="O111" t="str">
        <f t="shared" si="23"/>
        <v>UP</v>
      </c>
      <c r="P111" t="str">
        <f t="shared" si="24"/>
        <v>UP</v>
      </c>
      <c r="Q111">
        <f t="shared" si="25"/>
        <v>7.8499999999999659</v>
      </c>
      <c r="R111">
        <f t="shared" si="26"/>
        <v>9.8999999999999773</v>
      </c>
      <c r="S111">
        <f t="shared" si="27"/>
        <v>0.79292929292929126</v>
      </c>
      <c r="T111" t="str">
        <f t="shared" si="28"/>
        <v>No Indication</v>
      </c>
      <c r="U111" t="str">
        <f t="shared" si="29"/>
        <v>No T+M+I</v>
      </c>
      <c r="V111">
        <v>351.36812899051398</v>
      </c>
      <c r="W111">
        <v>346.54135931752785</v>
      </c>
      <c r="X111">
        <f t="shared" si="30"/>
        <v>4.8267696729861314</v>
      </c>
      <c r="Y111">
        <v>1.804748822680984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395</v>
      </c>
      <c r="D112">
        <v>395</v>
      </c>
      <c r="E112">
        <v>377.85</v>
      </c>
      <c r="F112">
        <v>380.2</v>
      </c>
      <c r="G112">
        <f>_xll.TA_TYPPRICE(D112,E112,F112)</f>
        <v>384.34999999999997</v>
      </c>
      <c r="H112">
        <v>374.96463458627647</v>
      </c>
      <c r="I112" t="str">
        <f t="shared" si="20"/>
        <v>UP</v>
      </c>
      <c r="J112">
        <v>367.83750607368</v>
      </c>
      <c r="K112">
        <v>352.95950978104418</v>
      </c>
      <c r="L112" t="str">
        <f t="shared" si="21"/>
        <v>UP</v>
      </c>
      <c r="M112" t="str">
        <f t="shared" si="22"/>
        <v>UP</v>
      </c>
      <c r="N112">
        <v>79.40493437610742</v>
      </c>
      <c r="O112" t="str">
        <f t="shared" si="23"/>
        <v>UP</v>
      </c>
      <c r="P112" t="str">
        <f t="shared" si="24"/>
        <v>UP</v>
      </c>
      <c r="Q112">
        <f t="shared" si="25"/>
        <v>2.3499999999999659</v>
      </c>
      <c r="R112">
        <f t="shared" si="26"/>
        <v>17.149999999999977</v>
      </c>
      <c r="S112">
        <f t="shared" si="27"/>
        <v>0.13702623906705358</v>
      </c>
      <c r="T112" t="str">
        <f t="shared" si="28"/>
        <v>DOWN</v>
      </c>
      <c r="U112" t="str">
        <f t="shared" si="29"/>
        <v>No T+M+I</v>
      </c>
      <c r="V112">
        <v>355.80380145351182</v>
      </c>
      <c r="W112">
        <v>349.03459196067394</v>
      </c>
      <c r="X112">
        <f t="shared" si="30"/>
        <v>6.7692094928378879</v>
      </c>
      <c r="Y112">
        <v>2.7976409567123648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381</v>
      </c>
      <c r="D113">
        <v>383.8</v>
      </c>
      <c r="E113">
        <v>360.5</v>
      </c>
      <c r="F113">
        <v>365.5</v>
      </c>
      <c r="G113">
        <f>_xll.TA_TYPPRICE(D113,E113,F113)</f>
        <v>369.93333333333334</v>
      </c>
      <c r="H113">
        <v>372.44898395980488</v>
      </c>
      <c r="I113" t="str">
        <f t="shared" si="20"/>
        <v>DOWN</v>
      </c>
      <c r="J113">
        <v>371.38472694619554</v>
      </c>
      <c r="K113">
        <v>354.63517427414547</v>
      </c>
      <c r="L113" t="str">
        <f t="shared" si="21"/>
        <v>No Confirmation</v>
      </c>
      <c r="M113" t="str">
        <f t="shared" si="22"/>
        <v>No Trend</v>
      </c>
      <c r="N113">
        <v>56.355623995424068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5</v>
      </c>
      <c r="R113">
        <f t="shared" si="26"/>
        <v>23.300000000000011</v>
      </c>
      <c r="S113">
        <f t="shared" si="27"/>
        <v>0.21459227467811148</v>
      </c>
      <c r="T113" t="str">
        <f t="shared" si="28"/>
        <v>No Indication</v>
      </c>
      <c r="U113" t="str">
        <f t="shared" si="29"/>
        <v>No T+M+I</v>
      </c>
      <c r="V113">
        <v>357.2955243068177</v>
      </c>
      <c r="W113">
        <v>350.25425181543881</v>
      </c>
      <c r="X113">
        <f t="shared" si="30"/>
        <v>7.0412724913788907</v>
      </c>
      <c r="Y113">
        <v>3.6463672636456699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367.1</v>
      </c>
      <c r="D114">
        <v>371.15</v>
      </c>
      <c r="E114">
        <v>356</v>
      </c>
      <c r="F114">
        <v>360.8</v>
      </c>
      <c r="G114">
        <f>_xll.TA_TYPPRICE(D114,E114,F114)</f>
        <v>362.65000000000003</v>
      </c>
      <c r="H114">
        <v>367.54949197990243</v>
      </c>
      <c r="I114" t="str">
        <f t="shared" si="20"/>
        <v>DOWN</v>
      </c>
      <c r="J114">
        <v>371.33256540259652</v>
      </c>
      <c r="K114">
        <v>354.93846887989093</v>
      </c>
      <c r="L114" t="str">
        <f t="shared" si="21"/>
        <v>No Confirmation</v>
      </c>
      <c r="M114" t="str">
        <f t="shared" si="22"/>
        <v>No Trend</v>
      </c>
      <c r="N114">
        <v>50.497351342776831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4.8000000000000114</v>
      </c>
      <c r="R114">
        <f t="shared" si="26"/>
        <v>15.149999999999977</v>
      </c>
      <c r="S114">
        <f t="shared" si="27"/>
        <v>0.31683168316831806</v>
      </c>
      <c r="T114" t="str">
        <f t="shared" si="28"/>
        <v>No Indication</v>
      </c>
      <c r="U114" t="str">
        <f t="shared" si="29"/>
        <v>No T+M+I</v>
      </c>
      <c r="V114">
        <v>357.83467441346113</v>
      </c>
      <c r="W114">
        <v>351.03541834762854</v>
      </c>
      <c r="X114">
        <f t="shared" si="30"/>
        <v>6.7992560658325942</v>
      </c>
      <c r="Y114">
        <v>4.2769450240830551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363.35</v>
      </c>
      <c r="D115">
        <v>364.7</v>
      </c>
      <c r="E115">
        <v>356.7</v>
      </c>
      <c r="F115">
        <v>362.95</v>
      </c>
      <c r="G115">
        <f>_xll.TA_TYPPRICE(D115,E115,F115)</f>
        <v>361.45</v>
      </c>
      <c r="H115">
        <v>364.49974598995118</v>
      </c>
      <c r="I115" t="str">
        <f t="shared" si="20"/>
        <v>DOWN</v>
      </c>
      <c r="J115">
        <v>369.85866197979726</v>
      </c>
      <c r="K115">
        <v>355.32992023991517</v>
      </c>
      <c r="L115" t="str">
        <f t="shared" si="21"/>
        <v>No Confirmation</v>
      </c>
      <c r="M115" t="str">
        <f t="shared" si="22"/>
        <v>No Trend</v>
      </c>
      <c r="N115">
        <v>53.274727938129644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6.25</v>
      </c>
      <c r="R115">
        <f t="shared" si="26"/>
        <v>8</v>
      </c>
      <c r="S115">
        <f t="shared" si="27"/>
        <v>0.78125</v>
      </c>
      <c r="T115" t="str">
        <f t="shared" si="28"/>
        <v>No Indication</v>
      </c>
      <c r="U115" t="str">
        <f t="shared" si="29"/>
        <v>No T+M+I</v>
      </c>
      <c r="V115">
        <v>358.62164758062096</v>
      </c>
      <c r="W115">
        <v>351.9179799515079</v>
      </c>
      <c r="X115">
        <f t="shared" si="30"/>
        <v>6.7036676291130561</v>
      </c>
      <c r="Y115">
        <v>4.7622895450890557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363.4</v>
      </c>
      <c r="D116">
        <v>377</v>
      </c>
      <c r="E116">
        <v>363.4</v>
      </c>
      <c r="F116">
        <v>374.3</v>
      </c>
      <c r="G116">
        <f>_xll.TA_TYPPRICE(D116,E116,F116)</f>
        <v>371.56666666666666</v>
      </c>
      <c r="H116">
        <v>368.03320632830889</v>
      </c>
      <c r="I116" t="str">
        <f t="shared" si="20"/>
        <v>UP</v>
      </c>
      <c r="J116">
        <v>371.44562598428678</v>
      </c>
      <c r="K116">
        <v>357.12327129771177</v>
      </c>
      <c r="L116" t="str">
        <f t="shared" si="21"/>
        <v>UP</v>
      </c>
      <c r="M116" t="str">
        <f t="shared" si="22"/>
        <v>UP</v>
      </c>
      <c r="N116">
        <v>65.899732320300657</v>
      </c>
      <c r="O116" t="str">
        <f t="shared" si="23"/>
        <v>UP</v>
      </c>
      <c r="P116" t="str">
        <f t="shared" si="24"/>
        <v>UP</v>
      </c>
      <c r="Q116">
        <f t="shared" si="25"/>
        <v>10.900000000000034</v>
      </c>
      <c r="R116">
        <f t="shared" si="26"/>
        <v>13.600000000000023</v>
      </c>
      <c r="S116">
        <f t="shared" si="27"/>
        <v>0.80147058823529527</v>
      </c>
      <c r="T116" t="str">
        <f t="shared" si="28"/>
        <v>UP</v>
      </c>
      <c r="U116" t="str">
        <f t="shared" si="29"/>
        <v>UP</v>
      </c>
      <c r="V116">
        <v>361.03370179898695</v>
      </c>
      <c r="W116">
        <v>353.57590736250734</v>
      </c>
      <c r="X116">
        <f t="shared" si="30"/>
        <v>7.4577944364796167</v>
      </c>
      <c r="Y116">
        <v>5.3013905233671679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377</v>
      </c>
      <c r="D117">
        <v>378.25</v>
      </c>
      <c r="E117">
        <v>368.05</v>
      </c>
      <c r="F117">
        <v>375.4</v>
      </c>
      <c r="G117">
        <f>_xll.TA_TYPPRICE(D117,E117,F117)</f>
        <v>373.89999999999992</v>
      </c>
      <c r="H117">
        <v>370.96660316415444</v>
      </c>
      <c r="I117" t="str">
        <f t="shared" si="20"/>
        <v>UP</v>
      </c>
      <c r="J117">
        <v>372.95770909888972</v>
      </c>
      <c r="K117">
        <v>359.55143323155357</v>
      </c>
      <c r="L117" t="str">
        <f t="shared" si="21"/>
        <v>UP</v>
      </c>
      <c r="M117" t="str">
        <f t="shared" si="22"/>
        <v>UP</v>
      </c>
      <c r="N117">
        <v>66.98055947119397</v>
      </c>
      <c r="O117" t="str">
        <f t="shared" si="23"/>
        <v>UP</v>
      </c>
      <c r="P117" t="str">
        <f t="shared" si="24"/>
        <v>UP</v>
      </c>
      <c r="Q117">
        <f t="shared" si="25"/>
        <v>7.3499999999999659</v>
      </c>
      <c r="R117">
        <f t="shared" si="26"/>
        <v>10.199999999999989</v>
      </c>
      <c r="S117">
        <f t="shared" si="27"/>
        <v>0.72058823529411509</v>
      </c>
      <c r="T117" t="str">
        <f t="shared" si="28"/>
        <v>No Indication</v>
      </c>
      <c r="U117" t="str">
        <f t="shared" si="29"/>
        <v>No T+M+I</v>
      </c>
      <c r="V117">
        <v>363.24390152221974</v>
      </c>
      <c r="W117">
        <v>355.1925068171364</v>
      </c>
      <c r="X117">
        <f t="shared" si="30"/>
        <v>8.0513947050833394</v>
      </c>
      <c r="Y117">
        <v>5.8513913597104024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378.2</v>
      </c>
      <c r="D118">
        <v>378.7</v>
      </c>
      <c r="E118">
        <v>368.85</v>
      </c>
      <c r="F118">
        <v>374.45</v>
      </c>
      <c r="G118">
        <f>_xll.TA_TYPPRICE(D118,E118,F118)</f>
        <v>374</v>
      </c>
      <c r="H118">
        <v>372.48330158207722</v>
      </c>
      <c r="I118" t="str">
        <f t="shared" si="20"/>
        <v>UP</v>
      </c>
      <c r="J118">
        <v>374.23377374358091</v>
      </c>
      <c r="K118">
        <v>361.61778140231945</v>
      </c>
      <c r="L118" t="str">
        <f t="shared" si="21"/>
        <v>UP</v>
      </c>
      <c r="M118" t="str">
        <f t="shared" si="22"/>
        <v>UP</v>
      </c>
      <c r="N118">
        <v>64.764524685309155</v>
      </c>
      <c r="O118" t="str">
        <f t="shared" si="23"/>
        <v>UP</v>
      </c>
      <c r="P118" t="str">
        <f t="shared" si="24"/>
        <v>UP</v>
      </c>
      <c r="Q118">
        <f t="shared" si="25"/>
        <v>5.5999999999999659</v>
      </c>
      <c r="R118">
        <f t="shared" si="26"/>
        <v>9.8499999999999659</v>
      </c>
      <c r="S118">
        <f t="shared" si="27"/>
        <v>0.56852791878172437</v>
      </c>
      <c r="T118" t="str">
        <f t="shared" si="28"/>
        <v>No Indication</v>
      </c>
      <c r="U118" t="str">
        <f t="shared" si="29"/>
        <v>No T+M+I</v>
      </c>
      <c r="V118">
        <v>364.96791667264745</v>
      </c>
      <c r="W118">
        <v>356.61898779364481</v>
      </c>
      <c r="X118">
        <f t="shared" si="30"/>
        <v>8.3489288790026421</v>
      </c>
      <c r="Y118">
        <v>6.3508988635688501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373.95</v>
      </c>
      <c r="D119">
        <v>373.95</v>
      </c>
      <c r="E119">
        <v>365</v>
      </c>
      <c r="F119">
        <v>367.55</v>
      </c>
      <c r="G119">
        <f>_xll.TA_TYPPRICE(D119,E119,F119)</f>
        <v>368.83333333333331</v>
      </c>
      <c r="H119">
        <v>370.65831745770527</v>
      </c>
      <c r="I119" t="str">
        <f t="shared" si="20"/>
        <v>DOWN</v>
      </c>
      <c r="J119">
        <v>374.17071291167406</v>
      </c>
      <c r="K119">
        <v>362.36938553513733</v>
      </c>
      <c r="L119" t="str">
        <f t="shared" si="21"/>
        <v>No Confirmation</v>
      </c>
      <c r="M119" t="str">
        <f t="shared" si="22"/>
        <v>No Trend</v>
      </c>
      <c r="N119">
        <v>49.80451124796933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2.5500000000000114</v>
      </c>
      <c r="R119">
        <f t="shared" si="26"/>
        <v>8.9499999999999886</v>
      </c>
      <c r="S119">
        <f t="shared" si="27"/>
        <v>0.28491620111732008</v>
      </c>
      <c r="T119" t="str">
        <f t="shared" si="28"/>
        <v>No Indication</v>
      </c>
      <c r="U119" t="str">
        <f t="shared" si="29"/>
        <v>No T+M+I</v>
      </c>
      <c r="V119">
        <v>365.36516026147092</v>
      </c>
      <c r="W119">
        <v>357.42869240152299</v>
      </c>
      <c r="X119">
        <f t="shared" si="30"/>
        <v>7.9364678599479248</v>
      </c>
      <c r="Y119">
        <v>6.6680126628446654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368</v>
      </c>
      <c r="D120">
        <v>369.75</v>
      </c>
      <c r="E120">
        <v>356.8</v>
      </c>
      <c r="F120">
        <v>359.8</v>
      </c>
      <c r="G120">
        <f>_xll.TA_TYPPRICE(D120,E120,F120)</f>
        <v>362.11666666666662</v>
      </c>
      <c r="H120">
        <v>366.38749206218597</v>
      </c>
      <c r="I120" t="str">
        <f t="shared" si="20"/>
        <v>DOWN</v>
      </c>
      <c r="J120">
        <v>373.18833226463539</v>
      </c>
      <c r="K120">
        <v>361.13174430510679</v>
      </c>
      <c r="L120" t="str">
        <f t="shared" si="21"/>
        <v>DOWN</v>
      </c>
      <c r="M120" t="str">
        <f t="shared" si="22"/>
        <v>DOWN</v>
      </c>
      <c r="N120">
        <v>37.607956667116738</v>
      </c>
      <c r="O120" t="str">
        <f t="shared" si="23"/>
        <v>DOWN</v>
      </c>
      <c r="P120" t="str">
        <f t="shared" si="24"/>
        <v>DOWN</v>
      </c>
      <c r="Q120">
        <f t="shared" si="25"/>
        <v>3</v>
      </c>
      <c r="R120">
        <f t="shared" si="26"/>
        <v>12.949999999999989</v>
      </c>
      <c r="S120">
        <f t="shared" si="27"/>
        <v>0.23166023166023186</v>
      </c>
      <c r="T120" t="str">
        <f t="shared" si="28"/>
        <v>No Indication</v>
      </c>
      <c r="U120" t="str">
        <f t="shared" si="29"/>
        <v>No T+M+I</v>
      </c>
      <c r="V120">
        <v>364.50898175970616</v>
      </c>
      <c r="W120">
        <v>357.60434481622502</v>
      </c>
      <c r="X120">
        <f t="shared" si="30"/>
        <v>6.9046369434811368</v>
      </c>
      <c r="Y120">
        <v>6.7153375189719595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361.4</v>
      </c>
      <c r="D121">
        <v>362.6</v>
      </c>
      <c r="E121">
        <v>343.65</v>
      </c>
      <c r="F121">
        <v>345.8</v>
      </c>
      <c r="G121">
        <f>_xll.TA_TYPPRICE(D121,E121,F121)</f>
        <v>350.68333333333334</v>
      </c>
      <c r="H121">
        <v>358.53541269775963</v>
      </c>
      <c r="I121" t="str">
        <f t="shared" si="20"/>
        <v>DOWN</v>
      </c>
      <c r="J121">
        <v>370.83536953916087</v>
      </c>
      <c r="K121">
        <v>357.24691223730525</v>
      </c>
      <c r="L121" t="str">
        <f t="shared" si="21"/>
        <v>DOWN</v>
      </c>
      <c r="M121" t="str">
        <f t="shared" si="22"/>
        <v>DOWN</v>
      </c>
      <c r="N121">
        <v>24.216730679454976</v>
      </c>
      <c r="O121" t="str">
        <f t="shared" si="23"/>
        <v>DOWN</v>
      </c>
      <c r="P121" t="str">
        <f t="shared" si="24"/>
        <v>DOWN</v>
      </c>
      <c r="Q121">
        <f t="shared" si="25"/>
        <v>2.1500000000000341</v>
      </c>
      <c r="R121">
        <f t="shared" si="26"/>
        <v>18.950000000000045</v>
      </c>
      <c r="S121">
        <f t="shared" si="27"/>
        <v>0.11345646437994876</v>
      </c>
      <c r="T121" t="str">
        <f t="shared" si="28"/>
        <v>DOWN</v>
      </c>
      <c r="U121" t="str">
        <f t="shared" si="29"/>
        <v>DOWN</v>
      </c>
      <c r="V121">
        <v>361.63067687359751</v>
      </c>
      <c r="W121">
        <v>356.72994890391203</v>
      </c>
      <c r="X121">
        <f t="shared" si="30"/>
        <v>4.9007279696854766</v>
      </c>
      <c r="Y121">
        <v>6.3524156091146633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345.35</v>
      </c>
      <c r="D122">
        <v>355.95</v>
      </c>
      <c r="E122">
        <v>345.15</v>
      </c>
      <c r="F122">
        <v>353.55</v>
      </c>
      <c r="G122">
        <f>_xll.TA_TYPPRICE(D122,E122,F122)</f>
        <v>351.54999999999995</v>
      </c>
      <c r="H122">
        <v>355.04270634887979</v>
      </c>
      <c r="I122" t="str">
        <f t="shared" si="20"/>
        <v>DOWN</v>
      </c>
      <c r="J122">
        <v>367.52750964156957</v>
      </c>
      <c r="K122">
        <v>354.55870951790411</v>
      </c>
      <c r="L122" t="str">
        <f t="shared" si="21"/>
        <v>DOWN</v>
      </c>
      <c r="M122" t="str">
        <f t="shared" si="22"/>
        <v>DOWN</v>
      </c>
      <c r="N122">
        <v>39.197821067874727</v>
      </c>
      <c r="O122" t="str">
        <f t="shared" si="23"/>
        <v>DOWN</v>
      </c>
      <c r="P122" t="str">
        <f t="shared" si="24"/>
        <v>DOWN</v>
      </c>
      <c r="Q122">
        <f t="shared" si="25"/>
        <v>8.4000000000000341</v>
      </c>
      <c r="R122">
        <f t="shared" si="26"/>
        <v>10.800000000000011</v>
      </c>
      <c r="S122">
        <f t="shared" si="27"/>
        <v>0.77777777777778012</v>
      </c>
      <c r="T122" t="str">
        <f t="shared" si="28"/>
        <v>No Indication</v>
      </c>
      <c r="U122" t="str">
        <f t="shared" si="29"/>
        <v>No T+M+I</v>
      </c>
      <c r="V122">
        <v>360.38749581612097</v>
      </c>
      <c r="W122">
        <v>356.49439713325188</v>
      </c>
      <c r="X122">
        <f t="shared" si="30"/>
        <v>3.8930986828690948</v>
      </c>
      <c r="Y122">
        <v>5.8605522238655494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357</v>
      </c>
      <c r="D123">
        <v>357.95</v>
      </c>
      <c r="E123">
        <v>342.05</v>
      </c>
      <c r="F123">
        <v>345</v>
      </c>
      <c r="G123">
        <f>_xll.TA_TYPPRICE(D123,E123,F123)</f>
        <v>348.33333333333331</v>
      </c>
      <c r="H123">
        <v>351.68801984110655</v>
      </c>
      <c r="I123" t="str">
        <f t="shared" si="20"/>
        <v>DOWN</v>
      </c>
      <c r="J123">
        <v>365.39917416566522</v>
      </c>
      <c r="K123">
        <v>351.77899629170321</v>
      </c>
      <c r="L123" t="str">
        <f t="shared" si="21"/>
        <v>DOWN</v>
      </c>
      <c r="M123" t="str">
        <f t="shared" si="22"/>
        <v>DOWN</v>
      </c>
      <c r="N123">
        <v>30.80108461288059</v>
      </c>
      <c r="O123" t="str">
        <f t="shared" si="23"/>
        <v>DOWN</v>
      </c>
      <c r="P123" t="str">
        <f t="shared" si="24"/>
        <v>DOWN</v>
      </c>
      <c r="Q123">
        <f t="shared" si="25"/>
        <v>2.9499999999999886</v>
      </c>
      <c r="R123">
        <f t="shared" si="26"/>
        <v>15.899999999999977</v>
      </c>
      <c r="S123">
        <f t="shared" si="27"/>
        <v>0.1855345911949681</v>
      </c>
      <c r="T123" t="str">
        <f t="shared" si="28"/>
        <v>DOWN</v>
      </c>
      <c r="U123" t="str">
        <f t="shared" si="29"/>
        <v>DOWN</v>
      </c>
      <c r="V123">
        <v>358.02018876748696</v>
      </c>
      <c r="W123">
        <v>355.64296030856656</v>
      </c>
      <c r="X123">
        <f t="shared" si="30"/>
        <v>2.3772284589203991</v>
      </c>
      <c r="Y123">
        <v>5.163887470876519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356.15000000000003</v>
      </c>
      <c r="AE123">
        <f t="shared" si="36"/>
        <v>351.90000000000003</v>
      </c>
      <c r="AF123">
        <f t="shared" si="37"/>
        <v>350</v>
      </c>
      <c r="AG123">
        <f t="shared" si="38"/>
        <v>348.1</v>
      </c>
    </row>
    <row r="124" spans="1:33" x14ac:dyDescent="0.25">
      <c r="A124" t="s">
        <v>5</v>
      </c>
      <c r="B124" s="1">
        <v>43034</v>
      </c>
      <c r="C124">
        <v>345.2</v>
      </c>
      <c r="D124">
        <v>346.1</v>
      </c>
      <c r="E124">
        <v>337.95</v>
      </c>
      <c r="F124">
        <v>341.2</v>
      </c>
      <c r="G124">
        <f>_xll.TA_TYPPRICE(D124,E124,F124)</f>
        <v>341.75</v>
      </c>
      <c r="H124">
        <v>346.71900992055328</v>
      </c>
      <c r="I124" t="str">
        <f t="shared" si="20"/>
        <v>DOWN</v>
      </c>
      <c r="J124">
        <v>361.11046879551742</v>
      </c>
      <c r="K124">
        <v>348.70588600465805</v>
      </c>
      <c r="L124" t="str">
        <f t="shared" si="21"/>
        <v>DOWN</v>
      </c>
      <c r="M124" t="str">
        <f t="shared" si="22"/>
        <v>DOWN</v>
      </c>
      <c r="N124">
        <v>27.525348439793344</v>
      </c>
      <c r="O124" t="str">
        <f t="shared" si="23"/>
        <v>DOWN</v>
      </c>
      <c r="P124" t="str">
        <f t="shared" si="24"/>
        <v>DOWN</v>
      </c>
      <c r="Q124">
        <f t="shared" si="25"/>
        <v>3.25</v>
      </c>
      <c r="R124">
        <f t="shared" si="26"/>
        <v>8.1500000000000341</v>
      </c>
      <c r="S124">
        <f t="shared" si="27"/>
        <v>0.39877300613496763</v>
      </c>
      <c r="T124" t="str">
        <f t="shared" si="28"/>
        <v>No Indication</v>
      </c>
      <c r="U124" t="str">
        <f t="shared" si="29"/>
        <v>No T+M+I</v>
      </c>
      <c r="V124">
        <v>355.43246741864283</v>
      </c>
      <c r="W124">
        <v>354.57311139682088</v>
      </c>
      <c r="X124">
        <f t="shared" si="30"/>
        <v>0.85935602182195225</v>
      </c>
      <c r="Y124">
        <v>4.302981181065606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342.3</v>
      </c>
      <c r="D125">
        <v>347.05</v>
      </c>
      <c r="E125">
        <v>341.65</v>
      </c>
      <c r="F125">
        <v>344</v>
      </c>
      <c r="G125">
        <f>_xll.TA_TYPPRICE(D125,E125,F125)</f>
        <v>344.23333333333335</v>
      </c>
      <c r="H125">
        <v>345.47617162694331</v>
      </c>
      <c r="I125" t="str">
        <f t="shared" si="20"/>
        <v>DOWN</v>
      </c>
      <c r="J125">
        <v>357.98592017429132</v>
      </c>
      <c r="K125">
        <v>347.13791133695628</v>
      </c>
      <c r="L125" t="str">
        <f t="shared" si="21"/>
        <v>DOWN</v>
      </c>
      <c r="M125" t="str">
        <f t="shared" si="22"/>
        <v>DOWN</v>
      </c>
      <c r="N125">
        <v>33.991246944937942</v>
      </c>
      <c r="O125" t="str">
        <f t="shared" si="23"/>
        <v>DOWN</v>
      </c>
      <c r="P125" t="str">
        <f t="shared" si="24"/>
        <v>DOWN</v>
      </c>
      <c r="Q125">
        <f t="shared" si="25"/>
        <v>2.3500000000000227</v>
      </c>
      <c r="R125">
        <f t="shared" si="26"/>
        <v>5.4000000000000341</v>
      </c>
      <c r="S125">
        <f t="shared" si="27"/>
        <v>0.43518518518518667</v>
      </c>
      <c r="T125" t="str">
        <f t="shared" si="28"/>
        <v>No Indication</v>
      </c>
      <c r="U125" t="str">
        <f t="shared" si="29"/>
        <v>No T+M+I</v>
      </c>
      <c r="V125">
        <v>353.67362627731319</v>
      </c>
      <c r="W125">
        <v>353.78991796001935</v>
      </c>
      <c r="X125">
        <f t="shared" si="30"/>
        <v>-0.11629168270616219</v>
      </c>
      <c r="Y125">
        <v>3.4191266083112524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346.25</v>
      </c>
      <c r="D126">
        <v>352.8</v>
      </c>
      <c r="E126">
        <v>342.35</v>
      </c>
      <c r="F126">
        <v>350.75</v>
      </c>
      <c r="G126">
        <f>_xll.TA_TYPPRICE(D126,E126,F126)</f>
        <v>348.63333333333338</v>
      </c>
      <c r="H126">
        <v>347.05475248013835</v>
      </c>
      <c r="I126" t="str">
        <f t="shared" si="20"/>
        <v>UP</v>
      </c>
      <c r="J126">
        <v>356.83349346889327</v>
      </c>
      <c r="K126">
        <v>346.07393103985487</v>
      </c>
      <c r="L126" t="str">
        <f t="shared" si="21"/>
        <v>No Confirmation</v>
      </c>
      <c r="M126" t="str">
        <f t="shared" si="22"/>
        <v>No Trend</v>
      </c>
      <c r="N126">
        <v>47.977204031413265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8.3999999999999773</v>
      </c>
      <c r="R126">
        <f t="shared" si="26"/>
        <v>10.449999999999989</v>
      </c>
      <c r="S126">
        <f t="shared" si="27"/>
        <v>0.80382775119617089</v>
      </c>
      <c r="T126" t="str">
        <f t="shared" si="28"/>
        <v>UP</v>
      </c>
      <c r="U126" t="str">
        <f t="shared" si="29"/>
        <v>No T+M+I</v>
      </c>
      <c r="V126">
        <v>353.223837619265</v>
      </c>
      <c r="W126">
        <v>353.56473885186978</v>
      </c>
      <c r="X126">
        <f t="shared" si="30"/>
        <v>-0.34090123260477867</v>
      </c>
      <c r="Y126">
        <v>2.6671210401280461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351</v>
      </c>
      <c r="D127">
        <v>355.45</v>
      </c>
      <c r="E127">
        <v>348.5</v>
      </c>
      <c r="F127">
        <v>349.85</v>
      </c>
      <c r="G127">
        <f>_xll.TA_TYPPRICE(D127,E127,F127)</f>
        <v>351.26666666666671</v>
      </c>
      <c r="H127">
        <v>349.16070957340253</v>
      </c>
      <c r="I127" t="str">
        <f t="shared" si="20"/>
        <v>UP</v>
      </c>
      <c r="J127">
        <v>356.52605047580585</v>
      </c>
      <c r="K127">
        <v>346.6130574754427</v>
      </c>
      <c r="L127" t="str">
        <f t="shared" si="21"/>
        <v>No Confirmation</v>
      </c>
      <c r="M127" t="str">
        <f t="shared" si="22"/>
        <v>No Trend</v>
      </c>
      <c r="N127">
        <v>46.340754876171793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1.3500000000000227</v>
      </c>
      <c r="R127">
        <f t="shared" si="26"/>
        <v>6.9499999999999886</v>
      </c>
      <c r="S127">
        <f t="shared" si="27"/>
        <v>0.19424460431655036</v>
      </c>
      <c r="T127" t="str">
        <f t="shared" si="28"/>
        <v>DOWN</v>
      </c>
      <c r="U127" t="str">
        <f t="shared" si="29"/>
        <v>No T+M+I</v>
      </c>
      <c r="V127">
        <v>352.7047856778396</v>
      </c>
      <c r="W127">
        <v>353.28957301099052</v>
      </c>
      <c r="X127">
        <f t="shared" si="30"/>
        <v>-0.58478733315092768</v>
      </c>
      <c r="Y127">
        <v>2.0167393654722514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2017-07-05T06:16:27Z</dcterms:created>
  <dcterms:modified xsi:type="dcterms:W3CDTF">2017-11-01T04:19:15Z</dcterms:modified>
</cp:coreProperties>
</file>