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4" i="1"/>
  <c r="K102" i="1"/>
  <c r="K114" i="1"/>
  <c r="K122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66" i="1"/>
  <c r="K9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8" i="1"/>
  <c r="K70" i="1"/>
  <c r="K78" i="1"/>
  <c r="K82" i="1"/>
  <c r="K86" i="1"/>
  <c r="K94" i="1"/>
  <c r="K98" i="1"/>
  <c r="K106" i="1"/>
  <c r="K110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04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2" i="1"/>
  <c r="G100" i="1"/>
  <c r="G108" i="1"/>
  <c r="G116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0" i="1"/>
  <c r="H58" i="1"/>
  <c r="H62" i="1"/>
  <c r="H66" i="1"/>
  <c r="H70" i="1"/>
  <c r="H74" i="1"/>
  <c r="H78" i="1"/>
  <c r="H82" i="1"/>
  <c r="H86" i="1"/>
  <c r="H90" i="1"/>
  <c r="H94" i="1"/>
  <c r="H98" i="1"/>
  <c r="H102" i="1"/>
  <c r="H110" i="1"/>
  <c r="H118" i="1"/>
  <c r="H122" i="1"/>
  <c r="H119" i="1"/>
  <c r="H2" i="1"/>
  <c r="H6" i="1"/>
  <c r="H10" i="1"/>
  <c r="H14" i="1"/>
  <c r="H18" i="1"/>
  <c r="H22" i="1"/>
  <c r="H26" i="1"/>
  <c r="H30" i="1"/>
  <c r="H34" i="1"/>
  <c r="H38" i="1"/>
  <c r="H42" i="1"/>
  <c r="H54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4" i="1"/>
  <c r="H126" i="1"/>
  <c r="H123" i="1"/>
  <c r="AH35" i="1" l="1"/>
  <c r="AH51" i="1"/>
  <c r="AH54" i="1"/>
  <c r="AH46" i="1"/>
  <c r="AH14" i="1"/>
  <c r="AH49" i="1"/>
  <c r="AH7" i="1"/>
  <c r="AH23" i="1"/>
  <c r="AH39" i="1"/>
  <c r="AH55" i="1"/>
  <c r="AH41" i="1"/>
  <c r="AH43" i="1"/>
  <c r="AH42" i="1"/>
  <c r="AH18" i="1"/>
  <c r="AH40" i="1"/>
  <c r="AH22" i="1"/>
  <c r="AH52" i="1"/>
  <c r="AH25" i="1"/>
  <c r="AH53" i="1"/>
  <c r="AH47" i="1"/>
  <c r="AH11" i="1"/>
  <c r="AH56" i="1"/>
  <c r="AH44" i="1"/>
  <c r="AH10" i="1"/>
  <c r="AH3" i="1"/>
  <c r="AH20" i="1"/>
  <c r="AH38" i="1"/>
  <c r="AH8" i="1"/>
  <c r="AH6" i="1"/>
  <c r="AH15" i="1"/>
  <c r="AH30" i="1"/>
  <c r="AH24" i="1"/>
  <c r="AH21" i="1"/>
  <c r="AH36" i="1"/>
  <c r="AH19" i="1"/>
  <c r="AH26" i="1"/>
  <c r="AH34" i="1"/>
  <c r="AH48" i="1"/>
  <c r="AH13" i="1"/>
  <c r="AH29" i="1"/>
  <c r="AH45" i="1"/>
  <c r="AH50" i="1" l="1"/>
  <c r="AH32" i="1"/>
  <c r="AH5" i="1"/>
  <c r="AH12" i="1"/>
  <c r="AH2" i="1"/>
  <c r="AH27" i="1"/>
  <c r="AH16" i="1"/>
  <c r="AH17" i="1"/>
  <c r="AH37" i="1"/>
  <c r="AH9" i="1"/>
  <c r="AH28" i="1"/>
  <c r="AH33" i="1"/>
  <c r="AH4" i="1"/>
  <c r="AH3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<sst xmlns="http://schemas.openxmlformats.org/spreadsheetml/2006/main" count="160" uniqueCount="35">
  <si>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</si>
  <si>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</si>
  <si>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</si>
  <si>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</si>
  <si>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</si>
  <si>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PETRONET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</si>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</sst>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422.5</v>
      </c>
      <c r="D2">
        <v>430.05</v>
      </c>
      <c r="E2">
        <v>422.5</v>
      </c>
      <c r="F2">
        <v>425</v>
      </c>
      <c r="G2">
        <f>_xll.TA_TYPPRICE(D2,E2,F2)</f>
        <v>425.84999999999997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7.5500000000000114</v>
      </c>
      <c r="S2">
        <f>Q2/R2</f>
        <v>0.33112582781456906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425.7</v>
      </c>
      <c r="D3">
        <v>433</v>
      </c>
      <c r="E3">
        <v>425.1</v>
      </c>
      <c r="F3">
        <v>429</v>
      </c>
      <c r="G3">
        <f>_xll.TA_TYPPRICE(D3,E3,F3)</f>
        <v>429.0333333333333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7.8999999999999773</v>
      </c>
      <c r="S3">
        <f t="shared" ref="S3:S66" si="7">Q3/R3</f>
        <v>0.49367088607594789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429</v>
      </c>
      <c r="D4">
        <v>436.9</v>
      </c>
      <c r="E4">
        <v>428.45</v>
      </c>
      <c r="F4">
        <v>435</v>
      </c>
      <c r="G4">
        <f>_xll.TA_TYPPRICE(D4,E4,F4)</f>
        <v>433.45</v>
      </c>
      <c r="H4">
        <v>429.4444444444444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6.5500000000000114</v>
      </c>
      <c r="R4">
        <f t="shared" si="6"/>
        <v>8.4499999999999886</v>
      </c>
      <c r="S4">
        <f t="shared" si="7"/>
        <v>0.77514792899408524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435.3</v>
      </c>
      <c r="D5">
        <v>435.5</v>
      </c>
      <c r="E5">
        <v>426.1</v>
      </c>
      <c r="F5">
        <v>427</v>
      </c>
      <c r="G5">
        <f>_xll.TA_TYPPRICE(D5,E5,F5)</f>
        <v>429.5333333333333</v>
      </c>
      <c r="H5">
        <v>429.48888888888882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0.89999999999997726</v>
      </c>
      <c r="R5">
        <f t="shared" si="6"/>
        <v>9.3999999999999773</v>
      </c>
      <c r="S5">
        <f t="shared" si="7"/>
        <v>9.5744680851061637E-2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431.65</v>
      </c>
      <c r="D6">
        <v>433.3</v>
      </c>
      <c r="E6">
        <v>421.65</v>
      </c>
      <c r="F6">
        <v>427</v>
      </c>
      <c r="G6">
        <f>_xll.TA_TYPPRICE(D6,E6,F6)</f>
        <v>427.31666666666666</v>
      </c>
      <c r="H6">
        <v>428.40277777777771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5.3500000000000227</v>
      </c>
      <c r="R6">
        <f t="shared" si="6"/>
        <v>11.650000000000034</v>
      </c>
      <c r="S6">
        <f t="shared" si="7"/>
        <v>0.45922746781115942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425</v>
      </c>
      <c r="D7">
        <v>430.7</v>
      </c>
      <c r="E7">
        <v>425</v>
      </c>
      <c r="F7">
        <v>429</v>
      </c>
      <c r="G7">
        <f>_xll.TA_TYPPRICE(D7,E7,F7)</f>
        <v>428.23333333333335</v>
      </c>
      <c r="H7">
        <v>428.31805555555553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4</v>
      </c>
      <c r="R7">
        <f t="shared" si="6"/>
        <v>5.6999999999999886</v>
      </c>
      <c r="S7">
        <f t="shared" si="7"/>
        <v>0.70175438596491369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</v>
      </c>
      <c r="D8">
        <v>448.4</v>
      </c>
      <c r="E8">
        <v>431.1</v>
      </c>
      <c r="F8">
        <v>434</v>
      </c>
      <c r="G8">
        <f>_xll.TA_TYPPRICE(D8,E8,F8)</f>
        <v>437.83333333333331</v>
      </c>
      <c r="H8">
        <v>433.07569444444442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69.523809523809518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17.299999999999955</v>
      </c>
      <c r="S8">
        <f t="shared" si="7"/>
        <v>0.16763005780346735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436.05</v>
      </c>
      <c r="D9">
        <v>443</v>
      </c>
      <c r="E9">
        <v>434.5</v>
      </c>
      <c r="F9">
        <v>437</v>
      </c>
      <c r="G9">
        <f>_xll.TA_TYPPRICE(D9,E9,F9)</f>
        <v>438.16666666666669</v>
      </c>
      <c r="H9">
        <v>435.62118055555555</v>
      </c>
      <c r="I9" t="str">
        <f t="shared" si="0"/>
        <v>UP</v>
      </c>
      <c r="J9">
        <v>436.35624999999999</v>
      </c>
      <c r="K9">
        <v>426.8</v>
      </c>
      <c r="L9" t="str">
        <f t="shared" si="1"/>
        <v>UP</v>
      </c>
      <c r="M9" t="str">
        <f t="shared" si="2"/>
        <v>UP</v>
      </c>
      <c r="N9">
        <v>74.141414141414145</v>
      </c>
      <c r="O9" t="str">
        <f t="shared" si="3"/>
        <v>UP</v>
      </c>
      <c r="P9" t="str">
        <f t="shared" si="4"/>
        <v>UP</v>
      </c>
      <c r="Q9">
        <f t="shared" si="5"/>
        <v>2.5</v>
      </c>
      <c r="R9">
        <f t="shared" si="6"/>
        <v>8.5</v>
      </c>
      <c r="S9">
        <f t="shared" si="7"/>
        <v>0.29411764705882354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436.75</v>
      </c>
      <c r="D10">
        <v>439.85</v>
      </c>
      <c r="E10">
        <v>431.2</v>
      </c>
      <c r="F10">
        <v>435</v>
      </c>
      <c r="G10">
        <f>_xll.TA_TYPPRICE(D10,E10,F10)</f>
        <v>435.34999999999997</v>
      </c>
      <c r="H10">
        <v>435.48559027777776</v>
      </c>
      <c r="I10" t="str">
        <f t="shared" si="0"/>
        <v>DOWN</v>
      </c>
      <c r="J10">
        <v>437.13263888888889</v>
      </c>
      <c r="K10">
        <v>427.77777777777777</v>
      </c>
      <c r="L10" t="str">
        <f t="shared" si="1"/>
        <v>No Confirmation</v>
      </c>
      <c r="M10" t="str">
        <f t="shared" si="2"/>
        <v>No Trend</v>
      </c>
      <c r="N10">
        <v>65.829596412556057</v>
      </c>
      <c r="O10" t="str">
        <f t="shared" si="3"/>
        <v>UP</v>
      </c>
      <c r="P10" t="str">
        <f t="shared" si="4"/>
        <v>No Trend + Momentum</v>
      </c>
      <c r="Q10">
        <f t="shared" si="5"/>
        <v>3.8000000000000114</v>
      </c>
      <c r="R10">
        <f t="shared" si="6"/>
        <v>8.6500000000000341</v>
      </c>
      <c r="S10">
        <f t="shared" si="7"/>
        <v>0.43930635838150245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444.85</v>
      </c>
      <c r="D11">
        <v>456.4</v>
      </c>
      <c r="E11">
        <v>439.5</v>
      </c>
      <c r="F11">
        <v>449</v>
      </c>
      <c r="G11">
        <f>_xll.TA_TYPPRICE(D11,E11,F11)</f>
        <v>448.3</v>
      </c>
      <c r="H11">
        <v>441.89279513888891</v>
      </c>
      <c r="I11" t="str">
        <f t="shared" si="0"/>
        <v>UP</v>
      </c>
      <c r="J11">
        <v>441.414274691358</v>
      </c>
      <c r="K11">
        <v>430.38271604938274</v>
      </c>
      <c r="L11" t="str">
        <f t="shared" si="1"/>
        <v>UP</v>
      </c>
      <c r="M11" t="str">
        <f t="shared" si="2"/>
        <v>UP</v>
      </c>
      <c r="N11">
        <v>82.750424448217302</v>
      </c>
      <c r="O11" t="str">
        <f t="shared" si="3"/>
        <v>UP</v>
      </c>
      <c r="P11" t="str">
        <f t="shared" si="4"/>
        <v>UP</v>
      </c>
      <c r="Q11">
        <f t="shared" si="5"/>
        <v>9.5</v>
      </c>
      <c r="R11">
        <f t="shared" si="6"/>
        <v>16.899999999999977</v>
      </c>
      <c r="S11">
        <f t="shared" si="7"/>
        <v>0.56213017751479366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</v>
      </c>
      <c r="D12">
        <v>452.5</v>
      </c>
      <c r="E12">
        <v>432.6</v>
      </c>
      <c r="F12">
        <v>449</v>
      </c>
      <c r="G12">
        <f>_xll.TA_TYPPRICE(D12,E12,F12)</f>
        <v>444.7</v>
      </c>
      <c r="H12">
        <v>443.29639756944448</v>
      </c>
      <c r="I12" t="str">
        <f t="shared" si="0"/>
        <v>UP</v>
      </c>
      <c r="J12">
        <v>443.87776920438955</v>
      </c>
      <c r="K12">
        <v>430.87544581618658</v>
      </c>
      <c r="L12" t="str">
        <f t="shared" si="1"/>
        <v>UP</v>
      </c>
      <c r="M12" t="str">
        <f t="shared" si="2"/>
        <v>UP</v>
      </c>
      <c r="N12">
        <v>82.750424448217316</v>
      </c>
      <c r="O12" t="str">
        <f t="shared" si="3"/>
        <v>UP</v>
      </c>
      <c r="P12" t="str">
        <f t="shared" si="4"/>
        <v>UP</v>
      </c>
      <c r="Q12">
        <f t="shared" si="5"/>
        <v>16.399999999999977</v>
      </c>
      <c r="R12">
        <f t="shared" si="6"/>
        <v>19.899999999999977</v>
      </c>
      <c r="S12">
        <f t="shared" si="7"/>
        <v>0.82412060301507517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450.4</v>
      </c>
      <c r="D13">
        <v>453.6</v>
      </c>
      <c r="E13">
        <v>446.1</v>
      </c>
      <c r="F13">
        <v>450</v>
      </c>
      <c r="G13">
        <f>_xll.TA_TYPPRICE(D13,E13,F13)</f>
        <v>449.90000000000003</v>
      </c>
      <c r="H13">
        <v>446.59819878472229</v>
      </c>
      <c r="I13" t="str">
        <f t="shared" si="0"/>
        <v>UP</v>
      </c>
      <c r="J13">
        <v>446.03826493674745</v>
      </c>
      <c r="K13">
        <v>434.25868007925624</v>
      </c>
      <c r="L13" t="str">
        <f t="shared" si="1"/>
        <v>UP</v>
      </c>
      <c r="M13" t="str">
        <f t="shared" si="2"/>
        <v>UP</v>
      </c>
      <c r="N13">
        <v>83.653823593490756</v>
      </c>
      <c r="O13" t="str">
        <f t="shared" si="3"/>
        <v>UP</v>
      </c>
      <c r="P13" t="str">
        <f t="shared" si="4"/>
        <v>UP</v>
      </c>
      <c r="Q13">
        <f t="shared" si="5"/>
        <v>3.8999999999999773</v>
      </c>
      <c r="R13">
        <f t="shared" si="6"/>
        <v>7.5</v>
      </c>
      <c r="S13">
        <f t="shared" si="7"/>
        <v>0.51999999999999702</v>
      </c>
      <c r="T13" t="str">
        <f t="shared" si="8"/>
        <v>No Indication</v>
      </c>
      <c r="U13" t="str">
        <f t="shared" si="9"/>
        <v>No T+M+I</v>
      </c>
      <c r="V13">
        <v>435.5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446.95</v>
      </c>
      <c r="D14">
        <v>450.5</v>
      </c>
      <c r="E14">
        <v>441.5</v>
      </c>
      <c r="F14">
        <v>443</v>
      </c>
      <c r="G14">
        <f>_xll.TA_TYPPRICE(D14,E14,F14)</f>
        <v>445</v>
      </c>
      <c r="H14">
        <v>445.79909939236114</v>
      </c>
      <c r="I14" t="str">
        <f t="shared" si="0"/>
        <v>DOWN</v>
      </c>
      <c r="J14">
        <v>447.02976161747023</v>
      </c>
      <c r="K14">
        <v>435.86786228386597</v>
      </c>
      <c r="L14" t="str">
        <f t="shared" si="1"/>
        <v>No Confirmation</v>
      </c>
      <c r="M14" t="str">
        <f t="shared" si="2"/>
        <v>No Trend</v>
      </c>
      <c r="N14">
        <v>57.365615958580783</v>
      </c>
      <c r="O14" t="str">
        <f t="shared" si="3"/>
        <v>No Momentum</v>
      </c>
      <c r="P14" t="str">
        <f t="shared" si="4"/>
        <v>No Trend + Momentum</v>
      </c>
      <c r="Q14">
        <f t="shared" si="5"/>
        <v>1.5</v>
      </c>
      <c r="R14">
        <f t="shared" si="6"/>
        <v>9</v>
      </c>
      <c r="S14">
        <f t="shared" si="7"/>
        <v>0.16666666666666666</v>
      </c>
      <c r="T14" t="str">
        <f t="shared" si="8"/>
        <v>DOWN</v>
      </c>
      <c r="U14" t="str">
        <f t="shared" si="9"/>
        <v>No T+M+I</v>
      </c>
      <c r="V14">
        <v>436.65384615384613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445.9</v>
      </c>
      <c r="D15">
        <v>457.6</v>
      </c>
      <c r="E15">
        <v>444</v>
      </c>
      <c r="F15">
        <v>449</v>
      </c>
      <c r="G15">
        <f>_xll.TA_TYPPRICE(D15,E15,F15)</f>
        <v>450.2</v>
      </c>
      <c r="H15">
        <v>447.99954969618057</v>
      </c>
      <c r="I15" t="str">
        <f t="shared" si="0"/>
        <v>UP</v>
      </c>
      <c r="J15">
        <v>449.37870348025461</v>
      </c>
      <c r="K15">
        <v>437.67500399856243</v>
      </c>
      <c r="L15" t="str">
        <f t="shared" si="1"/>
        <v>No Confirmation</v>
      </c>
      <c r="M15" t="str">
        <f t="shared" si="2"/>
        <v>No Trend</v>
      </c>
      <c r="N15">
        <v>68.10466029789022</v>
      </c>
      <c r="O15" t="str">
        <f t="shared" si="3"/>
        <v>UP</v>
      </c>
      <c r="P15" t="str">
        <f t="shared" si="4"/>
        <v>No Trend + Momentum</v>
      </c>
      <c r="Q15">
        <f t="shared" si="5"/>
        <v>5</v>
      </c>
      <c r="R15">
        <f t="shared" si="6"/>
        <v>13.600000000000023</v>
      </c>
      <c r="S15">
        <f t="shared" si="7"/>
        <v>0.36764705882352877</v>
      </c>
      <c r="T15" t="str">
        <f t="shared" si="8"/>
        <v>No Indication</v>
      </c>
      <c r="U15" t="str">
        <f t="shared" si="9"/>
        <v>No T+M+I</v>
      </c>
      <c r="V15">
        <v>438.55325443786978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452</v>
      </c>
      <c r="D16">
        <v>459</v>
      </c>
      <c r="E16">
        <v>439.05</v>
      </c>
      <c r="F16">
        <v>440</v>
      </c>
      <c r="G16">
        <f>_xll.TA_TYPPRICE(D16,E16,F16)</f>
        <v>446.01666666666665</v>
      </c>
      <c r="H16">
        <v>447.00810818142361</v>
      </c>
      <c r="I16" t="str">
        <f t="shared" si="0"/>
        <v>DOWN</v>
      </c>
      <c r="J16">
        <v>451.51676937353136</v>
      </c>
      <c r="K16">
        <v>437.98055866554859</v>
      </c>
      <c r="L16" t="str">
        <f t="shared" si="1"/>
        <v>No Confirmation</v>
      </c>
      <c r="M16" t="str">
        <f t="shared" si="2"/>
        <v>No Trend</v>
      </c>
      <c r="N16">
        <v>46.257702377338404</v>
      </c>
      <c r="O16" t="str">
        <f t="shared" si="3"/>
        <v>No Momentum</v>
      </c>
      <c r="P16" t="str">
        <f t="shared" si="4"/>
        <v>No Trend + Momentum</v>
      </c>
      <c r="Q16">
        <f t="shared" si="5"/>
        <v>0.94999999999998863</v>
      </c>
      <c r="R16">
        <f t="shared" si="6"/>
        <v>19.949999999999989</v>
      </c>
      <c r="S16">
        <f t="shared" si="7"/>
        <v>4.7619047619047075E-2</v>
      </c>
      <c r="T16" t="str">
        <f t="shared" si="8"/>
        <v>DOWN</v>
      </c>
      <c r="U16" t="str">
        <f t="shared" si="9"/>
        <v>No T+M+I</v>
      </c>
      <c r="V16">
        <v>438.77583067819751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443.95</v>
      </c>
      <c r="D17">
        <v>443.95</v>
      </c>
      <c r="E17">
        <v>423.4</v>
      </c>
      <c r="F17">
        <v>423</v>
      </c>
      <c r="G17">
        <f>_xll.TA_TYPPRICE(D17,E17,F17)</f>
        <v>430.11666666666662</v>
      </c>
      <c r="H17">
        <v>438.56238742404514</v>
      </c>
      <c r="I17" t="str">
        <f t="shared" si="0"/>
        <v>DOWN</v>
      </c>
      <c r="J17">
        <v>449.83526506830219</v>
      </c>
      <c r="K17">
        <v>434.74043451764891</v>
      </c>
      <c r="L17" t="str">
        <f t="shared" si="1"/>
        <v>DOWN</v>
      </c>
      <c r="M17" t="str">
        <f t="shared" si="2"/>
        <v>DOWN</v>
      </c>
      <c r="N17">
        <v>26.321532193118909</v>
      </c>
      <c r="O17" t="str">
        <f t="shared" si="3"/>
        <v>DOWN</v>
      </c>
      <c r="P17" t="str">
        <f t="shared" si="4"/>
        <v>DOWN</v>
      </c>
      <c r="Q17">
        <f t="shared" si="5"/>
        <v>-0.39999999999997726</v>
      </c>
      <c r="R17">
        <f t="shared" si="6"/>
        <v>20.550000000000011</v>
      </c>
      <c r="S17">
        <f t="shared" si="7"/>
        <v>-1.9464720194646085E-2</v>
      </c>
      <c r="T17" t="str">
        <f t="shared" si="8"/>
        <v>DOWN</v>
      </c>
      <c r="U17" t="str">
        <f t="shared" si="9"/>
        <v>DOWN</v>
      </c>
      <c r="V17">
        <v>436.34877980462863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425</v>
      </c>
      <c r="D18">
        <v>434.45</v>
      </c>
      <c r="E18">
        <v>423.15</v>
      </c>
      <c r="F18">
        <v>430</v>
      </c>
      <c r="G18">
        <f>_xll.TA_TYPPRICE(D18,E18,F18)</f>
        <v>429.2</v>
      </c>
      <c r="H18">
        <v>433.88119371202254</v>
      </c>
      <c r="I18" t="str">
        <f t="shared" si="0"/>
        <v>DOWN</v>
      </c>
      <c r="J18">
        <v>446.41631727534616</v>
      </c>
      <c r="K18">
        <v>432.1647824026158</v>
      </c>
      <c r="L18" t="str">
        <f t="shared" si="1"/>
        <v>DOWN</v>
      </c>
      <c r="M18" t="str">
        <f t="shared" si="2"/>
        <v>DOWN</v>
      </c>
      <c r="N18">
        <v>39.698178329542429</v>
      </c>
      <c r="O18" t="str">
        <f t="shared" si="3"/>
        <v>DOWN</v>
      </c>
      <c r="P18" t="str">
        <f t="shared" si="4"/>
        <v>DOWN</v>
      </c>
      <c r="Q18">
        <f t="shared" si="5"/>
        <v>6.8500000000000227</v>
      </c>
      <c r="R18">
        <f t="shared" si="6"/>
        <v>11.300000000000011</v>
      </c>
      <c r="S18">
        <f t="shared" si="7"/>
        <v>0.60619469026548811</v>
      </c>
      <c r="T18" t="str">
        <f t="shared" si="8"/>
        <v>No Indication</v>
      </c>
      <c r="U18" t="str">
        <f t="shared" si="9"/>
        <v>No T+M+I</v>
      </c>
      <c r="V18">
        <v>435.3720444500704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430</v>
      </c>
      <c r="D19">
        <v>439.2</v>
      </c>
      <c r="E19">
        <v>427.05</v>
      </c>
      <c r="F19">
        <v>431</v>
      </c>
      <c r="G19">
        <f>_xll.TA_TYPPRICE(D19,E19,F19)</f>
        <v>432.41666666666669</v>
      </c>
      <c r="H19">
        <v>433.14893018934458</v>
      </c>
      <c r="I19" t="str">
        <f t="shared" si="0"/>
        <v>DOWN</v>
      </c>
      <c r="J19">
        <v>444.81269121415812</v>
      </c>
      <c r="K19">
        <v>431.02816409092338</v>
      </c>
      <c r="L19" t="str">
        <f t="shared" si="1"/>
        <v>DOWN</v>
      </c>
      <c r="M19" t="str">
        <f t="shared" si="2"/>
        <v>DOWN</v>
      </c>
      <c r="N19">
        <v>41.591796761480531</v>
      </c>
      <c r="O19" t="str">
        <f t="shared" si="3"/>
        <v>No Momentum</v>
      </c>
      <c r="P19" t="str">
        <f t="shared" si="4"/>
        <v>No Trend + Momentum</v>
      </c>
      <c r="Q19">
        <f t="shared" si="5"/>
        <v>3.9499999999999886</v>
      </c>
      <c r="R19">
        <f t="shared" si="6"/>
        <v>12.149999999999977</v>
      </c>
      <c r="S19">
        <f t="shared" si="7"/>
        <v>0.3251028806584359</v>
      </c>
      <c r="T19" t="str">
        <f t="shared" si="8"/>
        <v>No Indication</v>
      </c>
      <c r="U19" t="str">
        <f t="shared" si="9"/>
        <v>No T+M+I</v>
      </c>
      <c r="V19">
        <v>434.69942222698268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432.5</v>
      </c>
      <c r="D20">
        <v>444.5</v>
      </c>
      <c r="E20">
        <v>431</v>
      </c>
      <c r="F20">
        <v>444</v>
      </c>
      <c r="G20">
        <f>_xll.TA_TYPPRICE(D20,E20,F20)</f>
        <v>439.83333333333331</v>
      </c>
      <c r="H20">
        <v>436.49113176133892</v>
      </c>
      <c r="I20" t="str">
        <f t="shared" si="0"/>
        <v>UP</v>
      </c>
      <c r="J20">
        <v>444.74320427767856</v>
      </c>
      <c r="K20">
        <v>431.02190540405149</v>
      </c>
      <c r="L20" t="str">
        <f t="shared" si="1"/>
        <v>No Confirmation</v>
      </c>
      <c r="M20" t="str">
        <f t="shared" si="2"/>
        <v>No Trend</v>
      </c>
      <c r="N20">
        <v>61.326448355115978</v>
      </c>
      <c r="O20" t="str">
        <f t="shared" si="3"/>
        <v>UP</v>
      </c>
      <c r="P20" t="str">
        <f t="shared" si="4"/>
        <v>No Trend + Momentum</v>
      </c>
      <c r="Q20">
        <f t="shared" si="5"/>
        <v>13</v>
      </c>
      <c r="R20">
        <f t="shared" si="6"/>
        <v>13.5</v>
      </c>
      <c r="S20">
        <f t="shared" si="7"/>
        <v>0.96296296296296291</v>
      </c>
      <c r="T20" t="str">
        <f t="shared" si="8"/>
        <v>UP</v>
      </c>
      <c r="U20" t="str">
        <f t="shared" si="9"/>
        <v>No T+M+I</v>
      </c>
      <c r="V20">
        <v>436.13028034590843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445.4</v>
      </c>
      <c r="D21">
        <v>447</v>
      </c>
      <c r="E21">
        <v>437</v>
      </c>
      <c r="F21">
        <v>438</v>
      </c>
      <c r="G21">
        <f>_xll.TA_TYPPRICE(D21,E21,F21)</f>
        <v>440.66666666666669</v>
      </c>
      <c r="H21">
        <v>438.57889921400283</v>
      </c>
      <c r="I21" t="str">
        <f t="shared" si="0"/>
        <v>DOWN</v>
      </c>
      <c r="J21">
        <v>445.24471443819442</v>
      </c>
      <c r="K21">
        <v>432.35037086981782</v>
      </c>
      <c r="L21" t="str">
        <f t="shared" si="1"/>
        <v>No Confirmation</v>
      </c>
      <c r="M21" t="str">
        <f t="shared" si="2"/>
        <v>No Trend</v>
      </c>
      <c r="N21">
        <v>51.322309339045788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10</v>
      </c>
      <c r="S21">
        <f t="shared" si="7"/>
        <v>0.1</v>
      </c>
      <c r="T21" t="str">
        <f t="shared" si="8"/>
        <v>DOWN</v>
      </c>
      <c r="U21" t="str">
        <f t="shared" si="9"/>
        <v>No T+M+I</v>
      </c>
      <c r="V21">
        <v>436.417929523461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437.8</v>
      </c>
      <c r="D22">
        <v>440.95</v>
      </c>
      <c r="E22">
        <v>433.65</v>
      </c>
      <c r="F22">
        <v>438</v>
      </c>
      <c r="G22">
        <f>_xll.TA_TYPPRICE(D22,E22,F22)</f>
        <v>437.5333333333333</v>
      </c>
      <c r="H22">
        <v>438.05611627366807</v>
      </c>
      <c r="I22" t="str">
        <f t="shared" si="0"/>
        <v>DOWN</v>
      </c>
      <c r="J22">
        <v>444.29033345192897</v>
      </c>
      <c r="K22">
        <v>432.63917734319165</v>
      </c>
      <c r="L22" t="str">
        <f t="shared" si="1"/>
        <v>No Confirmation</v>
      </c>
      <c r="M22" t="str">
        <f t="shared" si="2"/>
        <v>No Trend</v>
      </c>
      <c r="N22">
        <v>51.322309339045788</v>
      </c>
      <c r="O22" t="str">
        <f t="shared" si="3"/>
        <v>No Momentum</v>
      </c>
      <c r="P22" t="str">
        <f t="shared" si="4"/>
        <v>No Trend + Momentum</v>
      </c>
      <c r="Q22">
        <f t="shared" si="5"/>
        <v>4.3500000000000227</v>
      </c>
      <c r="R22">
        <f t="shared" si="6"/>
        <v>7.3000000000000114</v>
      </c>
      <c r="S22">
        <f t="shared" si="7"/>
        <v>0.59589041095890627</v>
      </c>
      <c r="T22" t="str">
        <f t="shared" si="8"/>
        <v>No Indication</v>
      </c>
      <c r="U22" t="str">
        <f t="shared" si="9"/>
        <v>No T+M+I</v>
      </c>
      <c r="V22">
        <v>436.66132498139007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441.9</v>
      </c>
      <c r="D23">
        <v>444</v>
      </c>
      <c r="E23">
        <v>437.6</v>
      </c>
      <c r="F23">
        <v>439</v>
      </c>
      <c r="G23">
        <f>_xll.TA_TYPPRICE(D23,E23,F23)</f>
        <v>440.2</v>
      </c>
      <c r="H23">
        <v>439.12805813683406</v>
      </c>
      <c r="I23" t="str">
        <f t="shared" si="0"/>
        <v>DOWN</v>
      </c>
      <c r="J23">
        <v>444.22581490705585</v>
      </c>
      <c r="K23">
        <v>433.74158237803795</v>
      </c>
      <c r="L23" t="str">
        <f t="shared" si="1"/>
        <v>No Confirmation</v>
      </c>
      <c r="M23" t="str">
        <f t="shared" si="2"/>
        <v>No Trend</v>
      </c>
      <c r="N23">
        <v>53.305946590903815</v>
      </c>
      <c r="O23" t="str">
        <f t="shared" si="3"/>
        <v>No Momentum</v>
      </c>
      <c r="P23" t="str">
        <f t="shared" si="4"/>
        <v>No Trend + Momentum</v>
      </c>
      <c r="Q23">
        <f t="shared" si="5"/>
        <v>1.3999999999999773</v>
      </c>
      <c r="R23">
        <f t="shared" si="6"/>
        <v>6.3999999999999773</v>
      </c>
      <c r="S23">
        <f t="shared" si="7"/>
        <v>0.21874999999999722</v>
      </c>
      <c r="T23" t="str">
        <f t="shared" si="8"/>
        <v>No Indication</v>
      </c>
      <c r="U23" t="str">
        <f t="shared" si="9"/>
        <v>No T+M+I</v>
      </c>
      <c r="V23">
        <v>437.02112113809926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441</v>
      </c>
      <c r="D24">
        <v>445.25</v>
      </c>
      <c r="E24">
        <v>437</v>
      </c>
      <c r="F24">
        <v>442</v>
      </c>
      <c r="G24">
        <f>_xll.TA_TYPPRICE(D24,E24,F24)</f>
        <v>441.41666666666669</v>
      </c>
      <c r="H24">
        <v>440.27236240175034</v>
      </c>
      <c r="I24" t="str">
        <f t="shared" si="0"/>
        <v>UP</v>
      </c>
      <c r="J24">
        <v>444.45341159437675</v>
      </c>
      <c r="K24">
        <v>434.4656751829184</v>
      </c>
      <c r="L24" t="str">
        <f t="shared" si="1"/>
        <v>No Confirmation</v>
      </c>
      <c r="M24" t="str">
        <f t="shared" si="2"/>
        <v>No Trend</v>
      </c>
      <c r="N24">
        <v>59.495592937779271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8.25</v>
      </c>
      <c r="S24">
        <f t="shared" si="7"/>
        <v>0.60606060606060608</v>
      </c>
      <c r="T24" t="str">
        <f t="shared" si="8"/>
        <v>No Indication</v>
      </c>
      <c r="U24" t="str">
        <f t="shared" si="9"/>
        <v>No T+M+I</v>
      </c>
      <c r="V24">
        <v>437.78710250146861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442.8</v>
      </c>
      <c r="D25">
        <v>449.5</v>
      </c>
      <c r="E25">
        <v>441.65</v>
      </c>
      <c r="F25">
        <v>447</v>
      </c>
      <c r="G25">
        <f>_xll.TA_TYPPRICE(D25,E25,F25)</f>
        <v>446.05</v>
      </c>
      <c r="H25">
        <v>443.16118120087515</v>
      </c>
      <c r="I25" t="str">
        <f t="shared" si="0"/>
        <v>UP</v>
      </c>
      <c r="J25">
        <v>445.57487568451523</v>
      </c>
      <c r="K25">
        <v>436.06219180893652</v>
      </c>
      <c r="L25" t="str">
        <f t="shared" si="1"/>
        <v>UP</v>
      </c>
      <c r="M25" t="str">
        <f t="shared" si="2"/>
        <v>UP</v>
      </c>
      <c r="N25">
        <v>68.260749687229492</v>
      </c>
      <c r="O25" t="str">
        <f t="shared" si="3"/>
        <v>UP</v>
      </c>
      <c r="P25" t="str">
        <f t="shared" si="4"/>
        <v>UP</v>
      </c>
      <c r="Q25">
        <f t="shared" si="5"/>
        <v>5.3500000000000227</v>
      </c>
      <c r="R25">
        <f t="shared" si="6"/>
        <v>7.8500000000000227</v>
      </c>
      <c r="S25">
        <f t="shared" si="7"/>
        <v>0.68152866242038312</v>
      </c>
      <c r="T25" t="str">
        <f t="shared" si="8"/>
        <v>No Indication</v>
      </c>
      <c r="U25" t="str">
        <f t="shared" si="9"/>
        <v>No T+M+I</v>
      </c>
      <c r="V25">
        <v>439.20447134739652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446.9</v>
      </c>
      <c r="D26">
        <v>447.9</v>
      </c>
      <c r="E26">
        <v>430</v>
      </c>
      <c r="F26">
        <v>431</v>
      </c>
      <c r="G26">
        <f>_xll.TA_TYPPRICE(D26,E26,F26)</f>
        <v>436.3</v>
      </c>
      <c r="H26">
        <v>439.73059060043761</v>
      </c>
      <c r="I26" t="str">
        <f t="shared" si="0"/>
        <v>DOWN</v>
      </c>
      <c r="J26">
        <v>446.09156997684516</v>
      </c>
      <c r="K26">
        <v>434.71503807361728</v>
      </c>
      <c r="L26" t="str">
        <f t="shared" si="1"/>
        <v>DOWN</v>
      </c>
      <c r="M26" t="str">
        <f t="shared" si="2"/>
        <v>DOWN</v>
      </c>
      <c r="N26">
        <v>36.589160927364361</v>
      </c>
      <c r="O26" t="str">
        <f t="shared" si="3"/>
        <v>DOWN</v>
      </c>
      <c r="P26" t="str">
        <f t="shared" si="4"/>
        <v>DOWN</v>
      </c>
      <c r="Q26">
        <f t="shared" si="5"/>
        <v>1</v>
      </c>
      <c r="R26">
        <f t="shared" si="6"/>
        <v>17.899999999999977</v>
      </c>
      <c r="S26">
        <f t="shared" si="7"/>
        <v>5.586592178770957E-2</v>
      </c>
      <c r="T26" t="str">
        <f t="shared" si="8"/>
        <v>DOWN</v>
      </c>
      <c r="U26" t="str">
        <f t="shared" si="9"/>
        <v>DOWN</v>
      </c>
      <c r="V26">
        <v>437.94224498625857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431</v>
      </c>
      <c r="D27">
        <v>451.9</v>
      </c>
      <c r="E27">
        <v>429.4</v>
      </c>
      <c r="F27">
        <v>451</v>
      </c>
      <c r="G27">
        <f>_xll.TA_TYPPRICE(D27,E27,F27)</f>
        <v>444.09999999999997</v>
      </c>
      <c r="H27">
        <v>441.91529530021876</v>
      </c>
      <c r="I27" t="str">
        <f t="shared" si="0"/>
        <v>UP</v>
      </c>
      <c r="J27">
        <v>447.3823322042129</v>
      </c>
      <c r="K27">
        <v>433.53391850170232</v>
      </c>
      <c r="L27" t="str">
        <f t="shared" si="1"/>
        <v>UP</v>
      </c>
      <c r="M27" t="str">
        <f t="shared" si="2"/>
        <v>UP</v>
      </c>
      <c r="N27">
        <v>63.239410811830844</v>
      </c>
      <c r="O27" t="str">
        <f t="shared" si="3"/>
        <v>UP</v>
      </c>
      <c r="P27" t="str">
        <f t="shared" si="4"/>
        <v>UP</v>
      </c>
      <c r="Q27">
        <f t="shared" si="5"/>
        <v>21.600000000000023</v>
      </c>
      <c r="R27">
        <f t="shared" si="6"/>
        <v>22.5</v>
      </c>
      <c r="S27">
        <f t="shared" si="7"/>
        <v>0.96000000000000096</v>
      </c>
      <c r="T27" t="str">
        <f t="shared" si="8"/>
        <v>UP</v>
      </c>
      <c r="U27" t="str">
        <f t="shared" si="9"/>
        <v>UP</v>
      </c>
      <c r="V27">
        <v>439.95113037298802</v>
      </c>
      <c r="W27">
        <v>437.38461538461536</v>
      </c>
      <c r="X27">
        <f t="shared" si="10"/>
        <v>2.5665149883726599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454.9</v>
      </c>
      <c r="D28">
        <v>454.9</v>
      </c>
      <c r="E28">
        <v>438</v>
      </c>
      <c r="F28">
        <v>440</v>
      </c>
      <c r="G28">
        <f>_xll.TA_TYPPRICE(D28,E28,F28)</f>
        <v>444.3</v>
      </c>
      <c r="H28">
        <v>443.10764765010936</v>
      </c>
      <c r="I28" t="str">
        <f t="shared" si="0"/>
        <v>DOWN</v>
      </c>
      <c r="J28">
        <v>449.05292504772115</v>
      </c>
      <c r="K28">
        <v>434.52638105687959</v>
      </c>
      <c r="L28" t="str">
        <f t="shared" si="1"/>
        <v>No Confirmation</v>
      </c>
      <c r="M28" t="str">
        <f t="shared" si="2"/>
        <v>No Trend</v>
      </c>
      <c r="N28">
        <v>49.063043099976902</v>
      </c>
      <c r="O28" t="str">
        <f t="shared" si="3"/>
        <v>No Momentum</v>
      </c>
      <c r="P28" t="str">
        <f t="shared" si="4"/>
        <v>No Trend + Momentum</v>
      </c>
      <c r="Q28">
        <f t="shared" si="5"/>
        <v>2</v>
      </c>
      <c r="R28">
        <f t="shared" si="6"/>
        <v>16.899999999999977</v>
      </c>
      <c r="S28">
        <f t="shared" si="7"/>
        <v>0.11834319526627235</v>
      </c>
      <c r="T28" t="str">
        <f t="shared" si="8"/>
        <v>DOWN</v>
      </c>
      <c r="U28" t="str">
        <f t="shared" si="9"/>
        <v>No T+M+I</v>
      </c>
      <c r="V28">
        <v>439.95864877714371</v>
      </c>
      <c r="W28">
        <v>437.57834757834758</v>
      </c>
      <c r="X28">
        <f t="shared" si="10"/>
        <v>2.3803011987961327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429.5</v>
      </c>
      <c r="D29">
        <v>438</v>
      </c>
      <c r="E29">
        <v>424.25</v>
      </c>
      <c r="F29">
        <v>428</v>
      </c>
      <c r="G29">
        <f>_xll.TA_TYPPRICE(D29,E29,F29)</f>
        <v>430.08333333333331</v>
      </c>
      <c r="H29">
        <v>436.59549049172131</v>
      </c>
      <c r="I29" t="str">
        <f t="shared" si="0"/>
        <v>DOWN</v>
      </c>
      <c r="J29">
        <v>446.59671948156091</v>
      </c>
      <c r="K29">
        <v>432.24274082201748</v>
      </c>
      <c r="L29" t="str">
        <f t="shared" si="1"/>
        <v>DOWN</v>
      </c>
      <c r="M29" t="str">
        <f t="shared" si="2"/>
        <v>DOWN</v>
      </c>
      <c r="N29">
        <v>37.576445145835521</v>
      </c>
      <c r="O29" t="str">
        <f t="shared" si="3"/>
        <v>DOWN</v>
      </c>
      <c r="P29" t="str">
        <f t="shared" si="4"/>
        <v>DOWN</v>
      </c>
      <c r="Q29">
        <f t="shared" si="5"/>
        <v>3.75</v>
      </c>
      <c r="R29">
        <f t="shared" si="6"/>
        <v>13.75</v>
      </c>
      <c r="S29">
        <f t="shared" si="7"/>
        <v>0.27272727272727271</v>
      </c>
      <c r="T29" t="str">
        <f t="shared" si="8"/>
        <v>No Indication</v>
      </c>
      <c r="U29" t="str">
        <f t="shared" si="9"/>
        <v>No T+M+I</v>
      </c>
      <c r="V29">
        <v>438.11885665758314</v>
      </c>
      <c r="W29">
        <v>436.86884035032182</v>
      </c>
      <c r="X29">
        <f t="shared" si="10"/>
        <v>1.2500163072613191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427.7</v>
      </c>
      <c r="D30">
        <v>434.3</v>
      </c>
      <c r="E30">
        <v>426.25</v>
      </c>
      <c r="F30">
        <v>433</v>
      </c>
      <c r="G30">
        <f>_xll.TA_TYPPRICE(D30,E30,F30)</f>
        <v>431.18333333333334</v>
      </c>
      <c r="H30">
        <v>433.88941191252729</v>
      </c>
      <c r="I30" t="str">
        <f t="shared" si="0"/>
        <v>DOWN</v>
      </c>
      <c r="J30">
        <v>443.86411515232516</v>
      </c>
      <c r="K30">
        <v>430.91102063934693</v>
      </c>
      <c r="L30" t="str">
        <f t="shared" si="1"/>
        <v>No Confirmation</v>
      </c>
      <c r="M30" t="str">
        <f t="shared" si="2"/>
        <v>No Trend</v>
      </c>
      <c r="N30">
        <v>44.360911831699511</v>
      </c>
      <c r="O30" t="str">
        <f t="shared" si="3"/>
        <v>No Momentum</v>
      </c>
      <c r="P30" t="str">
        <f t="shared" si="4"/>
        <v>No Trend + Momentum</v>
      </c>
      <c r="Q30">
        <f t="shared" si="5"/>
        <v>6.75</v>
      </c>
      <c r="R30">
        <f t="shared" si="6"/>
        <v>8.0500000000000114</v>
      </c>
      <c r="S30">
        <f t="shared" si="7"/>
        <v>0.83850931677018514</v>
      </c>
      <c r="T30" t="str">
        <f t="shared" si="8"/>
        <v>UP</v>
      </c>
      <c r="U30" t="str">
        <f t="shared" si="9"/>
        <v>No T+M+I</v>
      </c>
      <c r="V30">
        <v>437.33134024872419</v>
      </c>
      <c r="W30">
        <v>436.5822595836313</v>
      </c>
      <c r="X30">
        <f t="shared" si="10"/>
        <v>0.74908066509289029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432.9</v>
      </c>
      <c r="D31">
        <v>436.8</v>
      </c>
      <c r="E31">
        <v>429.55</v>
      </c>
      <c r="F31">
        <v>432</v>
      </c>
      <c r="G31">
        <f>_xll.TA_TYPPRICE(D31,E31,F31)</f>
        <v>432.7833333333333</v>
      </c>
      <c r="H31">
        <v>433.3363726229303</v>
      </c>
      <c r="I31" t="str">
        <f t="shared" si="0"/>
        <v>DOWN</v>
      </c>
      <c r="J31">
        <v>442.29431178514182</v>
      </c>
      <c r="K31">
        <v>430.60857160838094</v>
      </c>
      <c r="L31" t="str">
        <f t="shared" si="1"/>
        <v>No Confirmation</v>
      </c>
      <c r="M31" t="str">
        <f t="shared" si="2"/>
        <v>No Trend</v>
      </c>
      <c r="N31">
        <v>43.187460996270588</v>
      </c>
      <c r="O31" t="str">
        <f t="shared" si="3"/>
        <v>No Momentum</v>
      </c>
      <c r="P31" t="str">
        <f t="shared" si="4"/>
        <v>No Trend + Momentum</v>
      </c>
      <c r="Q31">
        <f t="shared" si="5"/>
        <v>2.4499999999999886</v>
      </c>
      <c r="R31">
        <f t="shared" si="6"/>
        <v>7.25</v>
      </c>
      <c r="S31">
        <f t="shared" si="7"/>
        <v>0.33793103448275708</v>
      </c>
      <c r="T31" t="str">
        <f t="shared" si="8"/>
        <v>No Indication</v>
      </c>
      <c r="U31" t="str">
        <f t="shared" si="9"/>
        <v>No T+M+I</v>
      </c>
      <c r="V31">
        <v>436.51113405661278</v>
      </c>
      <c r="W31">
        <v>436.24283294780673</v>
      </c>
      <c r="X31">
        <f t="shared" si="10"/>
        <v>0.26830110880604252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437.8</v>
      </c>
      <c r="D32">
        <v>437.8</v>
      </c>
      <c r="E32">
        <v>429.5</v>
      </c>
      <c r="F32">
        <v>431</v>
      </c>
      <c r="G32">
        <f>_xll.TA_TYPPRICE(D32,E32,F32)</f>
        <v>432.76666666666665</v>
      </c>
      <c r="H32">
        <v>433.05151964479847</v>
      </c>
      <c r="I32" t="str">
        <f t="shared" si="0"/>
        <v>DOWN</v>
      </c>
      <c r="J32">
        <v>441.29557583288806</v>
      </c>
      <c r="K32">
        <v>430.36222236207408</v>
      </c>
      <c r="L32" t="str">
        <f t="shared" si="1"/>
        <v>No Confirmation</v>
      </c>
      <c r="M32" t="str">
        <f t="shared" si="2"/>
        <v>No Trend</v>
      </c>
      <c r="N32">
        <v>41.805154713055963</v>
      </c>
      <c r="O32" t="str">
        <f t="shared" si="3"/>
        <v>No Momentum</v>
      </c>
      <c r="P32" t="str">
        <f t="shared" si="4"/>
        <v>No Trend + Momentum</v>
      </c>
      <c r="Q32">
        <f t="shared" si="5"/>
        <v>1.5</v>
      </c>
      <c r="R32">
        <f t="shared" si="6"/>
        <v>8.3000000000000114</v>
      </c>
      <c r="S32">
        <f t="shared" si="7"/>
        <v>0.18072289156626481</v>
      </c>
      <c r="T32" t="str">
        <f t="shared" si="8"/>
        <v>DOWN</v>
      </c>
      <c r="U32" t="str">
        <f t="shared" si="9"/>
        <v>No T+M+I</v>
      </c>
      <c r="V32">
        <v>435.66326727867232</v>
      </c>
      <c r="W32">
        <v>435.8544749516729</v>
      </c>
      <c r="X32">
        <f t="shared" si="10"/>
        <v>-0.19120767300057651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429</v>
      </c>
      <c r="D33">
        <v>435</v>
      </c>
      <c r="E33">
        <v>428.25</v>
      </c>
      <c r="F33">
        <v>429</v>
      </c>
      <c r="G33">
        <f>_xll.TA_TYPPRICE(D33,E33,F33)</f>
        <v>430.75</v>
      </c>
      <c r="H33">
        <v>431.90075982239921</v>
      </c>
      <c r="I33" t="str">
        <f t="shared" si="0"/>
        <v>DOWN</v>
      </c>
      <c r="J33">
        <v>439.89655898113517</v>
      </c>
      <c r="K33">
        <v>429.89283961494652</v>
      </c>
      <c r="L33" t="str">
        <f t="shared" si="1"/>
        <v>DOWN</v>
      </c>
      <c r="M33" t="str">
        <f t="shared" si="2"/>
        <v>DOWN</v>
      </c>
      <c r="N33">
        <v>38.70783854768009</v>
      </c>
      <c r="O33" t="str">
        <f t="shared" si="3"/>
        <v>DOWN</v>
      </c>
      <c r="P33" t="str">
        <f t="shared" si="4"/>
        <v>DOWN</v>
      </c>
      <c r="Q33">
        <f t="shared" si="5"/>
        <v>0.75</v>
      </c>
      <c r="R33">
        <f t="shared" si="6"/>
        <v>6.75</v>
      </c>
      <c r="S33">
        <f t="shared" si="7"/>
        <v>0.1111111111111111</v>
      </c>
      <c r="T33" t="str">
        <f t="shared" si="8"/>
        <v>DOWN</v>
      </c>
      <c r="U33" t="str">
        <f t="shared" si="9"/>
        <v>DOWN</v>
      </c>
      <c r="V33">
        <v>434.63814923579963</v>
      </c>
      <c r="W33">
        <v>435.3467360663638</v>
      </c>
      <c r="X33">
        <f t="shared" si="10"/>
        <v>-0.70858683056417249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431</v>
      </c>
      <c r="D34">
        <v>432.4</v>
      </c>
      <c r="E34">
        <v>425.7</v>
      </c>
      <c r="F34">
        <v>426</v>
      </c>
      <c r="G34">
        <f>_xll.TA_TYPPRICE(D34,E34,F34)</f>
        <v>428.0333333333333</v>
      </c>
      <c r="H34">
        <v>429.96704657786626</v>
      </c>
      <c r="I34" t="str">
        <f t="shared" si="0"/>
        <v>DOWN</v>
      </c>
      <c r="J34">
        <v>438.23065698532736</v>
      </c>
      <c r="K34">
        <v>428.96109747829172</v>
      </c>
      <c r="L34" t="str">
        <f t="shared" si="1"/>
        <v>DOWN</v>
      </c>
      <c r="M34" t="str">
        <f t="shared" si="2"/>
        <v>DOWN</v>
      </c>
      <c r="N34">
        <v>33.986516460156238</v>
      </c>
      <c r="O34" t="str">
        <f t="shared" si="3"/>
        <v>DOWN</v>
      </c>
      <c r="P34" t="str">
        <f t="shared" si="4"/>
        <v>DOWN</v>
      </c>
      <c r="Q34">
        <f t="shared" si="5"/>
        <v>0.30000000000001137</v>
      </c>
      <c r="R34">
        <f t="shared" si="6"/>
        <v>6.6999999999999886</v>
      </c>
      <c r="S34">
        <f t="shared" si="7"/>
        <v>4.4776119402986848E-2</v>
      </c>
      <c r="T34" t="str">
        <f t="shared" si="8"/>
        <v>DOWN</v>
      </c>
      <c r="U34" t="str">
        <f t="shared" si="9"/>
        <v>DOWN</v>
      </c>
      <c r="V34">
        <v>433.30920319952276</v>
      </c>
      <c r="W34">
        <v>434.65438524663313</v>
      </c>
      <c r="X34">
        <f t="shared" si="10"/>
        <v>-1.3451820471103701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425.4</v>
      </c>
      <c r="D35">
        <v>428.95</v>
      </c>
      <c r="E35">
        <v>425.4</v>
      </c>
      <c r="F35">
        <v>427</v>
      </c>
      <c r="G35">
        <f>_xll.TA_TYPPRICE(D35,E35,F35)</f>
        <v>427.11666666666662</v>
      </c>
      <c r="H35">
        <v>428.54185662226644</v>
      </c>
      <c r="I35" t="str">
        <f t="shared" si="0"/>
        <v>DOWN</v>
      </c>
      <c r="J35">
        <v>436.16828876636572</v>
      </c>
      <c r="K35">
        <v>428.16974248311578</v>
      </c>
      <c r="L35" t="str">
        <f t="shared" si="1"/>
        <v>DOWN</v>
      </c>
      <c r="M35" t="str">
        <f t="shared" si="2"/>
        <v>DOWN</v>
      </c>
      <c r="N35">
        <v>37.17920738587447</v>
      </c>
      <c r="O35" t="str">
        <f t="shared" si="3"/>
        <v>DOWN</v>
      </c>
      <c r="P35" t="str">
        <f t="shared" si="4"/>
        <v>DOWN</v>
      </c>
      <c r="Q35">
        <f t="shared" si="5"/>
        <v>1.6000000000000227</v>
      </c>
      <c r="R35">
        <f t="shared" si="6"/>
        <v>3.5500000000000114</v>
      </c>
      <c r="S35">
        <f t="shared" si="7"/>
        <v>0.45070422535211763</v>
      </c>
      <c r="T35" t="str">
        <f t="shared" si="8"/>
        <v>No Indication</v>
      </c>
      <c r="U35" t="str">
        <f t="shared" si="9"/>
        <v>No T+M+I</v>
      </c>
      <c r="V35">
        <v>432.33855655344234</v>
      </c>
      <c r="W35">
        <v>434.08739374688253</v>
      </c>
      <c r="X35">
        <f t="shared" si="10"/>
        <v>-1.7488371934401812</v>
      </c>
      <c r="Y35">
        <v>0.35782228046819381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426</v>
      </c>
      <c r="D36">
        <v>439</v>
      </c>
      <c r="E36">
        <v>426</v>
      </c>
      <c r="F36">
        <v>438</v>
      </c>
      <c r="G36">
        <f>_xll.TA_TYPPRICE(D36,E36,F36)</f>
        <v>434.33333333333331</v>
      </c>
      <c r="H36">
        <v>431.4375949777999</v>
      </c>
      <c r="I36" t="str">
        <f t="shared" si="0"/>
        <v>UP</v>
      </c>
      <c r="J36">
        <v>436.79755792939557</v>
      </c>
      <c r="K36">
        <v>427.68757748686784</v>
      </c>
      <c r="L36" t="str">
        <f t="shared" si="1"/>
        <v>UP</v>
      </c>
      <c r="M36" t="str">
        <f t="shared" si="2"/>
        <v>UP</v>
      </c>
      <c r="N36">
        <v>62.269977422065324</v>
      </c>
      <c r="O36" t="str">
        <f t="shared" si="3"/>
        <v>UP</v>
      </c>
      <c r="P36" t="str">
        <f t="shared" si="4"/>
        <v>UP</v>
      </c>
      <c r="Q36">
        <f t="shared" si="5"/>
        <v>12</v>
      </c>
      <c r="R36">
        <f t="shared" si="6"/>
        <v>13</v>
      </c>
      <c r="S36">
        <f t="shared" si="7"/>
        <v>0.92307692307692313</v>
      </c>
      <c r="T36" t="str">
        <f t="shared" si="8"/>
        <v>UP</v>
      </c>
      <c r="U36" t="str">
        <f t="shared" si="9"/>
        <v>UP</v>
      </c>
      <c r="V36">
        <v>433.20954785291275</v>
      </c>
      <c r="W36">
        <v>434.37721643229861</v>
      </c>
      <c r="X36">
        <f t="shared" si="10"/>
        <v>-1.167668579385861</v>
      </c>
      <c r="Y36">
        <v>5.2724108497382793E-2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439.05</v>
      </c>
      <c r="D37">
        <v>446.15</v>
      </c>
      <c r="E37">
        <v>438.5</v>
      </c>
      <c r="F37">
        <v>444</v>
      </c>
      <c r="G37">
        <f>_xll.TA_TYPPRICE(D37,E37,F37)</f>
        <v>442.88333333333338</v>
      </c>
      <c r="H37">
        <v>437.16046415556661</v>
      </c>
      <c r="I37" t="str">
        <f t="shared" si="0"/>
        <v>UP</v>
      </c>
      <c r="J37">
        <v>438.87587838952987</v>
      </c>
      <c r="K37">
        <v>430.09033804534164</v>
      </c>
      <c r="L37" t="str">
        <f t="shared" si="1"/>
        <v>UP</v>
      </c>
      <c r="M37" t="str">
        <f t="shared" si="2"/>
        <v>UP</v>
      </c>
      <c r="N37">
        <v>70.345487238509406</v>
      </c>
      <c r="O37" t="str">
        <f t="shared" si="3"/>
        <v>UP</v>
      </c>
      <c r="P37" t="str">
        <f t="shared" si="4"/>
        <v>UP</v>
      </c>
      <c r="Q37">
        <f t="shared" si="5"/>
        <v>5.5</v>
      </c>
      <c r="R37">
        <f t="shared" si="6"/>
        <v>7.6499999999999773</v>
      </c>
      <c r="S37">
        <f t="shared" si="7"/>
        <v>0.71895424836601518</v>
      </c>
      <c r="T37" t="str">
        <f t="shared" si="8"/>
        <v>No Indication</v>
      </c>
      <c r="U37" t="str">
        <f t="shared" si="9"/>
        <v>No T+M+I</v>
      </c>
      <c r="V37">
        <v>434.86961741400307</v>
      </c>
      <c r="W37">
        <v>435.09001521509128</v>
      </c>
      <c r="X37">
        <f t="shared" si="10"/>
        <v>-0.22039780108821105</v>
      </c>
      <c r="Y37">
        <v>-1.9002734197359761E-3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444.7</v>
      </c>
      <c r="D38">
        <v>444.9</v>
      </c>
      <c r="E38">
        <v>439.25</v>
      </c>
      <c r="F38">
        <v>442</v>
      </c>
      <c r="G38">
        <f>_xll.TA_TYPPRICE(D38,E38,F38)</f>
        <v>442.05</v>
      </c>
      <c r="H38">
        <v>439.60523207778328</v>
      </c>
      <c r="I38" t="str">
        <f t="shared" si="0"/>
        <v>UP</v>
      </c>
      <c r="J38">
        <v>440.21457208074543</v>
      </c>
      <c r="K38">
        <v>432.12581847971018</v>
      </c>
      <c r="L38" t="str">
        <f t="shared" si="1"/>
        <v>UP</v>
      </c>
      <c r="M38" t="str">
        <f t="shared" si="2"/>
        <v>UP</v>
      </c>
      <c r="N38">
        <v>64.585680855001456</v>
      </c>
      <c r="O38" t="str">
        <f t="shared" si="3"/>
        <v>UP</v>
      </c>
      <c r="P38" t="str">
        <f t="shared" si="4"/>
        <v>UP</v>
      </c>
      <c r="Q38">
        <f t="shared" si="5"/>
        <v>2.75</v>
      </c>
      <c r="R38">
        <f t="shared" si="6"/>
        <v>5.6499999999999773</v>
      </c>
      <c r="S38">
        <f t="shared" si="7"/>
        <v>0.48672566371681614</v>
      </c>
      <c r="T38" t="str">
        <f t="shared" si="8"/>
        <v>No Indication</v>
      </c>
      <c r="U38" t="str">
        <f t="shared" si="9"/>
        <v>No T+M+I</v>
      </c>
      <c r="V38">
        <v>435.96659935031028</v>
      </c>
      <c r="W38">
        <v>435.60186593989931</v>
      </c>
      <c r="X38">
        <f t="shared" si="10"/>
        <v>0.36473341041096319</v>
      </c>
      <c r="Y38">
        <v>7.142646334640386E-2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446.4</v>
      </c>
      <c r="D39">
        <v>450.5</v>
      </c>
      <c r="E39">
        <v>432.25</v>
      </c>
      <c r="F39">
        <v>434</v>
      </c>
      <c r="G39">
        <f>_xll.TA_TYPPRICE(D39,E39,F39)</f>
        <v>438.91666666666669</v>
      </c>
      <c r="H39">
        <v>439.26094937222501</v>
      </c>
      <c r="I39" t="str">
        <f t="shared" si="0"/>
        <v>DOWN</v>
      </c>
      <c r="J39">
        <v>442.50022272946865</v>
      </c>
      <c r="K39">
        <v>432.15341437310792</v>
      </c>
      <c r="L39" t="str">
        <f t="shared" si="1"/>
        <v>No Confirmation</v>
      </c>
      <c r="M39" t="str">
        <f t="shared" si="2"/>
        <v>No Trend</v>
      </c>
      <c r="N39">
        <v>45.825137153824642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18.25</v>
      </c>
      <c r="S39">
        <f t="shared" si="7"/>
        <v>9.5890410958904104E-2</v>
      </c>
      <c r="T39" t="str">
        <f t="shared" si="8"/>
        <v>DOWN</v>
      </c>
      <c r="U39" t="str">
        <f t="shared" si="9"/>
        <v>No T+M+I</v>
      </c>
      <c r="V39">
        <v>435.66404560410871</v>
      </c>
      <c r="W39">
        <v>435.4832092036105</v>
      </c>
      <c r="X39">
        <f t="shared" si="10"/>
        <v>0.18083640049820815</v>
      </c>
      <c r="Y39">
        <v>9.3308450776764723E-2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436.75</v>
      </c>
      <c r="D40">
        <v>442</v>
      </c>
      <c r="E40">
        <v>435.25</v>
      </c>
      <c r="F40">
        <v>438</v>
      </c>
      <c r="G40">
        <f>_xll.TA_TYPPRICE(D40,E40,F40)</f>
        <v>438.41666666666669</v>
      </c>
      <c r="H40">
        <v>438.83880801944588</v>
      </c>
      <c r="I40" t="str">
        <f t="shared" si="0"/>
        <v>DOWN</v>
      </c>
      <c r="J40">
        <v>442.38906212292005</v>
      </c>
      <c r="K40">
        <v>432.84154451241727</v>
      </c>
      <c r="L40" t="str">
        <f t="shared" si="1"/>
        <v>No Confirmation</v>
      </c>
      <c r="M40" t="str">
        <f t="shared" si="2"/>
        <v>No Trend</v>
      </c>
      <c r="N40">
        <v>54.149212374472697</v>
      </c>
      <c r="O40" t="str">
        <f t="shared" si="3"/>
        <v>No Momentum</v>
      </c>
      <c r="P40" t="str">
        <f t="shared" si="4"/>
        <v>No Trend + Momentum</v>
      </c>
      <c r="Q40">
        <f t="shared" si="5"/>
        <v>2.75</v>
      </c>
      <c r="R40">
        <f t="shared" si="6"/>
        <v>6.75</v>
      </c>
      <c r="S40">
        <f t="shared" si="7"/>
        <v>0.40740740740740738</v>
      </c>
      <c r="T40" t="str">
        <f t="shared" si="8"/>
        <v>No Indication</v>
      </c>
      <c r="U40" t="str">
        <f t="shared" si="9"/>
        <v>No T+M+I</v>
      </c>
      <c r="V40">
        <v>436.02342320347663</v>
      </c>
      <c r="W40">
        <v>435.6696381514912</v>
      </c>
      <c r="X40">
        <f t="shared" si="10"/>
        <v>0.35378505198542598</v>
      </c>
      <c r="Y40">
        <v>0.14540377101849697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438.25</v>
      </c>
      <c r="D41">
        <v>441.65</v>
      </c>
      <c r="E41">
        <v>432.9</v>
      </c>
      <c r="F41">
        <v>434</v>
      </c>
      <c r="G41">
        <f>_xll.TA_TYPPRICE(D41,E41,F41)</f>
        <v>436.18333333333334</v>
      </c>
      <c r="H41">
        <v>437.51107067638964</v>
      </c>
      <c r="I41" t="str">
        <f t="shared" si="0"/>
        <v>DOWN</v>
      </c>
      <c r="J41">
        <v>442.2248260956045</v>
      </c>
      <c r="K41">
        <v>432.85453462076896</v>
      </c>
      <c r="L41" t="str">
        <f t="shared" si="1"/>
        <v>No Confirmation</v>
      </c>
      <c r="M41" t="str">
        <f t="shared" si="2"/>
        <v>No Trend</v>
      </c>
      <c r="N41">
        <v>45.424715278619729</v>
      </c>
      <c r="O41" t="str">
        <f t="shared" si="3"/>
        <v>No Momentum</v>
      </c>
      <c r="P41" t="str">
        <f t="shared" si="4"/>
        <v>No Trend + Momentum</v>
      </c>
      <c r="Q41">
        <f t="shared" si="5"/>
        <v>1.1000000000000227</v>
      </c>
      <c r="R41">
        <f t="shared" si="6"/>
        <v>8.75</v>
      </c>
      <c r="S41">
        <f t="shared" si="7"/>
        <v>0.1257142857142883</v>
      </c>
      <c r="T41" t="str">
        <f t="shared" si="8"/>
        <v>DOWN</v>
      </c>
      <c r="U41" t="str">
        <f t="shared" si="9"/>
        <v>No T+M+I</v>
      </c>
      <c r="V41">
        <v>435.71212732601867</v>
      </c>
      <c r="W41">
        <v>435.54596125138073</v>
      </c>
      <c r="X41">
        <f t="shared" si="10"/>
        <v>0.16616607463794253</v>
      </c>
      <c r="Y41">
        <v>0.14955623174238608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430.9</v>
      </c>
      <c r="D42">
        <v>435.65</v>
      </c>
      <c r="E42">
        <v>426.5</v>
      </c>
      <c r="F42">
        <v>432</v>
      </c>
      <c r="G42">
        <f>_xll.TA_TYPPRICE(D42,E42,F42)</f>
        <v>431.38333333333338</v>
      </c>
      <c r="H42">
        <v>434.44720200486154</v>
      </c>
      <c r="I42" t="str">
        <f t="shared" si="0"/>
        <v>DOWN</v>
      </c>
      <c r="J42">
        <v>440.76375362991462</v>
      </c>
      <c r="K42">
        <v>431.44241581615364</v>
      </c>
      <c r="L42" t="str">
        <f t="shared" si="1"/>
        <v>No Confirmation</v>
      </c>
      <c r="M42" t="str">
        <f t="shared" si="2"/>
        <v>No Trend</v>
      </c>
      <c r="N42">
        <v>41.268944046099769</v>
      </c>
      <c r="O42" t="str">
        <f t="shared" si="3"/>
        <v>No Momentum</v>
      </c>
      <c r="P42" t="str">
        <f t="shared" si="4"/>
        <v>No Trend + Momentum</v>
      </c>
      <c r="Q42">
        <f t="shared" si="5"/>
        <v>5.5</v>
      </c>
      <c r="R42">
        <f t="shared" si="6"/>
        <v>9.1499999999999773</v>
      </c>
      <c r="S42">
        <f t="shared" si="7"/>
        <v>0.60109289617486483</v>
      </c>
      <c r="T42" t="str">
        <f t="shared" si="8"/>
        <v>No Indication</v>
      </c>
      <c r="U42" t="str">
        <f t="shared" si="9"/>
        <v>No T+M+I</v>
      </c>
      <c r="V42">
        <v>435.14103081432347</v>
      </c>
      <c r="W42">
        <v>435.28329745498218</v>
      </c>
      <c r="X42">
        <f t="shared" si="10"/>
        <v>-0.14226664065870409</v>
      </c>
      <c r="Y42">
        <v>9.1191657262168047E-2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432.5</v>
      </c>
      <c r="D43">
        <v>437.65</v>
      </c>
      <c r="E43">
        <v>427.5</v>
      </c>
      <c r="F43">
        <v>429</v>
      </c>
      <c r="G43">
        <f>_xll.TA_TYPPRICE(D43,E43,F43)</f>
        <v>431.38333333333338</v>
      </c>
      <c r="H43">
        <v>432.91526766909749</v>
      </c>
      <c r="I43" t="str">
        <f t="shared" si="0"/>
        <v>DOWN</v>
      </c>
      <c r="J43">
        <v>440.07180837882248</v>
      </c>
      <c r="K43">
        <v>430.56632341256392</v>
      </c>
      <c r="L43" t="str">
        <f t="shared" si="1"/>
        <v>DOWN</v>
      </c>
      <c r="M43" t="str">
        <f t="shared" si="2"/>
        <v>DOWN</v>
      </c>
      <c r="N43">
        <v>35.226291591166564</v>
      </c>
      <c r="O43" t="str">
        <f t="shared" si="3"/>
        <v>DOWN</v>
      </c>
      <c r="P43" t="str">
        <f t="shared" si="4"/>
        <v>DOWN</v>
      </c>
      <c r="Q43">
        <f t="shared" si="5"/>
        <v>1.5</v>
      </c>
      <c r="R43">
        <f t="shared" si="6"/>
        <v>10.149999999999977</v>
      </c>
      <c r="S43">
        <f t="shared" si="7"/>
        <v>0.14778325123152741</v>
      </c>
      <c r="T43" t="str">
        <f t="shared" si="8"/>
        <v>DOWN</v>
      </c>
      <c r="U43" t="str">
        <f t="shared" si="9"/>
        <v>DOWN</v>
      </c>
      <c r="V43">
        <v>434.19625684288911</v>
      </c>
      <c r="W43">
        <v>434.81786801387238</v>
      </c>
      <c r="X43">
        <f t="shared" si="10"/>
        <v>-0.62161117098327168</v>
      </c>
      <c r="Y43">
        <v>-5.1368908386919904E-2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426.6</v>
      </c>
      <c r="D44">
        <v>434.8</v>
      </c>
      <c r="E44">
        <v>425.8</v>
      </c>
      <c r="F44">
        <v>430</v>
      </c>
      <c r="G44">
        <f>_xll.TA_TYPPRICE(D44,E44,F44)</f>
        <v>430.2</v>
      </c>
      <c r="H44">
        <v>431.55763383454871</v>
      </c>
      <c r="I44" t="str">
        <f t="shared" si="0"/>
        <v>DOWN</v>
      </c>
      <c r="J44">
        <v>438.9002954057508</v>
      </c>
      <c r="K44">
        <v>429.50714043199417</v>
      </c>
      <c r="L44" t="str">
        <f t="shared" si="1"/>
        <v>No Confirmation</v>
      </c>
      <c r="M44" t="str">
        <f t="shared" si="2"/>
        <v>No Trend</v>
      </c>
      <c r="N44">
        <v>38.95083262362737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9</v>
      </c>
      <c r="S44">
        <f t="shared" si="7"/>
        <v>0.4666666666666654</v>
      </c>
      <c r="T44" t="str">
        <f t="shared" si="8"/>
        <v>No Indication</v>
      </c>
      <c r="U44" t="str">
        <f t="shared" si="9"/>
        <v>No T+M+I</v>
      </c>
      <c r="V44">
        <v>433.55067886706001</v>
      </c>
      <c r="W44">
        <v>434.46098890173369</v>
      </c>
      <c r="X44">
        <f t="shared" si="10"/>
        <v>-0.910310034673671</v>
      </c>
      <c r="Y44">
        <v>-0.22315713364427014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214.95</v>
      </c>
      <c r="D45">
        <v>217.4</v>
      </c>
      <c r="E45">
        <v>210.8</v>
      </c>
      <c r="F45">
        <v>214</v>
      </c>
      <c r="G45">
        <f>_xll.TA_TYPPRICE(D45,E45,F45)</f>
        <v>214.06666666666669</v>
      </c>
      <c r="H45">
        <v>322.81215025060771</v>
      </c>
      <c r="I45" t="str">
        <f t="shared" si="0"/>
        <v>DOWN</v>
      </c>
      <c r="J45">
        <v>389.6780075378062</v>
      </c>
      <c r="K45">
        <v>380.90555366932881</v>
      </c>
      <c r="L45" t="str">
        <f t="shared" si="1"/>
        <v>DOWN</v>
      </c>
      <c r="M45" t="str">
        <f t="shared" si="2"/>
        <v>DOWN</v>
      </c>
      <c r="N45">
        <v>2.3570537895069239</v>
      </c>
      <c r="O45" t="str">
        <f t="shared" si="3"/>
        <v>DOWN</v>
      </c>
      <c r="P45" t="str">
        <f t="shared" si="4"/>
        <v>DOWN</v>
      </c>
      <c r="Q45">
        <f t="shared" si="5"/>
        <v>3.1999999999999886</v>
      </c>
      <c r="R45">
        <f t="shared" si="6"/>
        <v>6.5999999999999943</v>
      </c>
      <c r="S45">
        <f t="shared" si="7"/>
        <v>0.48484848484848353</v>
      </c>
      <c r="T45" t="str">
        <f t="shared" si="8"/>
        <v>No Indication</v>
      </c>
      <c r="U45" t="str">
        <f t="shared" si="9"/>
        <v>No T+M+I</v>
      </c>
      <c r="V45">
        <v>399.77365134905079</v>
      </c>
      <c r="W45">
        <v>418.13054527938306</v>
      </c>
      <c r="X45">
        <f t="shared" si="10"/>
        <v>-18.356893930332262</v>
      </c>
      <c r="Y45">
        <v>-3.8499044929818682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215.4</v>
      </c>
      <c r="D46">
        <v>216.35</v>
      </c>
      <c r="E46">
        <v>213</v>
      </c>
      <c r="F46">
        <v>214</v>
      </c>
      <c r="G46">
        <f>_xll.TA_TYPPRICE(D46,E46,F46)</f>
        <v>214.45000000000002</v>
      </c>
      <c r="H46">
        <v>268.63107512530388</v>
      </c>
      <c r="I46" t="str">
        <f t="shared" si="0"/>
        <v>DOWN</v>
      </c>
      <c r="J46">
        <v>351.16067252940479</v>
      </c>
      <c r="K46">
        <v>343.59320840947794</v>
      </c>
      <c r="L46" t="str">
        <f t="shared" si="1"/>
        <v>DOWN</v>
      </c>
      <c r="M46" t="str">
        <f t="shared" si="2"/>
        <v>DOWN</v>
      </c>
      <c r="N46">
        <v>2.3570537895069239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3.3499999999999943</v>
      </c>
      <c r="S46">
        <f t="shared" si="7"/>
        <v>0.29850746268656769</v>
      </c>
      <c r="T46" t="str">
        <f t="shared" si="8"/>
        <v>No Indication</v>
      </c>
      <c r="U46" t="str">
        <f t="shared" si="9"/>
        <v>No T+M+I</v>
      </c>
      <c r="V46">
        <v>371.19308960304295</v>
      </c>
      <c r="W46">
        <v>403.0097641475769</v>
      </c>
      <c r="X46">
        <f t="shared" si="10"/>
        <v>-31.816674544533953</v>
      </c>
      <c r="Y46">
        <v>-9.4432585032922844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214.1</v>
      </c>
      <c r="D47">
        <v>216.35</v>
      </c>
      <c r="E47">
        <v>213.8</v>
      </c>
      <c r="F47">
        <v>215</v>
      </c>
      <c r="G47">
        <f>_xll.TA_TYPPRICE(D47,E47,F47)</f>
        <v>215.04999999999998</v>
      </c>
      <c r="H47">
        <v>241.84053756265195</v>
      </c>
      <c r="I47" t="str">
        <f t="shared" si="0"/>
        <v>DOWN</v>
      </c>
      <c r="J47">
        <v>321.20274530064819</v>
      </c>
      <c r="K47">
        <v>314.75027320737172</v>
      </c>
      <c r="L47" t="str">
        <f t="shared" si="1"/>
        <v>DOWN</v>
      </c>
      <c r="M47" t="str">
        <f t="shared" si="2"/>
        <v>DOWN</v>
      </c>
      <c r="N47">
        <v>3.0161611455481068</v>
      </c>
      <c r="O47" t="str">
        <f t="shared" si="3"/>
        <v>DOWN</v>
      </c>
      <c r="P47" t="str">
        <f t="shared" si="4"/>
        <v>DOWN</v>
      </c>
      <c r="Q47">
        <f t="shared" si="5"/>
        <v>1.1999999999999886</v>
      </c>
      <c r="R47">
        <f t="shared" si="6"/>
        <v>2.5499999999999829</v>
      </c>
      <c r="S47">
        <f t="shared" si="7"/>
        <v>0.47058823529411631</v>
      </c>
      <c r="T47" t="str">
        <f t="shared" si="8"/>
        <v>No Indication</v>
      </c>
      <c r="U47" t="str">
        <f t="shared" si="9"/>
        <v>No T+M+I</v>
      </c>
      <c r="V47">
        <v>347.16338351026712</v>
      </c>
      <c r="W47">
        <v>389.08311495146012</v>
      </c>
      <c r="X47">
        <f t="shared" si="10"/>
        <v>-41.919731441192994</v>
      </c>
      <c r="Y47">
        <v>-15.938553090872427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216.3</v>
      </c>
      <c r="D48">
        <v>218.55</v>
      </c>
      <c r="E48">
        <v>215.2</v>
      </c>
      <c r="F48">
        <v>216</v>
      </c>
      <c r="G48">
        <f>_xll.TA_TYPPRICE(D48,E48,F48)</f>
        <v>216.58333333333334</v>
      </c>
      <c r="H48">
        <v>229.21193544799263</v>
      </c>
      <c r="I48" t="str">
        <f t="shared" si="0"/>
        <v>DOWN</v>
      </c>
      <c r="J48">
        <v>298.39102412272638</v>
      </c>
      <c r="K48">
        <v>292.62799027240021</v>
      </c>
      <c r="L48" t="str">
        <f t="shared" si="1"/>
        <v>DOWN</v>
      </c>
      <c r="M48" t="str">
        <f t="shared" si="2"/>
        <v>DOWN</v>
      </c>
      <c r="N48">
        <v>3.8276369661722978</v>
      </c>
      <c r="O48" t="str">
        <f t="shared" si="3"/>
        <v>DOWN</v>
      </c>
      <c r="P48" t="str">
        <f t="shared" si="4"/>
        <v>DOWN</v>
      </c>
      <c r="Q48">
        <f t="shared" si="5"/>
        <v>0.80000000000001137</v>
      </c>
      <c r="R48">
        <f t="shared" si="6"/>
        <v>3.3500000000000227</v>
      </c>
      <c r="S48">
        <f t="shared" si="7"/>
        <v>0.2388059701492555</v>
      </c>
      <c r="T48" t="str">
        <f t="shared" si="8"/>
        <v>No Indication</v>
      </c>
      <c r="U48" t="str">
        <f t="shared" si="9"/>
        <v>No T+M+I</v>
      </c>
      <c r="V48">
        <v>326.98440143176447</v>
      </c>
      <c r="W48">
        <v>376.26214347357416</v>
      </c>
      <c r="X48">
        <f t="shared" si="10"/>
        <v>-49.277742041809688</v>
      </c>
      <c r="Y48">
        <v>-22.60639088105988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217.1</v>
      </c>
      <c r="D49">
        <v>218.35</v>
      </c>
      <c r="E49">
        <v>214.7</v>
      </c>
      <c r="F49">
        <v>218</v>
      </c>
      <c r="G49">
        <f>_xll.TA_TYPPRICE(D49,E49,F49)</f>
        <v>217.01666666666665</v>
      </c>
      <c r="H49">
        <v>223.11430105732964</v>
      </c>
      <c r="I49" t="str">
        <f t="shared" si="0"/>
        <v>DOWN</v>
      </c>
      <c r="J49">
        <v>280.60412987323161</v>
      </c>
      <c r="K49">
        <v>275.31065910075574</v>
      </c>
      <c r="L49" t="str">
        <f t="shared" si="1"/>
        <v>DOWN</v>
      </c>
      <c r="M49" t="str">
        <f t="shared" si="2"/>
        <v>DOWN</v>
      </c>
      <c r="N49">
        <v>5.7981337424546027</v>
      </c>
      <c r="O49" t="str">
        <f t="shared" si="3"/>
        <v>DOWN</v>
      </c>
      <c r="P49" t="str">
        <f t="shared" si="4"/>
        <v>DOWN</v>
      </c>
      <c r="Q49">
        <f t="shared" si="5"/>
        <v>3.3000000000000114</v>
      </c>
      <c r="R49">
        <f t="shared" si="6"/>
        <v>3.6500000000000057</v>
      </c>
      <c r="S49">
        <f t="shared" si="7"/>
        <v>0.90410958904109762</v>
      </c>
      <c r="T49" t="str">
        <f t="shared" si="8"/>
        <v>UP</v>
      </c>
      <c r="U49" t="str">
        <f t="shared" si="9"/>
        <v>No T+M+I</v>
      </c>
      <c r="V49">
        <v>310.21757044226223</v>
      </c>
      <c r="W49">
        <v>364.53902173479088</v>
      </c>
      <c r="X49">
        <f t="shared" si="10"/>
        <v>-54.32145129252865</v>
      </c>
      <c r="Y49">
        <v>-28.949402963353634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218.05</v>
      </c>
      <c r="D50">
        <v>220.2</v>
      </c>
      <c r="E50">
        <v>212</v>
      </c>
      <c r="F50">
        <v>220</v>
      </c>
      <c r="G50">
        <f>_xll.TA_TYPPRICE(D50,E50,F50)</f>
        <v>217.4</v>
      </c>
      <c r="H50">
        <v>220.25715052866482</v>
      </c>
      <c r="I50" t="str">
        <f t="shared" si="0"/>
        <v>DOWN</v>
      </c>
      <c r="J50">
        <v>267.18098990140237</v>
      </c>
      <c r="K50">
        <v>261.24162374503226</v>
      </c>
      <c r="L50" t="str">
        <f t="shared" si="1"/>
        <v>DOWN</v>
      </c>
      <c r="M50" t="str">
        <f t="shared" si="2"/>
        <v>DOWN</v>
      </c>
      <c r="N50">
        <v>8.1505386053486006</v>
      </c>
      <c r="O50" t="str">
        <f t="shared" si="3"/>
        <v>DOWN</v>
      </c>
      <c r="P50" t="str">
        <f t="shared" si="4"/>
        <v>DOWN</v>
      </c>
      <c r="Q50">
        <f t="shared" si="5"/>
        <v>8</v>
      </c>
      <c r="R50">
        <f t="shared" si="6"/>
        <v>8.1999999999999886</v>
      </c>
      <c r="S50">
        <f t="shared" si="7"/>
        <v>0.97560975609756229</v>
      </c>
      <c r="T50" t="str">
        <f t="shared" si="8"/>
        <v>UP</v>
      </c>
      <c r="U50" t="str">
        <f t="shared" si="9"/>
        <v>No T+M+I</v>
      </c>
      <c r="V50">
        <v>296.33794422037573</v>
      </c>
      <c r="W50">
        <v>353.83242753221379</v>
      </c>
      <c r="X50">
        <f t="shared" si="10"/>
        <v>-57.494483311838053</v>
      </c>
      <c r="Y50">
        <v>-34.658419033050521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220.9</v>
      </c>
      <c r="D51">
        <v>223.45</v>
      </c>
      <c r="E51">
        <v>217.4</v>
      </c>
      <c r="F51">
        <v>218</v>
      </c>
      <c r="G51">
        <f>_xll.TA_TYPPRICE(D51,E51,F51)</f>
        <v>219.61666666666667</v>
      </c>
      <c r="H51">
        <v>219.93690859766576</v>
      </c>
      <c r="I51" t="str">
        <f t="shared" si="0"/>
        <v>DOWN</v>
      </c>
      <c r="J51">
        <v>257.46299214553517</v>
      </c>
      <c r="K51">
        <v>251.49904069058064</v>
      </c>
      <c r="L51" t="str">
        <f t="shared" si="1"/>
        <v>DOWN</v>
      </c>
      <c r="M51" t="str">
        <f t="shared" si="2"/>
        <v>DOWN</v>
      </c>
      <c r="N51">
        <v>7.9038212590797974</v>
      </c>
      <c r="O51" t="str">
        <f t="shared" si="3"/>
        <v>DOWN</v>
      </c>
      <c r="P51" t="str">
        <f t="shared" si="4"/>
        <v>DOWN</v>
      </c>
      <c r="Q51">
        <f t="shared" si="5"/>
        <v>0.59999999999999432</v>
      </c>
      <c r="R51">
        <f t="shared" si="6"/>
        <v>6.0499999999999829</v>
      </c>
      <c r="S51">
        <f t="shared" si="7"/>
        <v>9.9173553719007601E-2</v>
      </c>
      <c r="T51" t="str">
        <f t="shared" si="8"/>
        <v>DOWN</v>
      </c>
      <c r="U51" t="str">
        <f t="shared" si="9"/>
        <v>DOWN</v>
      </c>
      <c r="V51">
        <v>284.28595280185641</v>
      </c>
      <c r="W51">
        <v>343.77076623353128</v>
      </c>
      <c r="X51">
        <f t="shared" si="10"/>
        <v>-59.484813431674866</v>
      </c>
      <c r="Y51">
        <v>-39.623697912775391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222.75</v>
      </c>
      <c r="AE51">
        <f t="shared" si="16"/>
        <v>221.15</v>
      </c>
      <c r="AF51">
        <f t="shared" si="17"/>
        <v>220.45000000000002</v>
      </c>
      <c r="AG51">
        <f t="shared" si="18"/>
        <v>219.70000000000002</v>
      </c>
      <c r="AH51">
        <f t="shared" si="19"/>
        <v>219.70000000000002</v>
      </c>
    </row>
    <row r="52" spans="1:34" x14ac:dyDescent="0.25">
      <c r="A52" t="s">
        <v>5</v>
      </c>
      <c r="B52" s="1">
        <v>42928</v>
      </c>
      <c r="C52">
        <v>220</v>
      </c>
      <c r="D52">
        <v>220</v>
      </c>
      <c r="E52">
        <v>214.9</v>
      </c>
      <c r="F52">
        <v>217</v>
      </c>
      <c r="G52">
        <f>_xll.TA_TYPPRICE(D52,E52,F52)</f>
        <v>217.29999999999998</v>
      </c>
      <c r="H52">
        <v>218.61845429883289</v>
      </c>
      <c r="I52" t="str">
        <f t="shared" si="0"/>
        <v>DOWN</v>
      </c>
      <c r="J52">
        <v>249.13788277986069</v>
      </c>
      <c r="K52">
        <v>243.36592053711828</v>
      </c>
      <c r="L52" t="str">
        <f t="shared" si="1"/>
        <v>DOWN</v>
      </c>
      <c r="M52" t="str">
        <f t="shared" si="2"/>
        <v>DOWN</v>
      </c>
      <c r="N52">
        <v>7.757066926362616</v>
      </c>
      <c r="O52" t="str">
        <f t="shared" si="3"/>
        <v>DOWN</v>
      </c>
      <c r="P52" t="str">
        <f t="shared" si="4"/>
        <v>DOWN</v>
      </c>
      <c r="Q52">
        <f t="shared" si="5"/>
        <v>2.0999999999999943</v>
      </c>
      <c r="R52">
        <f t="shared" si="6"/>
        <v>5.0999999999999943</v>
      </c>
      <c r="S52">
        <f t="shared" si="7"/>
        <v>0.41176470588235231</v>
      </c>
      <c r="T52" t="str">
        <f t="shared" si="8"/>
        <v>No Indication</v>
      </c>
      <c r="U52" t="str">
        <f t="shared" si="9"/>
        <v>No T+M+I</v>
      </c>
      <c r="V52">
        <v>273.93426775541695</v>
      </c>
      <c r="W52">
        <v>334.38033910512155</v>
      </c>
      <c r="X52">
        <f t="shared" si="10"/>
        <v>-60.446071349704596</v>
      </c>
      <c r="Y52">
        <v>-43.788172600161232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218</v>
      </c>
      <c r="D53">
        <v>219</v>
      </c>
      <c r="E53">
        <v>212.55</v>
      </c>
      <c r="F53">
        <v>214</v>
      </c>
      <c r="G53">
        <f>_xll.TA_TYPPRICE(D53,E53,F53)</f>
        <v>215.18333333333331</v>
      </c>
      <c r="H53">
        <v>216.90089381608311</v>
      </c>
      <c r="I53" t="str">
        <f t="shared" si="0"/>
        <v>DOWN</v>
      </c>
      <c r="J53">
        <v>242.44057549544721</v>
      </c>
      <c r="K53">
        <v>236.51793819553646</v>
      </c>
      <c r="L53" t="str">
        <f t="shared" si="1"/>
        <v>DOWN</v>
      </c>
      <c r="M53" t="str">
        <f t="shared" si="2"/>
        <v>DOWN</v>
      </c>
      <c r="N53">
        <v>7.2521152843985996</v>
      </c>
      <c r="O53" t="str">
        <f t="shared" si="3"/>
        <v>DOWN</v>
      </c>
      <c r="P53" t="str">
        <f t="shared" si="4"/>
        <v>DOWN</v>
      </c>
      <c r="Q53">
        <f t="shared" si="5"/>
        <v>1.4499999999999886</v>
      </c>
      <c r="R53">
        <f t="shared" si="6"/>
        <v>6.4499999999999886</v>
      </c>
      <c r="S53">
        <f t="shared" si="7"/>
        <v>0.22480620155038622</v>
      </c>
      <c r="T53" t="str">
        <f t="shared" si="8"/>
        <v>No Indication</v>
      </c>
      <c r="U53" t="str">
        <f t="shared" si="9"/>
        <v>No T+M+I</v>
      </c>
      <c r="V53">
        <v>264.71361117766048</v>
      </c>
      <c r="W53">
        <v>325.46327694918659</v>
      </c>
      <c r="X53">
        <f t="shared" si="10"/>
        <v>-60.749665771526111</v>
      </c>
      <c r="Y53">
        <v>-47.180471234434208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215.3</v>
      </c>
      <c r="D54">
        <v>215.5</v>
      </c>
      <c r="E54">
        <v>209.6</v>
      </c>
      <c r="F54">
        <v>211</v>
      </c>
      <c r="G54">
        <f>_xll.TA_TYPPRICE(D54,E54,F54)</f>
        <v>212.03333333333333</v>
      </c>
      <c r="H54">
        <v>214.46711357470821</v>
      </c>
      <c r="I54" t="str">
        <f t="shared" si="0"/>
        <v>DOWN</v>
      </c>
      <c r="J54">
        <v>236.45378094090339</v>
      </c>
      <c r="K54">
        <v>230.5361741520839</v>
      </c>
      <c r="L54" t="str">
        <f t="shared" si="1"/>
        <v>DOWN</v>
      </c>
      <c r="M54" t="str">
        <f t="shared" si="2"/>
        <v>DOWN</v>
      </c>
      <c r="N54">
        <v>6.7064167340179646</v>
      </c>
      <c r="O54" t="str">
        <f t="shared" si="3"/>
        <v>DOWN</v>
      </c>
      <c r="P54" t="str">
        <f t="shared" si="4"/>
        <v>DOWN</v>
      </c>
      <c r="Q54">
        <f t="shared" si="5"/>
        <v>1.4000000000000057</v>
      </c>
      <c r="R54">
        <f t="shared" si="6"/>
        <v>5.9000000000000057</v>
      </c>
      <c r="S54">
        <f t="shared" si="7"/>
        <v>0.23728813559322107</v>
      </c>
      <c r="T54" t="str">
        <f t="shared" si="8"/>
        <v>No Indication</v>
      </c>
      <c r="U54" t="str">
        <f t="shared" si="9"/>
        <v>No T+M+I</v>
      </c>
      <c r="V54">
        <v>256.44997868878966</v>
      </c>
      <c r="W54">
        <v>316.98451569369126</v>
      </c>
      <c r="X54">
        <f t="shared" si="10"/>
        <v>-60.534537004901608</v>
      </c>
      <c r="Y54">
        <v>-49.851284388527688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210.8</v>
      </c>
      <c r="D55">
        <v>211.65</v>
      </c>
      <c r="E55">
        <v>206.1</v>
      </c>
      <c r="F55">
        <v>210</v>
      </c>
      <c r="G55">
        <f>_xll.TA_TYPPRICE(D55,E55,F55)</f>
        <v>209.25</v>
      </c>
      <c r="H55">
        <v>211.8585567873541</v>
      </c>
      <c r="I55" t="str">
        <f t="shared" si="0"/>
        <v>DOWN</v>
      </c>
      <c r="J55">
        <v>230.94182962070263</v>
      </c>
      <c r="K55">
        <v>225.1059132293986</v>
      </c>
      <c r="L55" t="str">
        <f t="shared" si="1"/>
        <v>DOWN</v>
      </c>
      <c r="M55" t="str">
        <f t="shared" si="2"/>
        <v>DOWN</v>
      </c>
      <c r="N55">
        <v>6.5025435395451687</v>
      </c>
      <c r="O55" t="str">
        <f t="shared" si="3"/>
        <v>DOWN</v>
      </c>
      <c r="P55" t="str">
        <f t="shared" si="4"/>
        <v>DOWN</v>
      </c>
      <c r="Q55">
        <f t="shared" si="5"/>
        <v>3.9000000000000057</v>
      </c>
      <c r="R55">
        <f t="shared" si="6"/>
        <v>5.5500000000000114</v>
      </c>
      <c r="S55">
        <f t="shared" si="7"/>
        <v>0.7027027027027023</v>
      </c>
      <c r="T55" t="str">
        <f t="shared" si="8"/>
        <v>No Indication</v>
      </c>
      <c r="U55" t="str">
        <f t="shared" si="9"/>
        <v>No T+M+I</v>
      </c>
      <c r="V55">
        <v>249.30382812128354</v>
      </c>
      <c r="W55">
        <v>309.05973675341784</v>
      </c>
      <c r="X55">
        <f t="shared" si="10"/>
        <v>-59.755908632134293</v>
      </c>
      <c r="Y55">
        <v>-51.83220923724901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209</v>
      </c>
      <c r="D56">
        <v>210.3</v>
      </c>
      <c r="E56">
        <v>206.2</v>
      </c>
      <c r="F56">
        <v>207</v>
      </c>
      <c r="G56">
        <f>_xll.TA_TYPPRICE(D56,E56,F56)</f>
        <v>207.83333333333334</v>
      </c>
      <c r="H56">
        <v>209.84594506034372</v>
      </c>
      <c r="I56" t="str">
        <f t="shared" si="0"/>
        <v>DOWN</v>
      </c>
      <c r="J56">
        <v>226.3547563716576</v>
      </c>
      <c r="K56">
        <v>220.90459917842114</v>
      </c>
      <c r="L56" t="str">
        <f t="shared" si="1"/>
        <v>DOWN</v>
      </c>
      <c r="M56" t="str">
        <f t="shared" si="2"/>
        <v>DOWN</v>
      </c>
      <c r="N56">
        <v>5.8371181839451927</v>
      </c>
      <c r="O56" t="str">
        <f t="shared" si="3"/>
        <v>DOWN</v>
      </c>
      <c r="P56" t="str">
        <f t="shared" si="4"/>
        <v>DOWN</v>
      </c>
      <c r="Q56">
        <f t="shared" si="5"/>
        <v>0.80000000000001137</v>
      </c>
      <c r="R56">
        <f t="shared" si="6"/>
        <v>4.1000000000000227</v>
      </c>
      <c r="S56">
        <f t="shared" si="7"/>
        <v>0.19512195121951389</v>
      </c>
      <c r="T56" t="str">
        <f t="shared" si="8"/>
        <v>DOWN</v>
      </c>
      <c r="U56" t="str">
        <f t="shared" si="9"/>
        <v>DOWN</v>
      </c>
      <c r="V56">
        <v>242.79554687185529</v>
      </c>
      <c r="W56">
        <v>301.49975625316466</v>
      </c>
      <c r="X56">
        <f t="shared" si="10"/>
        <v>-58.704209381309369</v>
      </c>
      <c r="Y56">
        <v>-53.206609266061079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209.85000000000002</v>
      </c>
      <c r="AE56">
        <f t="shared" si="16"/>
        <v>208.75</v>
      </c>
      <c r="AF56">
        <f t="shared" si="17"/>
        <v>208.25</v>
      </c>
      <c r="AG56">
        <f t="shared" si="18"/>
        <v>207.75</v>
      </c>
      <c r="AH56">
        <f t="shared" si="19"/>
        <v>207.75</v>
      </c>
    </row>
    <row r="57" spans="1:34" x14ac:dyDescent="0.25">
      <c r="A57" t="s">
        <v>5</v>
      </c>
      <c r="B57" s="1">
        <v>42935</v>
      </c>
      <c r="C57">
        <v>208</v>
      </c>
      <c r="D57">
        <v>208.2</v>
      </c>
      <c r="E57">
        <v>205.4</v>
      </c>
      <c r="F57">
        <v>206</v>
      </c>
      <c r="G57">
        <f>_xll.TA_TYPPRICE(D57,E57,F57)</f>
        <v>206.53333333333333</v>
      </c>
      <c r="H57">
        <v>208.18963919683853</v>
      </c>
      <c r="I57" t="str">
        <f t="shared" si="0"/>
        <v>DOWN</v>
      </c>
      <c r="J57">
        <v>222.3203660668448</v>
      </c>
      <c r="K57">
        <v>217.45913269432756</v>
      </c>
      <c r="L57" t="str">
        <f t="shared" si="1"/>
        <v>DOWN</v>
      </c>
      <c r="M57" t="str">
        <f t="shared" si="2"/>
        <v>DOWN</v>
      </c>
      <c r="N57">
        <v>5.5984088260104521</v>
      </c>
      <c r="O57" t="str">
        <f t="shared" si="3"/>
        <v>DOWN</v>
      </c>
      <c r="P57" t="str">
        <f t="shared" si="4"/>
        <v>DOWN</v>
      </c>
      <c r="Q57">
        <f t="shared" si="5"/>
        <v>0.59999999999999432</v>
      </c>
      <c r="R57">
        <f t="shared" si="6"/>
        <v>2.7999999999999829</v>
      </c>
      <c r="S57">
        <f t="shared" si="7"/>
        <v>0.21428571428571355</v>
      </c>
      <c r="T57" t="str">
        <f t="shared" si="8"/>
        <v>No Indication</v>
      </c>
      <c r="U57" t="str">
        <f t="shared" si="9"/>
        <v>No T+M+I</v>
      </c>
      <c r="V57">
        <v>237.13469350695448</v>
      </c>
      <c r="W57">
        <v>294.42570023441175</v>
      </c>
      <c r="X57">
        <f t="shared" si="10"/>
        <v>-57.291006727457273</v>
      </c>
      <c r="Y57">
        <v>-54.023488758340321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207</v>
      </c>
      <c r="D58">
        <v>207.55</v>
      </c>
      <c r="E58">
        <v>204.4</v>
      </c>
      <c r="F58">
        <v>206</v>
      </c>
      <c r="G58">
        <f>_xll.TA_TYPPRICE(D58,E58,F58)</f>
        <v>205.98333333333335</v>
      </c>
      <c r="H58">
        <v>207.08648626508594</v>
      </c>
      <c r="I58" t="str">
        <f t="shared" si="0"/>
        <v>DOWN</v>
      </c>
      <c r="J58">
        <v>219.03806249643483</v>
      </c>
      <c r="K58">
        <v>214.55710320669922</v>
      </c>
      <c r="L58" t="str">
        <f t="shared" si="1"/>
        <v>DOWN</v>
      </c>
      <c r="M58" t="str">
        <f t="shared" si="2"/>
        <v>DOWN</v>
      </c>
      <c r="N58">
        <v>5.5984088260104512</v>
      </c>
      <c r="O58" t="str">
        <f t="shared" si="3"/>
        <v>DOWN</v>
      </c>
      <c r="P58" t="str">
        <f t="shared" si="4"/>
        <v>DOWN</v>
      </c>
      <c r="Q58">
        <f t="shared" si="5"/>
        <v>1.5999999999999943</v>
      </c>
      <c r="R58">
        <f t="shared" si="6"/>
        <v>3.1500000000000057</v>
      </c>
      <c r="S58">
        <f t="shared" si="7"/>
        <v>0.50793650793650524</v>
      </c>
      <c r="T58" t="str">
        <f t="shared" si="8"/>
        <v>No Indication</v>
      </c>
      <c r="U58" t="str">
        <f t="shared" si="9"/>
        <v>No T+M+I</v>
      </c>
      <c r="V58">
        <v>232.34474065973072</v>
      </c>
      <c r="W58">
        <v>287.87564836519607</v>
      </c>
      <c r="X58">
        <f t="shared" si="10"/>
        <v>-55.530907705465353</v>
      </c>
      <c r="Y58">
        <v>-54.324972547765327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207</v>
      </c>
      <c r="D59">
        <v>207.45</v>
      </c>
      <c r="E59">
        <v>204.4</v>
      </c>
      <c r="F59">
        <v>206</v>
      </c>
      <c r="G59">
        <f>_xll.TA_TYPPRICE(D59,E59,F59)</f>
        <v>205.95000000000002</v>
      </c>
      <c r="H59">
        <v>206.51824313254298</v>
      </c>
      <c r="I59" t="str">
        <f t="shared" si="0"/>
        <v>DOWN</v>
      </c>
      <c r="J59">
        <v>216.4629374972271</v>
      </c>
      <c r="K59">
        <v>212.29996916076607</v>
      </c>
      <c r="L59" t="str">
        <f t="shared" si="1"/>
        <v>DOWN</v>
      </c>
      <c r="M59" t="str">
        <f t="shared" si="2"/>
        <v>DOWN</v>
      </c>
      <c r="N59">
        <v>5.5984088260104512</v>
      </c>
      <c r="O59" t="str">
        <f t="shared" si="3"/>
        <v>DOWN</v>
      </c>
      <c r="P59" t="str">
        <f t="shared" si="4"/>
        <v>DOWN</v>
      </c>
      <c r="Q59">
        <f t="shared" si="5"/>
        <v>1.5999999999999943</v>
      </c>
      <c r="R59">
        <f t="shared" si="6"/>
        <v>3.0499999999999829</v>
      </c>
      <c r="S59">
        <f t="shared" si="7"/>
        <v>0.52459016393442726</v>
      </c>
      <c r="T59" t="str">
        <f t="shared" si="8"/>
        <v>No Indication</v>
      </c>
      <c r="U59" t="str">
        <f t="shared" si="9"/>
        <v>No T+M+I</v>
      </c>
      <c r="V59">
        <v>228.29170363515675</v>
      </c>
      <c r="W59">
        <v>281.81078552332968</v>
      </c>
      <c r="X59">
        <f t="shared" si="10"/>
        <v>-53.519081888172934</v>
      </c>
      <c r="Y59">
        <v>-54.163794415846851</v>
      </c>
      <c r="Z59" t="str">
        <f t="shared" si="11"/>
        <v>UP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207</v>
      </c>
      <c r="D60">
        <v>207</v>
      </c>
      <c r="E60">
        <v>201.7</v>
      </c>
      <c r="F60">
        <v>203</v>
      </c>
      <c r="G60">
        <f>_xll.TA_TYPPRICE(D60,E60,F60)</f>
        <v>203.9</v>
      </c>
      <c r="H60">
        <v>205.20912156627151</v>
      </c>
      <c r="I60" t="str">
        <f t="shared" si="0"/>
        <v>DOWN</v>
      </c>
      <c r="J60">
        <v>214.3600624978433</v>
      </c>
      <c r="K60">
        <v>209.9444204583736</v>
      </c>
      <c r="L60" t="str">
        <f t="shared" si="1"/>
        <v>DOWN</v>
      </c>
      <c r="M60" t="str">
        <f t="shared" si="2"/>
        <v>DOWN</v>
      </c>
      <c r="N60">
        <v>4.5162314655522655</v>
      </c>
      <c r="O60" t="str">
        <f t="shared" si="3"/>
        <v>DOWN</v>
      </c>
      <c r="P60" t="str">
        <f t="shared" si="4"/>
        <v>DOWN</v>
      </c>
      <c r="Q60">
        <f t="shared" si="5"/>
        <v>1.3000000000000114</v>
      </c>
      <c r="R60">
        <f t="shared" si="6"/>
        <v>5.3000000000000114</v>
      </c>
      <c r="S60">
        <f t="shared" si="7"/>
        <v>0.24528301886792614</v>
      </c>
      <c r="T60" t="str">
        <f t="shared" si="8"/>
        <v>No Indication</v>
      </c>
      <c r="U60" t="str">
        <f t="shared" si="9"/>
        <v>No T+M+I</v>
      </c>
      <c r="V60">
        <v>224.40067230667108</v>
      </c>
      <c r="W60">
        <v>275.97294955863862</v>
      </c>
      <c r="X60">
        <f t="shared" si="10"/>
        <v>-51.572277251967535</v>
      </c>
      <c r="Y60">
        <v>-53.645490983070985</v>
      </c>
      <c r="Z60" t="str">
        <f t="shared" si="11"/>
        <v>UP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202</v>
      </c>
      <c r="D61">
        <v>207.3</v>
      </c>
      <c r="E61">
        <v>199</v>
      </c>
      <c r="F61">
        <v>205</v>
      </c>
      <c r="G61">
        <f>_xll.TA_TYPPRICE(D61,E61,F61)</f>
        <v>203.76666666666665</v>
      </c>
      <c r="H61">
        <v>204.48789411646908</v>
      </c>
      <c r="I61" t="str">
        <f t="shared" si="0"/>
        <v>UP</v>
      </c>
      <c r="J61">
        <v>212.79115972054478</v>
      </c>
      <c r="K61">
        <v>207.51232702317947</v>
      </c>
      <c r="L61" t="str">
        <f t="shared" si="1"/>
        <v>DOWN</v>
      </c>
      <c r="M61" t="str">
        <f t="shared" si="2"/>
        <v>No Trend</v>
      </c>
      <c r="N61">
        <v>17.763260059881119</v>
      </c>
      <c r="O61" t="str">
        <f t="shared" si="3"/>
        <v>DOWN</v>
      </c>
      <c r="P61" t="str">
        <f t="shared" si="4"/>
        <v>No Trend + Momentum</v>
      </c>
      <c r="Q61">
        <f t="shared" si="5"/>
        <v>6</v>
      </c>
      <c r="R61">
        <f t="shared" si="6"/>
        <v>8.3000000000000114</v>
      </c>
      <c r="S61">
        <f t="shared" si="7"/>
        <v>0.72289156626505924</v>
      </c>
      <c r="T61" t="str">
        <f t="shared" si="8"/>
        <v>No Indication</v>
      </c>
      <c r="U61" t="str">
        <f t="shared" si="9"/>
        <v>No T+M+I</v>
      </c>
      <c r="V61">
        <v>221.41595349026014</v>
      </c>
      <c r="W61">
        <v>270.71569403577649</v>
      </c>
      <c r="X61">
        <f t="shared" si="10"/>
        <v>-49.299740545516357</v>
      </c>
      <c r="Y61">
        <v>-52.776340895560061</v>
      </c>
      <c r="Z61" t="str">
        <f t="shared" si="11"/>
        <v>UP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207.75</v>
      </c>
      <c r="D62">
        <v>208.6</v>
      </c>
      <c r="E62">
        <v>206</v>
      </c>
      <c r="F62">
        <v>207</v>
      </c>
      <c r="G62">
        <f>_xll.TA_TYPPRICE(D62,E62,F62)</f>
        <v>207.20000000000002</v>
      </c>
      <c r="H62">
        <v>205.84394705823456</v>
      </c>
      <c r="I62" t="str">
        <f t="shared" si="0"/>
        <v>UP</v>
      </c>
      <c r="J62">
        <v>211.85979089375707</v>
      </c>
      <c r="K62">
        <v>207.17625435136182</v>
      </c>
      <c r="L62" t="str">
        <f t="shared" si="1"/>
        <v>DOWN</v>
      </c>
      <c r="M62" t="str">
        <f t="shared" si="2"/>
        <v>No Trend</v>
      </c>
      <c r="N62">
        <v>29.91704007361562</v>
      </c>
      <c r="O62" t="str">
        <f t="shared" si="3"/>
        <v>DOWN</v>
      </c>
      <c r="P62" t="str">
        <f t="shared" si="4"/>
        <v>No Trend + Momentum</v>
      </c>
      <c r="Q62">
        <f t="shared" si="5"/>
        <v>1</v>
      </c>
      <c r="R62">
        <f t="shared" si="6"/>
        <v>2.5999999999999943</v>
      </c>
      <c r="S62">
        <f t="shared" si="7"/>
        <v>0.38461538461538547</v>
      </c>
      <c r="T62" t="str">
        <f t="shared" si="8"/>
        <v>No Indication</v>
      </c>
      <c r="U62" t="str">
        <f t="shared" si="9"/>
        <v>No T+M+I</v>
      </c>
      <c r="V62">
        <v>219.19811449175859</v>
      </c>
      <c r="W62">
        <v>265.99601299608935</v>
      </c>
      <c r="X62">
        <f t="shared" si="10"/>
        <v>-46.79789850433076</v>
      </c>
      <c r="Y62">
        <v>-51.580652417314198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208.45</v>
      </c>
      <c r="D63">
        <v>210</v>
      </c>
      <c r="E63">
        <v>205</v>
      </c>
      <c r="F63">
        <v>206</v>
      </c>
      <c r="G63">
        <f>_xll.TA_TYPPRICE(D63,E63,F63)</f>
        <v>207</v>
      </c>
      <c r="H63">
        <v>206.42197352911728</v>
      </c>
      <c r="I63" t="str">
        <f t="shared" si="0"/>
        <v>DOWN</v>
      </c>
      <c r="J63">
        <v>211.4465040284777</v>
      </c>
      <c r="K63">
        <v>206.69264227328142</v>
      </c>
      <c r="L63" t="str">
        <f t="shared" si="1"/>
        <v>DOWN</v>
      </c>
      <c r="M63" t="str">
        <f t="shared" si="2"/>
        <v>DOWN</v>
      </c>
      <c r="N63">
        <v>27.387306283265705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5</v>
      </c>
      <c r="S63">
        <f t="shared" si="7"/>
        <v>0.2</v>
      </c>
      <c r="T63" t="str">
        <f t="shared" si="8"/>
        <v>No Indication</v>
      </c>
      <c r="U63" t="str">
        <f t="shared" si="9"/>
        <v>No T+M+I</v>
      </c>
      <c r="V63">
        <v>217.16763533918035</v>
      </c>
      <c r="W63">
        <v>261.55186388526789</v>
      </c>
      <c r="X63">
        <f t="shared" si="10"/>
        <v>-44.384228546087542</v>
      </c>
      <c r="Y63">
        <v>-50.141367643068868</v>
      </c>
      <c r="Z63" t="str">
        <f t="shared" si="11"/>
        <v>UP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205.5</v>
      </c>
      <c r="D64">
        <v>206.6</v>
      </c>
      <c r="E64">
        <v>201.6</v>
      </c>
      <c r="F64">
        <v>202.1</v>
      </c>
      <c r="G64">
        <f>_xll.TA_TYPPRICE(D64,E64,F64)</f>
        <v>203.43333333333331</v>
      </c>
      <c r="H64">
        <v>204.92765343122528</v>
      </c>
      <c r="I64" t="str">
        <f t="shared" si="0"/>
        <v>DOWN</v>
      </c>
      <c r="J64">
        <v>210.36950313326042</v>
      </c>
      <c r="K64">
        <v>205.56094399033</v>
      </c>
      <c r="L64" t="str">
        <f t="shared" si="1"/>
        <v>DOWN</v>
      </c>
      <c r="M64" t="str">
        <f t="shared" si="2"/>
        <v>DOWN</v>
      </c>
      <c r="N64">
        <v>19.393064743510983</v>
      </c>
      <c r="O64" t="str">
        <f t="shared" si="3"/>
        <v>DOWN</v>
      </c>
      <c r="P64" t="str">
        <f t="shared" si="4"/>
        <v>DOWN</v>
      </c>
      <c r="Q64">
        <f t="shared" si="5"/>
        <v>0.5</v>
      </c>
      <c r="R64">
        <f t="shared" si="6"/>
        <v>5</v>
      </c>
      <c r="S64">
        <f t="shared" si="7"/>
        <v>0.1</v>
      </c>
      <c r="T64" t="str">
        <f t="shared" si="8"/>
        <v>DOWN</v>
      </c>
      <c r="U64" t="str">
        <f t="shared" si="9"/>
        <v>DOWN</v>
      </c>
      <c r="V64">
        <v>214.84953759469107</v>
      </c>
      <c r="W64">
        <v>257.14802211598879</v>
      </c>
      <c r="X64">
        <f t="shared" si="10"/>
        <v>-42.298484521297723</v>
      </c>
      <c r="Y64">
        <v>-48.572791018714639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202.4</v>
      </c>
      <c r="D65">
        <v>204.55</v>
      </c>
      <c r="E65">
        <v>198.6</v>
      </c>
      <c r="F65">
        <v>202.75</v>
      </c>
      <c r="G65">
        <f>_xll.TA_TYPPRICE(D65,E65,F65)</f>
        <v>201.96666666666667</v>
      </c>
      <c r="H65">
        <v>203.44716004894599</v>
      </c>
      <c r="I65" t="str">
        <f t="shared" si="0"/>
        <v>DOWN</v>
      </c>
      <c r="J65">
        <v>209.0762802147581</v>
      </c>
      <c r="K65">
        <v>204.01406754803443</v>
      </c>
      <c r="L65" t="str">
        <f t="shared" si="1"/>
        <v>DOWN</v>
      </c>
      <c r="M65" t="str">
        <f t="shared" si="2"/>
        <v>DOWN</v>
      </c>
      <c r="N65">
        <v>24.013903806900412</v>
      </c>
      <c r="O65" t="str">
        <f t="shared" si="3"/>
        <v>DOWN</v>
      </c>
      <c r="P65" t="str">
        <f t="shared" si="4"/>
        <v>DOWN</v>
      </c>
      <c r="Q65">
        <f t="shared" si="5"/>
        <v>4.1500000000000057</v>
      </c>
      <c r="R65">
        <f t="shared" si="6"/>
        <v>5.9500000000000171</v>
      </c>
      <c r="S65">
        <f t="shared" si="7"/>
        <v>0.69747899159663762</v>
      </c>
      <c r="T65" t="str">
        <f t="shared" si="8"/>
        <v>No Indication</v>
      </c>
      <c r="U65" t="str">
        <f t="shared" si="9"/>
        <v>No T+M+I</v>
      </c>
      <c r="V65">
        <v>212.98807027243092</v>
      </c>
      <c r="W65">
        <v>253.11853899628593</v>
      </c>
      <c r="X65">
        <f t="shared" si="10"/>
        <v>-40.130468723855017</v>
      </c>
      <c r="Y65">
        <v>-46.884326559742718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203</v>
      </c>
      <c r="D66">
        <v>214.4</v>
      </c>
      <c r="E66">
        <v>203</v>
      </c>
      <c r="F66">
        <v>212</v>
      </c>
      <c r="G66">
        <f>_xll.TA_TYPPRICE(D66,E66,F66)</f>
        <v>209.79999999999998</v>
      </c>
      <c r="H66">
        <v>206.62358002447297</v>
      </c>
      <c r="I66" t="str">
        <f t="shared" si="0"/>
        <v>UP</v>
      </c>
      <c r="J66">
        <v>210.25932905592296</v>
      </c>
      <c r="K66">
        <v>203.78871920402679</v>
      </c>
      <c r="L66" t="str">
        <f t="shared" si="1"/>
        <v>UP</v>
      </c>
      <c r="M66" t="str">
        <f t="shared" si="2"/>
        <v>UP</v>
      </c>
      <c r="N66">
        <v>62.378163169110643</v>
      </c>
      <c r="O66" t="str">
        <f t="shared" si="3"/>
        <v>UP</v>
      </c>
      <c r="P66" t="str">
        <f t="shared" si="4"/>
        <v>UP</v>
      </c>
      <c r="Q66">
        <f t="shared" si="5"/>
        <v>9</v>
      </c>
      <c r="R66">
        <f t="shared" si="6"/>
        <v>11.400000000000006</v>
      </c>
      <c r="S66">
        <f t="shared" si="7"/>
        <v>0.78947368421052588</v>
      </c>
      <c r="T66" t="str">
        <f t="shared" si="8"/>
        <v>No Indication</v>
      </c>
      <c r="U66" t="str">
        <f t="shared" si="9"/>
        <v>No T+M+I</v>
      </c>
      <c r="V66">
        <v>212.8360594612877</v>
      </c>
      <c r="W66">
        <v>250.07272129285735</v>
      </c>
      <c r="X66">
        <f t="shared" si="10"/>
        <v>-37.236661831569648</v>
      </c>
      <c r="Y66">
        <v>-44.954793614108105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210.25</v>
      </c>
      <c r="D67">
        <v>214.8</v>
      </c>
      <c r="E67">
        <v>208.1</v>
      </c>
      <c r="F67">
        <v>212.65</v>
      </c>
      <c r="G67">
        <f>_xll.TA_TYPPRICE(D67,E67,F67)</f>
        <v>211.85</v>
      </c>
      <c r="H67">
        <v>209.2367900122365</v>
      </c>
      <c r="I67" t="str">
        <f t="shared" ref="I67:I127" si="20">IF(F67&gt;H67,"UP","DOWN")</f>
        <v>UP</v>
      </c>
      <c r="J67">
        <v>211.26836704349563</v>
      </c>
      <c r="K67">
        <v>204.74678160313195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63.975766900947349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4.5500000000000114</v>
      </c>
      <c r="R67">
        <f t="shared" ref="R67:R127" si="26">D67-E67</f>
        <v>6.7000000000000171</v>
      </c>
      <c r="S67">
        <f t="shared" ref="S67:S127" si="27">Q67/R67</f>
        <v>0.67910447761194026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212.8074349287819</v>
      </c>
      <c r="W67">
        <v>247.30066786375681</v>
      </c>
      <c r="X67">
        <f t="shared" ref="X67:X127" si="30">V67-W67</f>
        <v>-34.493232934974912</v>
      </c>
      <c r="Y67">
        <v>-42.862481478281467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213.95</v>
      </c>
      <c r="D68">
        <v>217.35</v>
      </c>
      <c r="E68">
        <v>205.9</v>
      </c>
      <c r="F68">
        <v>207.7</v>
      </c>
      <c r="G68">
        <f>_xll.TA_TYPPRICE(D68,E68,F68)</f>
        <v>210.31666666666669</v>
      </c>
      <c r="H68">
        <v>209.77672833945161</v>
      </c>
      <c r="I68" t="str">
        <f t="shared" si="20"/>
        <v>DOWN</v>
      </c>
      <c r="J68">
        <v>212.61984103382994</v>
      </c>
      <c r="K68">
        <v>205.00305235799152</v>
      </c>
      <c r="L68" t="str">
        <f t="shared" si="21"/>
        <v>No Confirmation</v>
      </c>
      <c r="M68" t="str">
        <f t="shared" si="22"/>
        <v>No Trend</v>
      </c>
      <c r="N68">
        <v>45.559250112471958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1.7999999999999829</v>
      </c>
      <c r="R68">
        <f t="shared" si="26"/>
        <v>11.449999999999989</v>
      </c>
      <c r="S68">
        <f t="shared" si="27"/>
        <v>0.15720524017467116</v>
      </c>
      <c r="T68" t="str">
        <f t="shared" si="28"/>
        <v>DOWN</v>
      </c>
      <c r="U68" t="str">
        <f t="shared" si="29"/>
        <v>No T+M+I</v>
      </c>
      <c r="V68">
        <v>212.0216757089693</v>
      </c>
      <c r="W68">
        <v>244.36728505903409</v>
      </c>
      <c r="X68">
        <f t="shared" si="30"/>
        <v>-32.345609350064791</v>
      </c>
      <c r="Y68">
        <v>-40.759107052638129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208.6</v>
      </c>
      <c r="D69">
        <v>209.85</v>
      </c>
      <c r="E69">
        <v>204.4</v>
      </c>
      <c r="F69">
        <v>207.5</v>
      </c>
      <c r="G69">
        <f>_xll.TA_TYPPRICE(D69,E69,F69)</f>
        <v>207.25</v>
      </c>
      <c r="H69">
        <v>208.5133641697258</v>
      </c>
      <c r="I69" t="str">
        <f t="shared" si="20"/>
        <v>DOWN</v>
      </c>
      <c r="J69">
        <v>212.00432080408996</v>
      </c>
      <c r="K69">
        <v>204.86904072288229</v>
      </c>
      <c r="L69" t="str">
        <f t="shared" si="21"/>
        <v>No Confirmation</v>
      </c>
      <c r="M69" t="str">
        <f t="shared" si="22"/>
        <v>No Trend</v>
      </c>
      <c r="N69">
        <v>44.906368054372756</v>
      </c>
      <c r="O69" t="str">
        <f t="shared" si="23"/>
        <v>No Momentum</v>
      </c>
      <c r="P69" t="str">
        <f t="shared" si="24"/>
        <v>No Trend + Momentum</v>
      </c>
      <c r="Q69">
        <f t="shared" si="25"/>
        <v>3.0999999999999943</v>
      </c>
      <c r="R69">
        <f t="shared" si="26"/>
        <v>5.4499999999999886</v>
      </c>
      <c r="S69">
        <f t="shared" si="27"/>
        <v>0.56880733944954143</v>
      </c>
      <c r="T69" t="str">
        <f t="shared" si="28"/>
        <v>No Indication</v>
      </c>
      <c r="U69" t="str">
        <f t="shared" si="29"/>
        <v>No T+M+I</v>
      </c>
      <c r="V69">
        <v>211.32603329220478</v>
      </c>
      <c r="W69">
        <v>241.63637505466119</v>
      </c>
      <c r="X69">
        <f t="shared" si="30"/>
        <v>-30.310341762456403</v>
      </c>
      <c r="Y69">
        <v>-38.669353994601785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207</v>
      </c>
      <c r="D70">
        <v>214.35</v>
      </c>
      <c r="E70">
        <v>206.5</v>
      </c>
      <c r="F70">
        <v>212.5</v>
      </c>
      <c r="G70">
        <f>_xll.TA_TYPPRICE(D70,E70,F70)</f>
        <v>211.11666666666667</v>
      </c>
      <c r="H70">
        <v>209.81501541819625</v>
      </c>
      <c r="I70" t="str">
        <f t="shared" si="20"/>
        <v>UP</v>
      </c>
      <c r="J70">
        <v>212.52558284762551</v>
      </c>
      <c r="K70">
        <v>205.23147611779734</v>
      </c>
      <c r="L70" t="str">
        <f t="shared" si="21"/>
        <v>No Confirmation</v>
      </c>
      <c r="M70" t="str">
        <f t="shared" si="22"/>
        <v>No Trend</v>
      </c>
      <c r="N70">
        <v>61.947308769798795</v>
      </c>
      <c r="O70" t="str">
        <f t="shared" si="23"/>
        <v>UP</v>
      </c>
      <c r="P70" t="str">
        <f t="shared" si="24"/>
        <v>No Trend + Momentum</v>
      </c>
      <c r="Q70">
        <f t="shared" si="25"/>
        <v>6</v>
      </c>
      <c r="R70">
        <f t="shared" si="26"/>
        <v>7.8499999999999943</v>
      </c>
      <c r="S70">
        <f t="shared" si="27"/>
        <v>0.76433121019108341</v>
      </c>
      <c r="T70" t="str">
        <f t="shared" si="28"/>
        <v>No Indication</v>
      </c>
      <c r="U70" t="str">
        <f t="shared" si="29"/>
        <v>No T+M+I</v>
      </c>
      <c r="V70">
        <v>211.50664355494251</v>
      </c>
      <c r="W70">
        <v>239.47812505061222</v>
      </c>
      <c r="X70">
        <f t="shared" si="30"/>
        <v>-27.971481495669707</v>
      </c>
      <c r="Y70">
        <v>-36.529779494815372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214</v>
      </c>
      <c r="D71">
        <v>217.4</v>
      </c>
      <c r="E71">
        <v>207.5</v>
      </c>
      <c r="F71">
        <v>210.95</v>
      </c>
      <c r="G71">
        <f>_xll.TA_TYPPRICE(D71,E71,F71)</f>
        <v>211.94999999999996</v>
      </c>
      <c r="H71">
        <v>210.88250770909809</v>
      </c>
      <c r="I71" t="str">
        <f t="shared" si="20"/>
        <v>UP</v>
      </c>
      <c r="J71">
        <v>213.6087866592643</v>
      </c>
      <c r="K71">
        <v>205.73559253606459</v>
      </c>
      <c r="L71" t="str">
        <f t="shared" si="21"/>
        <v>No Confirmation</v>
      </c>
      <c r="M71" t="str">
        <f t="shared" si="22"/>
        <v>No Trend</v>
      </c>
      <c r="N71">
        <v>55.317153581163595</v>
      </c>
      <c r="O71" t="str">
        <f t="shared" si="23"/>
        <v>No Momentum</v>
      </c>
      <c r="P71" t="str">
        <f t="shared" si="24"/>
        <v>No Trend + Momentum</v>
      </c>
      <c r="Q71">
        <f t="shared" si="25"/>
        <v>3.4499999999999886</v>
      </c>
      <c r="R71">
        <f t="shared" si="26"/>
        <v>9.9000000000000057</v>
      </c>
      <c r="S71">
        <f t="shared" si="27"/>
        <v>0.34848484848484712</v>
      </c>
      <c r="T71" t="str">
        <f t="shared" si="28"/>
        <v>No Indication</v>
      </c>
      <c r="U71" t="str">
        <f t="shared" si="29"/>
        <v>No T+M+I</v>
      </c>
      <c r="V71">
        <v>211.42100608495136</v>
      </c>
      <c r="W71">
        <v>237.36493060241872</v>
      </c>
      <c r="X71">
        <f t="shared" si="30"/>
        <v>-25.943924517467366</v>
      </c>
      <c r="Y71">
        <v>-34.412608499345772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211</v>
      </c>
      <c r="D72">
        <v>212.9</v>
      </c>
      <c r="E72">
        <v>206.1</v>
      </c>
      <c r="F72">
        <v>206.8</v>
      </c>
      <c r="G72">
        <f>_xll.TA_TYPPRICE(D72,E72,F72)</f>
        <v>208.6</v>
      </c>
      <c r="H72">
        <v>209.74125385454903</v>
      </c>
      <c r="I72" t="str">
        <f t="shared" si="20"/>
        <v>DOWN</v>
      </c>
      <c r="J72">
        <v>213.45127851276112</v>
      </c>
      <c r="K72">
        <v>205.81657197249467</v>
      </c>
      <c r="L72" t="str">
        <f t="shared" si="21"/>
        <v>No Confirmation</v>
      </c>
      <c r="M72" t="str">
        <f t="shared" si="22"/>
        <v>No Trend</v>
      </c>
      <c r="N72">
        <v>40.728231264616532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0.70000000000001705</v>
      </c>
      <c r="R72">
        <f t="shared" si="26"/>
        <v>6.8000000000000114</v>
      </c>
      <c r="S72">
        <f t="shared" si="27"/>
        <v>0.10294117647059058</v>
      </c>
      <c r="T72" t="str">
        <f t="shared" si="28"/>
        <v>DOWN</v>
      </c>
      <c r="U72" t="str">
        <f t="shared" si="29"/>
        <v>No T+M+I</v>
      </c>
      <c r="V72">
        <v>210.71008207188191</v>
      </c>
      <c r="W72">
        <v>235.10086166890622</v>
      </c>
      <c r="X72">
        <f t="shared" si="30"/>
        <v>-24.390779597024306</v>
      </c>
      <c r="Y72">
        <v>-32.408242718881482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206.9</v>
      </c>
      <c r="D73">
        <v>215</v>
      </c>
      <c r="E73">
        <v>198.2</v>
      </c>
      <c r="F73">
        <v>213</v>
      </c>
      <c r="G73">
        <f>_xll.TA_TYPPRICE(D73,E73,F73)</f>
        <v>208.73333333333335</v>
      </c>
      <c r="H73">
        <v>209.23729359394119</v>
      </c>
      <c r="I73" t="str">
        <f t="shared" si="20"/>
        <v>UP</v>
      </c>
      <c r="J73">
        <v>213.79543884325864</v>
      </c>
      <c r="K73">
        <v>204.1240004230514</v>
      </c>
      <c r="L73" t="str">
        <f t="shared" si="21"/>
        <v>No Confirmation</v>
      </c>
      <c r="M73" t="str">
        <f t="shared" si="22"/>
        <v>No Trend</v>
      </c>
      <c r="N73">
        <v>60.28724673703578</v>
      </c>
      <c r="O73" t="str">
        <f t="shared" si="23"/>
        <v>UP</v>
      </c>
      <c r="P73" t="str">
        <f t="shared" si="24"/>
        <v>No Trend + Momentum</v>
      </c>
      <c r="Q73">
        <f t="shared" si="25"/>
        <v>14.800000000000011</v>
      </c>
      <c r="R73">
        <f t="shared" si="26"/>
        <v>16.800000000000011</v>
      </c>
      <c r="S73">
        <f t="shared" si="27"/>
        <v>0.88095238095238104</v>
      </c>
      <c r="T73" t="str">
        <f t="shared" si="28"/>
        <v>UP</v>
      </c>
      <c r="U73" t="str">
        <f t="shared" si="29"/>
        <v>No T+M+I</v>
      </c>
      <c r="V73">
        <v>211.06237713774624</v>
      </c>
      <c r="W73">
        <v>233.4637608045428</v>
      </c>
      <c r="X73">
        <f t="shared" si="30"/>
        <v>-22.401383666796562</v>
      </c>
      <c r="Y73">
        <v>-30.406870908464498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208.2</v>
      </c>
      <c r="D74">
        <v>214.65</v>
      </c>
      <c r="E74">
        <v>205.85</v>
      </c>
      <c r="F74">
        <v>210</v>
      </c>
      <c r="G74">
        <f>_xll.TA_TYPPRICE(D74,E74,F74)</f>
        <v>210.16666666666666</v>
      </c>
      <c r="H74">
        <v>209.70198013030392</v>
      </c>
      <c r="I74" t="str">
        <f t="shared" si="20"/>
        <v>UP</v>
      </c>
      <c r="J74">
        <v>213.98534132253451</v>
      </c>
      <c r="K74">
        <v>204.50755588459552</v>
      </c>
      <c r="L74" t="str">
        <f t="shared" si="21"/>
        <v>No Confirmation</v>
      </c>
      <c r="M74" t="str">
        <f t="shared" si="22"/>
        <v>No Trend</v>
      </c>
      <c r="N74">
        <v>50.256545133201527</v>
      </c>
      <c r="O74" t="str">
        <f t="shared" si="23"/>
        <v>No Momentum</v>
      </c>
      <c r="P74" t="str">
        <f t="shared" si="24"/>
        <v>No Trend + Momentum</v>
      </c>
      <c r="Q74">
        <f t="shared" si="25"/>
        <v>4.1500000000000057</v>
      </c>
      <c r="R74">
        <f t="shared" si="26"/>
        <v>8.8000000000000114</v>
      </c>
      <c r="S74">
        <f t="shared" si="27"/>
        <v>0.47159090909090912</v>
      </c>
      <c r="T74" t="str">
        <f t="shared" si="28"/>
        <v>No Indication</v>
      </c>
      <c r="U74" t="str">
        <f t="shared" si="29"/>
        <v>No T+M+I</v>
      </c>
      <c r="V74">
        <v>210.89893450116989</v>
      </c>
      <c r="W74">
        <v>231.72570444865073</v>
      </c>
      <c r="X74">
        <f t="shared" si="30"/>
        <v>-20.826769947480841</v>
      </c>
      <c r="Y74">
        <v>-28.490850716267765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214.6</v>
      </c>
      <c r="D75">
        <v>218.9</v>
      </c>
      <c r="E75">
        <v>211.7</v>
      </c>
      <c r="F75">
        <v>216.5</v>
      </c>
      <c r="G75">
        <f>_xll.TA_TYPPRICE(D75,E75,F75)</f>
        <v>215.70000000000002</v>
      </c>
      <c r="H75">
        <v>212.70099006515198</v>
      </c>
      <c r="I75" t="str">
        <f t="shared" si="20"/>
        <v>UP</v>
      </c>
      <c r="J75">
        <v>215.07748769530463</v>
      </c>
      <c r="K75">
        <v>206.10587679912985</v>
      </c>
      <c r="L75" t="str">
        <f t="shared" si="21"/>
        <v>UP</v>
      </c>
      <c r="M75" t="str">
        <f t="shared" si="22"/>
        <v>UP</v>
      </c>
      <c r="N75">
        <v>65.708770470705602</v>
      </c>
      <c r="O75" t="str">
        <f t="shared" si="23"/>
        <v>UP</v>
      </c>
      <c r="P75" t="str">
        <f t="shared" si="24"/>
        <v>UP</v>
      </c>
      <c r="Q75">
        <f t="shared" si="25"/>
        <v>4.8000000000000114</v>
      </c>
      <c r="R75">
        <f t="shared" si="26"/>
        <v>7.2000000000000171</v>
      </c>
      <c r="S75">
        <f t="shared" si="27"/>
        <v>0.66666666666666663</v>
      </c>
      <c r="T75" t="str">
        <f t="shared" si="28"/>
        <v>No Indication</v>
      </c>
      <c r="U75" t="str">
        <f t="shared" si="29"/>
        <v>No T+M+I</v>
      </c>
      <c r="V75">
        <v>211.76063688560529</v>
      </c>
      <c r="W75">
        <v>230.59787448949143</v>
      </c>
      <c r="X75">
        <f t="shared" si="30"/>
        <v>-18.837237603886138</v>
      </c>
      <c r="Y75">
        <v>-26.560128093791441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219.2</v>
      </c>
      <c r="D76">
        <v>230.7</v>
      </c>
      <c r="E76">
        <v>218.2</v>
      </c>
      <c r="F76">
        <v>230.6</v>
      </c>
      <c r="G76">
        <f>_xll.TA_TYPPRICE(D76,E76,F76)</f>
        <v>226.5</v>
      </c>
      <c r="H76">
        <v>219.60049503257599</v>
      </c>
      <c r="I76" t="str">
        <f t="shared" si="20"/>
        <v>UP</v>
      </c>
      <c r="J76">
        <v>218.54915709634804</v>
      </c>
      <c r="K76">
        <v>208.79345973265654</v>
      </c>
      <c r="L76" t="str">
        <f t="shared" si="21"/>
        <v>UP</v>
      </c>
      <c r="M76" t="str">
        <f t="shared" si="22"/>
        <v>UP</v>
      </c>
      <c r="N76">
        <v>81.386808273937447</v>
      </c>
      <c r="O76" t="str">
        <f t="shared" si="23"/>
        <v>UP</v>
      </c>
      <c r="P76" t="str">
        <f t="shared" si="24"/>
        <v>UP</v>
      </c>
      <c r="Q76">
        <f t="shared" si="25"/>
        <v>12.400000000000006</v>
      </c>
      <c r="R76">
        <f t="shared" si="26"/>
        <v>12.5</v>
      </c>
      <c r="S76">
        <f t="shared" si="27"/>
        <v>0.99200000000000044</v>
      </c>
      <c r="T76" t="str">
        <f t="shared" si="28"/>
        <v>UP</v>
      </c>
      <c r="U76" t="str">
        <f t="shared" si="29"/>
        <v>UP</v>
      </c>
      <c r="V76">
        <v>214.65900044166602</v>
      </c>
      <c r="W76">
        <v>230.5980319347143</v>
      </c>
      <c r="X76">
        <f t="shared" si="30"/>
        <v>-15.939031493048276</v>
      </c>
      <c r="Y76">
        <v>-24.435908773642808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219.65</v>
      </c>
      <c r="AE76">
        <f t="shared" si="36"/>
        <v>223</v>
      </c>
      <c r="AF76">
        <f t="shared" si="37"/>
        <v>224.45000000000002</v>
      </c>
      <c r="AG76">
        <f t="shared" si="38"/>
        <v>225.9</v>
      </c>
    </row>
    <row r="77" spans="1:33" x14ac:dyDescent="0.25">
      <c r="A77" t="s">
        <v>5</v>
      </c>
      <c r="B77" s="1">
        <v>42964</v>
      </c>
      <c r="C77">
        <v>233</v>
      </c>
      <c r="D77">
        <v>236.4</v>
      </c>
      <c r="E77">
        <v>226.7</v>
      </c>
      <c r="F77">
        <v>228.4</v>
      </c>
      <c r="G77">
        <f>_xll.TA_TYPPRICE(D77,E77,F77)</f>
        <v>230.5</v>
      </c>
      <c r="H77">
        <v>225.05024751628798</v>
      </c>
      <c r="I77" t="str">
        <f t="shared" si="20"/>
        <v>UP</v>
      </c>
      <c r="J77">
        <v>222.51601107493735</v>
      </c>
      <c r="K77">
        <v>212.77269090317731</v>
      </c>
      <c r="L77" t="str">
        <f t="shared" si="21"/>
        <v>UP</v>
      </c>
      <c r="M77" t="str">
        <f t="shared" si="22"/>
        <v>UP</v>
      </c>
      <c r="N77">
        <v>74.723647473564441</v>
      </c>
      <c r="O77" t="str">
        <f t="shared" si="23"/>
        <v>UP</v>
      </c>
      <c r="P77" t="str">
        <f t="shared" si="24"/>
        <v>UP</v>
      </c>
      <c r="Q77">
        <f t="shared" si="25"/>
        <v>1.7000000000000171</v>
      </c>
      <c r="R77">
        <f t="shared" si="26"/>
        <v>9.7000000000000171</v>
      </c>
      <c r="S77">
        <f t="shared" si="27"/>
        <v>0.17525773195876435</v>
      </c>
      <c r="T77" t="str">
        <f t="shared" si="28"/>
        <v>DOWN</v>
      </c>
      <c r="U77" t="str">
        <f t="shared" si="29"/>
        <v>No T+M+I</v>
      </c>
      <c r="V77">
        <v>216.77300037371739</v>
      </c>
      <c r="W77">
        <v>230.43521475436509</v>
      </c>
      <c r="X77">
        <f t="shared" si="30"/>
        <v>-13.662214380647697</v>
      </c>
      <c r="Y77">
        <v>-22.281169895043785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226.15</v>
      </c>
      <c r="D78">
        <v>233.15</v>
      </c>
      <c r="E78">
        <v>224</v>
      </c>
      <c r="F78">
        <v>227.9</v>
      </c>
      <c r="G78">
        <f>_xll.TA_TYPPRICE(D78,E78,F78)</f>
        <v>228.35</v>
      </c>
      <c r="H78">
        <v>226.700123758144</v>
      </c>
      <c r="I78" t="str">
        <f t="shared" si="20"/>
        <v>UP</v>
      </c>
      <c r="J78">
        <v>224.87911972495127</v>
      </c>
      <c r="K78">
        <v>215.26764848024902</v>
      </c>
      <c r="L78" t="str">
        <f t="shared" si="21"/>
        <v>UP</v>
      </c>
      <c r="M78" t="str">
        <f t="shared" si="22"/>
        <v>UP</v>
      </c>
      <c r="N78">
        <v>73.025183763749112</v>
      </c>
      <c r="O78" t="str">
        <f t="shared" si="23"/>
        <v>UP</v>
      </c>
      <c r="P78" t="str">
        <f t="shared" si="24"/>
        <v>UP</v>
      </c>
      <c r="Q78">
        <f t="shared" si="25"/>
        <v>3.9000000000000057</v>
      </c>
      <c r="R78">
        <f t="shared" si="26"/>
        <v>9.1500000000000057</v>
      </c>
      <c r="S78">
        <f t="shared" si="27"/>
        <v>0.42622950819672167</v>
      </c>
      <c r="T78" t="str">
        <f t="shared" si="28"/>
        <v>No Indication</v>
      </c>
      <c r="U78" t="str">
        <f t="shared" si="29"/>
        <v>No T+M+I</v>
      </c>
      <c r="V78">
        <v>218.48484647006856</v>
      </c>
      <c r="W78">
        <v>230.24742106885657</v>
      </c>
      <c r="X78">
        <f t="shared" si="30"/>
        <v>-11.762574598788007</v>
      </c>
      <c r="Y78">
        <v>-20.17745083579263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230.5</v>
      </c>
      <c r="D79">
        <v>232.2</v>
      </c>
      <c r="E79">
        <v>227.25</v>
      </c>
      <c r="F79">
        <v>228.2</v>
      </c>
      <c r="G79">
        <f>_xll.TA_TYPPRICE(D79,E79,F79)</f>
        <v>229.21666666666667</v>
      </c>
      <c r="H79">
        <v>227.95839521240532</v>
      </c>
      <c r="I79" t="str">
        <f t="shared" si="20"/>
        <v>UP</v>
      </c>
      <c r="J79">
        <v>226.50598200829543</v>
      </c>
      <c r="K79">
        <v>217.93039326241592</v>
      </c>
      <c r="L79" t="str">
        <f t="shared" si="21"/>
        <v>UP</v>
      </c>
      <c r="M79" t="str">
        <f t="shared" si="22"/>
        <v>UP</v>
      </c>
      <c r="N79">
        <v>73.477327742000497</v>
      </c>
      <c r="O79" t="str">
        <f t="shared" si="23"/>
        <v>UP</v>
      </c>
      <c r="P79" t="str">
        <f t="shared" si="24"/>
        <v>UP</v>
      </c>
      <c r="Q79">
        <f t="shared" si="25"/>
        <v>0.94999999999998863</v>
      </c>
      <c r="R79">
        <f t="shared" si="26"/>
        <v>4.9499999999999886</v>
      </c>
      <c r="S79">
        <f t="shared" si="27"/>
        <v>0.19191919191919007</v>
      </c>
      <c r="T79" t="str">
        <f t="shared" si="28"/>
        <v>DOWN</v>
      </c>
      <c r="U79" t="str">
        <f t="shared" si="29"/>
        <v>No T+M+I</v>
      </c>
      <c r="V79">
        <v>219.9794854746734</v>
      </c>
      <c r="W79">
        <v>230.09576024894127</v>
      </c>
      <c r="X79">
        <f t="shared" si="30"/>
        <v>-10.116274774267879</v>
      </c>
      <c r="Y79">
        <v>-18.165215623487679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229.4</v>
      </c>
      <c r="D80">
        <v>232</v>
      </c>
      <c r="E80">
        <v>228.25</v>
      </c>
      <c r="F80">
        <v>229.15</v>
      </c>
      <c r="G80">
        <f>_xll.TA_TYPPRICE(D80,E80,F80)</f>
        <v>229.79999999999998</v>
      </c>
      <c r="H80">
        <v>228.87919760620264</v>
      </c>
      <c r="I80" t="str">
        <f t="shared" si="20"/>
        <v>UP</v>
      </c>
      <c r="J80">
        <v>227.7268748953409</v>
      </c>
      <c r="K80">
        <v>220.22363920410126</v>
      </c>
      <c r="L80" t="str">
        <f t="shared" si="21"/>
        <v>UP</v>
      </c>
      <c r="M80" t="str">
        <f t="shared" si="22"/>
        <v>UP</v>
      </c>
      <c r="N80">
        <v>75.127574038444379</v>
      </c>
      <c r="O80" t="str">
        <f t="shared" si="23"/>
        <v>UP</v>
      </c>
      <c r="P80" t="str">
        <f t="shared" si="24"/>
        <v>UP</v>
      </c>
      <c r="Q80">
        <f t="shared" si="25"/>
        <v>0.90000000000000568</v>
      </c>
      <c r="R80">
        <f t="shared" si="26"/>
        <v>3.75</v>
      </c>
      <c r="S80">
        <f t="shared" si="27"/>
        <v>0.24000000000000152</v>
      </c>
      <c r="T80" t="str">
        <f t="shared" si="28"/>
        <v>No Indication</v>
      </c>
      <c r="U80" t="str">
        <f t="shared" si="29"/>
        <v>No T+M+I</v>
      </c>
      <c r="V80">
        <v>221.39033386318519</v>
      </c>
      <c r="W80">
        <v>230.0257039342049</v>
      </c>
      <c r="X80">
        <f t="shared" si="30"/>
        <v>-8.6353700710197074</v>
      </c>
      <c r="Y80">
        <v>-16.259246512994086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229.6</v>
      </c>
      <c r="D81">
        <v>232</v>
      </c>
      <c r="E81">
        <v>227.15</v>
      </c>
      <c r="F81">
        <v>230.4</v>
      </c>
      <c r="G81">
        <f>_xll.TA_TYPPRICE(D81,E81,F81)</f>
        <v>229.85</v>
      </c>
      <c r="H81">
        <v>229.36459880310133</v>
      </c>
      <c r="I81" t="str">
        <f t="shared" si="20"/>
        <v>UP</v>
      </c>
      <c r="J81">
        <v>228.67645825193182</v>
      </c>
      <c r="K81">
        <v>221.76283049207876</v>
      </c>
      <c r="L81" t="str">
        <f t="shared" si="21"/>
        <v>UP</v>
      </c>
      <c r="M81" t="str">
        <f t="shared" si="22"/>
        <v>UP</v>
      </c>
      <c r="N81">
        <v>77.436617534090772</v>
      </c>
      <c r="O81" t="str">
        <f t="shared" si="23"/>
        <v>UP</v>
      </c>
      <c r="P81" t="str">
        <f t="shared" si="24"/>
        <v>UP</v>
      </c>
      <c r="Q81">
        <f t="shared" si="25"/>
        <v>3.25</v>
      </c>
      <c r="R81">
        <f t="shared" si="26"/>
        <v>4.8499999999999943</v>
      </c>
      <c r="S81">
        <f t="shared" si="27"/>
        <v>0.67010309278350599</v>
      </c>
      <c r="T81" t="str">
        <f t="shared" si="28"/>
        <v>No Indication</v>
      </c>
      <c r="U81" t="str">
        <f t="shared" si="29"/>
        <v>No T+M+I</v>
      </c>
      <c r="V81">
        <v>222.77643634577208</v>
      </c>
      <c r="W81">
        <v>230.05342956870825</v>
      </c>
      <c r="X81">
        <f t="shared" si="30"/>
        <v>-7.27699322293617</v>
      </c>
      <c r="Y81">
        <v>-14.462795854982502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232</v>
      </c>
      <c r="D82">
        <v>233.85</v>
      </c>
      <c r="E82">
        <v>225.05</v>
      </c>
      <c r="F82">
        <v>226.35</v>
      </c>
      <c r="G82">
        <f>_xll.TA_TYPPRICE(D82,E82,F82)</f>
        <v>228.41666666666666</v>
      </c>
      <c r="H82">
        <v>228.89063273488398</v>
      </c>
      <c r="I82" t="str">
        <f t="shared" si="20"/>
        <v>DOWN</v>
      </c>
      <c r="J82">
        <v>229.82613419594696</v>
      </c>
      <c r="K82">
        <v>222.49331260495015</v>
      </c>
      <c r="L82" t="str">
        <f t="shared" si="21"/>
        <v>No Confirmation</v>
      </c>
      <c r="M82" t="str">
        <f t="shared" si="22"/>
        <v>No Trend</v>
      </c>
      <c r="N82">
        <v>56.277279196434129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1.2999999999999829</v>
      </c>
      <c r="R82">
        <f t="shared" si="26"/>
        <v>8.7999999999999829</v>
      </c>
      <c r="S82">
        <f t="shared" si="27"/>
        <v>0.14772727272727107</v>
      </c>
      <c r="T82" t="str">
        <f t="shared" si="28"/>
        <v>DOWN</v>
      </c>
      <c r="U82" t="str">
        <f t="shared" si="29"/>
        <v>No T+M+I</v>
      </c>
      <c r="V82">
        <v>223.32621536949947</v>
      </c>
      <c r="W82">
        <v>229.77910145250763</v>
      </c>
      <c r="X82">
        <f t="shared" si="30"/>
        <v>-6.4528860830081669</v>
      </c>
      <c r="Y82">
        <v>-12.860813900587635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227</v>
      </c>
      <c r="D83">
        <v>227</v>
      </c>
      <c r="E83">
        <v>223.2</v>
      </c>
      <c r="F83">
        <v>224.75</v>
      </c>
      <c r="G83">
        <f>_xll.TA_TYPPRICE(D83,E83,F83)</f>
        <v>224.98333333333335</v>
      </c>
      <c r="H83">
        <v>226.93698303410866</v>
      </c>
      <c r="I83" t="str">
        <f t="shared" si="20"/>
        <v>DOWN</v>
      </c>
      <c r="J83">
        <v>229.19810437462542</v>
      </c>
      <c r="K83">
        <v>222.65035424829455</v>
      </c>
      <c r="L83" t="str">
        <f t="shared" si="21"/>
        <v>No Confirmation</v>
      </c>
      <c r="M83" t="str">
        <f t="shared" si="22"/>
        <v>No Trend</v>
      </c>
      <c r="N83">
        <v>49.586263281349105</v>
      </c>
      <c r="O83" t="str">
        <f t="shared" si="23"/>
        <v>No Momentum</v>
      </c>
      <c r="P83" t="str">
        <f t="shared" si="24"/>
        <v>No Trend + Momentum</v>
      </c>
      <c r="Q83">
        <f t="shared" si="25"/>
        <v>1.5500000000000114</v>
      </c>
      <c r="R83">
        <f t="shared" si="26"/>
        <v>3.8000000000000114</v>
      </c>
      <c r="S83">
        <f t="shared" si="27"/>
        <v>0.40789473684210703</v>
      </c>
      <c r="T83" t="str">
        <f t="shared" si="28"/>
        <v>No Indication</v>
      </c>
      <c r="U83" t="str">
        <f t="shared" si="29"/>
        <v>No T+M+I</v>
      </c>
      <c r="V83">
        <v>223.54525915880723</v>
      </c>
      <c r="W83">
        <v>229.40657541898855</v>
      </c>
      <c r="X83">
        <f t="shared" si="30"/>
        <v>-5.8613162601813258</v>
      </c>
      <c r="Y83">
        <v>-11.460914372506373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223.95</v>
      </c>
      <c r="D84">
        <v>228.85</v>
      </c>
      <c r="E84">
        <v>222.35</v>
      </c>
      <c r="F84">
        <v>223</v>
      </c>
      <c r="G84">
        <f>_xll.TA_TYPPRICE(D84,E84,F84)</f>
        <v>224.73333333333335</v>
      </c>
      <c r="H84">
        <v>225.83515818372101</v>
      </c>
      <c r="I84" t="str">
        <f t="shared" si="20"/>
        <v>DOWN</v>
      </c>
      <c r="J84">
        <v>229.12074784693087</v>
      </c>
      <c r="K84">
        <v>222.58360885978465</v>
      </c>
      <c r="L84" t="str">
        <f t="shared" si="21"/>
        <v>No Confirmation</v>
      </c>
      <c r="M84" t="str">
        <f t="shared" si="22"/>
        <v>No Trend</v>
      </c>
      <c r="N84">
        <v>42.65301456089793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0.65000000000000568</v>
      </c>
      <c r="R84">
        <f t="shared" si="26"/>
        <v>6.5</v>
      </c>
      <c r="S84">
        <f t="shared" si="27"/>
        <v>0.10000000000000088</v>
      </c>
      <c r="T84" t="str">
        <f t="shared" si="28"/>
        <v>DOWN</v>
      </c>
      <c r="U84" t="str">
        <f t="shared" si="29"/>
        <v>No T+M+I</v>
      </c>
      <c r="V84">
        <v>223.46137313437535</v>
      </c>
      <c r="W84">
        <v>228.93201427684124</v>
      </c>
      <c r="X84">
        <f t="shared" si="30"/>
        <v>-5.4706411424658938</v>
      </c>
      <c r="Y84">
        <v>-10.262859726498277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224.85</v>
      </c>
      <c r="D85">
        <v>228.5</v>
      </c>
      <c r="E85">
        <v>224.55</v>
      </c>
      <c r="F85">
        <v>225.95</v>
      </c>
      <c r="G85">
        <f>_xll.TA_TYPPRICE(D85,E85,F85)</f>
        <v>226.33333333333334</v>
      </c>
      <c r="H85">
        <v>226.08424575852717</v>
      </c>
      <c r="I85" t="str">
        <f t="shared" si="20"/>
        <v>DOWN</v>
      </c>
      <c r="J85">
        <v>228.98280388094622</v>
      </c>
      <c r="K85">
        <v>223.0205846687214</v>
      </c>
      <c r="L85" t="str">
        <f t="shared" si="21"/>
        <v>No Confirmation</v>
      </c>
      <c r="M85" t="str">
        <f t="shared" si="22"/>
        <v>No Trend</v>
      </c>
      <c r="N85">
        <v>55.703781433727926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1.3999999999999773</v>
      </c>
      <c r="R85">
        <f t="shared" si="26"/>
        <v>3.9499999999999886</v>
      </c>
      <c r="S85">
        <f t="shared" si="27"/>
        <v>0.35443037974683073</v>
      </c>
      <c r="T85" t="str">
        <f t="shared" si="28"/>
        <v>No Indication</v>
      </c>
      <c r="U85" t="str">
        <f t="shared" si="29"/>
        <v>No T+M+I</v>
      </c>
      <c r="V85">
        <v>223.84423880600991</v>
      </c>
      <c r="W85">
        <v>228.71112433040855</v>
      </c>
      <c r="X85">
        <f t="shared" si="30"/>
        <v>-4.86688552439864</v>
      </c>
      <c r="Y85">
        <v>-9.1836648860783505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223.95</v>
      </c>
      <c r="D86">
        <v>232.05</v>
      </c>
      <c r="E86">
        <v>222.4</v>
      </c>
      <c r="F86">
        <v>225.2</v>
      </c>
      <c r="G86">
        <f>_xll.TA_TYPPRICE(D86,E86,F86)</f>
        <v>226.55000000000004</v>
      </c>
      <c r="H86">
        <v>226.31712287926359</v>
      </c>
      <c r="I86" t="str">
        <f t="shared" si="20"/>
        <v>DOWN</v>
      </c>
      <c r="J86">
        <v>229.66440301851372</v>
      </c>
      <c r="K86">
        <v>222.88267696456109</v>
      </c>
      <c r="L86" t="str">
        <f t="shared" si="21"/>
        <v>No Confirmation</v>
      </c>
      <c r="M86" t="str">
        <f t="shared" si="22"/>
        <v>No Trend</v>
      </c>
      <c r="N86">
        <v>51.946844775655421</v>
      </c>
      <c r="O86" t="str">
        <f t="shared" si="23"/>
        <v>No Momentum</v>
      </c>
      <c r="P86" t="str">
        <f t="shared" si="24"/>
        <v>No Trend + Momentum</v>
      </c>
      <c r="Q86">
        <f t="shared" si="25"/>
        <v>2.7999999999999829</v>
      </c>
      <c r="R86">
        <f t="shared" si="26"/>
        <v>9.6500000000000057</v>
      </c>
      <c r="S86">
        <f t="shared" si="27"/>
        <v>0.29015544041450586</v>
      </c>
      <c r="T86" t="str">
        <f t="shared" si="28"/>
        <v>No Indication</v>
      </c>
      <c r="U86" t="str">
        <f t="shared" si="29"/>
        <v>No T+M+I</v>
      </c>
      <c r="V86">
        <v>224.05281745123915</v>
      </c>
      <c r="W86">
        <v>228.45104104667459</v>
      </c>
      <c r="X86">
        <f t="shared" si="30"/>
        <v>-4.3982235954354394</v>
      </c>
      <c r="Y86">
        <v>-8.2265766279497683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225.35</v>
      </c>
      <c r="D87">
        <v>226.9</v>
      </c>
      <c r="E87">
        <v>223.55</v>
      </c>
      <c r="F87">
        <v>223.55</v>
      </c>
      <c r="G87">
        <f>_xll.TA_TYPPRICE(D87,E87,F87)</f>
        <v>224.66666666666666</v>
      </c>
      <c r="H87">
        <v>225.49189477296511</v>
      </c>
      <c r="I87" t="str">
        <f t="shared" si="20"/>
        <v>DOWN</v>
      </c>
      <c r="J87">
        <v>229.0500912366218</v>
      </c>
      <c r="K87">
        <v>223.03097097243639</v>
      </c>
      <c r="L87" t="str">
        <f t="shared" si="21"/>
        <v>No Confirmation</v>
      </c>
      <c r="M87" t="str">
        <f t="shared" si="22"/>
        <v>No Trend</v>
      </c>
      <c r="N87">
        <v>43.819490169304999</v>
      </c>
      <c r="O87" t="str">
        <f t="shared" si="23"/>
        <v>No Momentum</v>
      </c>
      <c r="P87" t="str">
        <f t="shared" si="24"/>
        <v>No Trend + Momentum</v>
      </c>
      <c r="Q87">
        <f t="shared" si="25"/>
        <v>0</v>
      </c>
      <c r="R87">
        <f t="shared" si="26"/>
        <v>3.3499999999999943</v>
      </c>
      <c r="S87">
        <f t="shared" si="27"/>
        <v>0</v>
      </c>
      <c r="T87" t="str">
        <f t="shared" si="28"/>
        <v>DOWN</v>
      </c>
      <c r="U87" t="str">
        <f t="shared" si="29"/>
        <v>No T+M+I</v>
      </c>
      <c r="V87">
        <v>223.97546092027929</v>
      </c>
      <c r="W87">
        <v>228.08800096914314</v>
      </c>
      <c r="X87">
        <f t="shared" si="30"/>
        <v>-4.1125400488638491</v>
      </c>
      <c r="Y87">
        <v>-7.4037693121325843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223.95</v>
      </c>
      <c r="D88">
        <v>224.85</v>
      </c>
      <c r="E88">
        <v>220.3</v>
      </c>
      <c r="F88">
        <v>223.3</v>
      </c>
      <c r="G88">
        <f>_xll.TA_TYPPRICE(D88,E88,F88)</f>
        <v>222.81666666666669</v>
      </c>
      <c r="H88">
        <v>224.15428071981592</v>
      </c>
      <c r="I88" t="str">
        <f t="shared" si="20"/>
        <v>DOWN</v>
      </c>
      <c r="J88">
        <v>228.11673762848361</v>
      </c>
      <c r="K88">
        <v>222.4240885341172</v>
      </c>
      <c r="L88" t="str">
        <f t="shared" si="21"/>
        <v>No Confirmation</v>
      </c>
      <c r="M88" t="str">
        <f t="shared" si="22"/>
        <v>No Trend</v>
      </c>
      <c r="N88">
        <v>42.558413355074634</v>
      </c>
      <c r="O88" t="str">
        <f t="shared" si="23"/>
        <v>No Momentum</v>
      </c>
      <c r="P88" t="str">
        <f t="shared" si="24"/>
        <v>No Trend + Momentum</v>
      </c>
      <c r="Q88">
        <f t="shared" si="25"/>
        <v>3</v>
      </c>
      <c r="R88">
        <f t="shared" si="26"/>
        <v>4.5499999999999829</v>
      </c>
      <c r="S88">
        <f t="shared" si="27"/>
        <v>0.65934065934066177</v>
      </c>
      <c r="T88" t="str">
        <f t="shared" si="28"/>
        <v>No Indication</v>
      </c>
      <c r="U88" t="str">
        <f t="shared" si="29"/>
        <v>No T+M+I</v>
      </c>
      <c r="V88">
        <v>223.87154385562093</v>
      </c>
      <c r="W88">
        <v>227.73333423068809</v>
      </c>
      <c r="X88">
        <f t="shared" si="30"/>
        <v>-3.8617903750671587</v>
      </c>
      <c r="Y88">
        <v>-6.695373524719499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224.9</v>
      </c>
      <c r="D89">
        <v>228.1</v>
      </c>
      <c r="E89">
        <v>222.75</v>
      </c>
      <c r="F89">
        <v>225.55</v>
      </c>
      <c r="G89">
        <f>_xll.TA_TYPPRICE(D89,E89,F89)</f>
        <v>225.4666666666667</v>
      </c>
      <c r="H89">
        <v>224.81047369324131</v>
      </c>
      <c r="I89" t="str">
        <f t="shared" si="20"/>
        <v>UP</v>
      </c>
      <c r="J89">
        <v>228.11301815548725</v>
      </c>
      <c r="K89">
        <v>222.49651330431337</v>
      </c>
      <c r="L89" t="str">
        <f t="shared" si="21"/>
        <v>No Confirmation</v>
      </c>
      <c r="M89" t="str">
        <f t="shared" si="22"/>
        <v>No Trend</v>
      </c>
      <c r="N89">
        <v>56.607336864554405</v>
      </c>
      <c r="O89" t="str">
        <f t="shared" si="23"/>
        <v>No Momentum</v>
      </c>
      <c r="P89" t="str">
        <f t="shared" si="24"/>
        <v>No Trend + Momentum</v>
      </c>
      <c r="Q89">
        <f t="shared" si="25"/>
        <v>2.8000000000000114</v>
      </c>
      <c r="R89">
        <f t="shared" si="26"/>
        <v>5.3499999999999943</v>
      </c>
      <c r="S89">
        <f t="shared" si="27"/>
        <v>0.52336448598131113</v>
      </c>
      <c r="T89" t="str">
        <f t="shared" si="28"/>
        <v>No Indication</v>
      </c>
      <c r="U89" t="str">
        <f t="shared" si="29"/>
        <v>No T+M+I</v>
      </c>
      <c r="V89">
        <v>224.1297678778331</v>
      </c>
      <c r="W89">
        <v>227.57160576915564</v>
      </c>
      <c r="X89">
        <f t="shared" si="30"/>
        <v>-3.4418378913225354</v>
      </c>
      <c r="Y89">
        <v>-6.0446663980401061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224.5</v>
      </c>
      <c r="D90">
        <v>226.9</v>
      </c>
      <c r="E90">
        <v>223.65</v>
      </c>
      <c r="F90">
        <v>224.9</v>
      </c>
      <c r="G90">
        <f>_xll.TA_TYPPRICE(D90,E90,F90)</f>
        <v>225.15</v>
      </c>
      <c r="H90">
        <v>224.98023684662064</v>
      </c>
      <c r="I90" t="str">
        <f t="shared" si="20"/>
        <v>DOWN</v>
      </c>
      <c r="J90">
        <v>227.84345856537897</v>
      </c>
      <c r="K90">
        <v>222.75284368113262</v>
      </c>
      <c r="L90" t="str">
        <f t="shared" si="21"/>
        <v>No Confirmation</v>
      </c>
      <c r="M90" t="str">
        <f t="shared" si="22"/>
        <v>No Trend</v>
      </c>
      <c r="N90">
        <v>52.013519613078131</v>
      </c>
      <c r="O90" t="str">
        <f t="shared" si="23"/>
        <v>No Momentum</v>
      </c>
      <c r="P90" t="str">
        <f t="shared" si="24"/>
        <v>No Trend + Momentum</v>
      </c>
      <c r="Q90">
        <f t="shared" si="25"/>
        <v>1.25</v>
      </c>
      <c r="R90">
        <f t="shared" si="26"/>
        <v>3.25</v>
      </c>
      <c r="S90">
        <f t="shared" si="27"/>
        <v>0.38461538461538464</v>
      </c>
      <c r="T90" t="str">
        <f t="shared" si="28"/>
        <v>No Indication</v>
      </c>
      <c r="U90" t="str">
        <f t="shared" si="29"/>
        <v>No T+M+I</v>
      </c>
      <c r="V90">
        <v>224.24826512739725</v>
      </c>
      <c r="W90">
        <v>227.37370904551449</v>
      </c>
      <c r="X90">
        <f t="shared" si="30"/>
        <v>-3.1254439181172415</v>
      </c>
      <c r="Y90">
        <v>-5.4608219020555335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229</v>
      </c>
      <c r="D91">
        <v>229.45</v>
      </c>
      <c r="E91">
        <v>224.85</v>
      </c>
      <c r="F91">
        <v>225.8</v>
      </c>
      <c r="G91">
        <f>_xll.TA_TYPPRICE(D91,E91,F91)</f>
        <v>226.69999999999996</v>
      </c>
      <c r="H91">
        <v>225.84011842331029</v>
      </c>
      <c r="I91" t="str">
        <f t="shared" si="20"/>
        <v>DOWN</v>
      </c>
      <c r="J91">
        <v>228.20046777307252</v>
      </c>
      <c r="K91">
        <v>223.2188784186587</v>
      </c>
      <c r="L91" t="str">
        <f t="shared" si="21"/>
        <v>No Confirmation</v>
      </c>
      <c r="M91" t="str">
        <f t="shared" si="22"/>
        <v>No Trend</v>
      </c>
      <c r="N91">
        <v>57.923425115196139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0.95000000000001705</v>
      </c>
      <c r="R91">
        <f t="shared" si="26"/>
        <v>4.5999999999999943</v>
      </c>
      <c r="S91">
        <f t="shared" si="27"/>
        <v>0.20652173913043875</v>
      </c>
      <c r="T91" t="str">
        <f t="shared" si="28"/>
        <v>No Indication</v>
      </c>
      <c r="U91" t="str">
        <f t="shared" si="29"/>
        <v>No T+M+I</v>
      </c>
      <c r="V91">
        <v>224.48699356933614</v>
      </c>
      <c r="W91">
        <v>227.25713800510601</v>
      </c>
      <c r="X91">
        <f t="shared" si="30"/>
        <v>-2.770144435769879</v>
      </c>
      <c r="Y91">
        <v>-4.9226864087984028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226.45</v>
      </c>
      <c r="D92">
        <v>228.6</v>
      </c>
      <c r="E92">
        <v>222.3</v>
      </c>
      <c r="F92">
        <v>223.5</v>
      </c>
      <c r="G92">
        <f>_xll.TA_TYPPRICE(D92,E92,F92)</f>
        <v>224.79999999999998</v>
      </c>
      <c r="H92">
        <v>225.32005921165512</v>
      </c>
      <c r="I92" t="str">
        <f t="shared" si="20"/>
        <v>DOWN</v>
      </c>
      <c r="J92">
        <v>228.28925271238973</v>
      </c>
      <c r="K92">
        <v>223.01468321451233</v>
      </c>
      <c r="L92" t="str">
        <f t="shared" si="21"/>
        <v>No Confirmation</v>
      </c>
      <c r="M92" t="str">
        <f t="shared" si="22"/>
        <v>No Trend</v>
      </c>
      <c r="N92">
        <v>41.569235835523742</v>
      </c>
      <c r="O92" t="str">
        <f t="shared" si="23"/>
        <v>No Momentum</v>
      </c>
      <c r="P92" t="str">
        <f t="shared" si="24"/>
        <v>No Trend + Momentum</v>
      </c>
      <c r="Q92">
        <f t="shared" si="25"/>
        <v>1.1999999999999886</v>
      </c>
      <c r="R92">
        <f t="shared" si="26"/>
        <v>6.2999999999999829</v>
      </c>
      <c r="S92">
        <f t="shared" si="27"/>
        <v>0.19047619047618919</v>
      </c>
      <c r="T92" t="str">
        <f t="shared" si="28"/>
        <v>DOWN</v>
      </c>
      <c r="U92" t="str">
        <f t="shared" si="29"/>
        <v>No T+M+I</v>
      </c>
      <c r="V92">
        <v>224.33514840482289</v>
      </c>
      <c r="W92">
        <v>226.97883148620926</v>
      </c>
      <c r="X92">
        <f t="shared" si="30"/>
        <v>-2.6436830813863708</v>
      </c>
      <c r="Y92">
        <v>-4.4668857433159967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230</v>
      </c>
      <c r="D93">
        <v>239.8</v>
      </c>
      <c r="E93">
        <v>227.1</v>
      </c>
      <c r="F93">
        <v>237.9</v>
      </c>
      <c r="G93">
        <f>_xll.TA_TYPPRICE(D93,E93,F93)</f>
        <v>234.93333333333331</v>
      </c>
      <c r="H93">
        <v>230.1266962724942</v>
      </c>
      <c r="I93" t="str">
        <f t="shared" si="20"/>
        <v>UP</v>
      </c>
      <c r="J93">
        <v>230.84719655408091</v>
      </c>
      <c r="K93">
        <v>223.92253138906514</v>
      </c>
      <c r="L93" t="str">
        <f t="shared" si="21"/>
        <v>UP</v>
      </c>
      <c r="M93" t="str">
        <f t="shared" si="22"/>
        <v>UP</v>
      </c>
      <c r="N93">
        <v>81.795168374944595</v>
      </c>
      <c r="O93" t="str">
        <f t="shared" si="23"/>
        <v>UP</v>
      </c>
      <c r="P93" t="str">
        <f t="shared" si="24"/>
        <v>UP</v>
      </c>
      <c r="Q93">
        <f t="shared" si="25"/>
        <v>10.800000000000011</v>
      </c>
      <c r="R93">
        <f t="shared" si="26"/>
        <v>12.700000000000017</v>
      </c>
      <c r="S93">
        <f t="shared" si="27"/>
        <v>0.85039370078740129</v>
      </c>
      <c r="T93" t="str">
        <f t="shared" si="28"/>
        <v>UP</v>
      </c>
      <c r="U93" t="str">
        <f t="shared" si="29"/>
        <v>UP</v>
      </c>
      <c r="V93">
        <v>226.42204865023476</v>
      </c>
      <c r="W93">
        <v>227.78780693167525</v>
      </c>
      <c r="X93">
        <f t="shared" si="30"/>
        <v>-1.3657582814404918</v>
      </c>
      <c r="Y93">
        <v>-3.8466602509408956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240</v>
      </c>
      <c r="D94">
        <v>241</v>
      </c>
      <c r="E94">
        <v>235</v>
      </c>
      <c r="F94">
        <v>236.3</v>
      </c>
      <c r="G94">
        <f>_xll.TA_TYPPRICE(D94,E94,F94)</f>
        <v>237.43333333333331</v>
      </c>
      <c r="H94">
        <v>233.78001480291374</v>
      </c>
      <c r="I94" t="str">
        <f t="shared" si="20"/>
        <v>UP</v>
      </c>
      <c r="J94">
        <v>233.10337509761848</v>
      </c>
      <c r="K94">
        <v>226.384191080384</v>
      </c>
      <c r="L94" t="str">
        <f t="shared" si="21"/>
        <v>UP</v>
      </c>
      <c r="M94" t="str">
        <f t="shared" si="22"/>
        <v>UP</v>
      </c>
      <c r="N94">
        <v>74.656762893610079</v>
      </c>
      <c r="O94" t="str">
        <f t="shared" si="23"/>
        <v>UP</v>
      </c>
      <c r="P94" t="str">
        <f t="shared" si="24"/>
        <v>UP</v>
      </c>
      <c r="Q94">
        <f t="shared" si="25"/>
        <v>1.3000000000000114</v>
      </c>
      <c r="R94">
        <f t="shared" si="26"/>
        <v>6</v>
      </c>
      <c r="S94">
        <f t="shared" si="27"/>
        <v>0.21666666666666856</v>
      </c>
      <c r="T94" t="str">
        <f t="shared" si="28"/>
        <v>No Indication</v>
      </c>
      <c r="U94" t="str">
        <f t="shared" si="29"/>
        <v>No T+M+I</v>
      </c>
      <c r="V94">
        <v>227.94173347327558</v>
      </c>
      <c r="W94">
        <v>228.41833975155114</v>
      </c>
      <c r="X94">
        <f t="shared" si="30"/>
        <v>-0.47660627827556823</v>
      </c>
      <c r="Y94">
        <v>-3.17264945640783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238.95</v>
      </c>
      <c r="D95">
        <v>239.95</v>
      </c>
      <c r="E95">
        <v>232.3</v>
      </c>
      <c r="F95">
        <v>234</v>
      </c>
      <c r="G95">
        <f>_xll.TA_TYPPRICE(D95,E95,F95)</f>
        <v>235.41666666666666</v>
      </c>
      <c r="H95">
        <v>234.59834073479021</v>
      </c>
      <c r="I95" t="str">
        <f t="shared" si="20"/>
        <v>DOWN</v>
      </c>
      <c r="J95">
        <v>234.6248472981477</v>
      </c>
      <c r="K95">
        <v>227.69881528474312</v>
      </c>
      <c r="L95" t="str">
        <f t="shared" si="21"/>
        <v>No Confirmation</v>
      </c>
      <c r="M95" t="str">
        <f t="shared" si="22"/>
        <v>No Trend</v>
      </c>
      <c r="N95">
        <v>64.536398404564864</v>
      </c>
      <c r="O95" t="str">
        <f t="shared" si="23"/>
        <v>UP</v>
      </c>
      <c r="P95" t="str">
        <f t="shared" si="24"/>
        <v>No Trend + Momentum</v>
      </c>
      <c r="Q95">
        <f t="shared" si="25"/>
        <v>1.6999999999999886</v>
      </c>
      <c r="R95">
        <f t="shared" si="26"/>
        <v>7.6499999999999773</v>
      </c>
      <c r="S95">
        <f t="shared" si="27"/>
        <v>0.2222222222222214</v>
      </c>
      <c r="T95" t="str">
        <f t="shared" si="28"/>
        <v>No Indication</v>
      </c>
      <c r="U95" t="str">
        <f t="shared" si="29"/>
        <v>No T+M+I</v>
      </c>
      <c r="V95">
        <v>228.87377447738703</v>
      </c>
      <c r="W95">
        <v>228.83179606625106</v>
      </c>
      <c r="X95">
        <f t="shared" si="30"/>
        <v>4.1978411135971783E-2</v>
      </c>
      <c r="Y95">
        <v>-2.5297238828990696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234.6</v>
      </c>
      <c r="D96">
        <v>237.55</v>
      </c>
      <c r="E96">
        <v>229.45</v>
      </c>
      <c r="F96">
        <v>233</v>
      </c>
      <c r="G96">
        <f>_xll.TA_TYPPRICE(D96,E96,F96)</f>
        <v>233.33333333333334</v>
      </c>
      <c r="H96">
        <v>233.96583703406179</v>
      </c>
      <c r="I96" t="str">
        <f t="shared" si="20"/>
        <v>DOWN</v>
      </c>
      <c r="J96">
        <v>235.27488123189266</v>
      </c>
      <c r="K96">
        <v>228.08796744368908</v>
      </c>
      <c r="L96" t="str">
        <f t="shared" si="21"/>
        <v>No Confirmation</v>
      </c>
      <c r="M96" t="str">
        <f t="shared" si="22"/>
        <v>No Trend</v>
      </c>
      <c r="N96">
        <v>60.108049687285138</v>
      </c>
      <c r="O96" t="str">
        <f t="shared" si="23"/>
        <v>UP</v>
      </c>
      <c r="P96" t="str">
        <f t="shared" si="24"/>
        <v>No Trend + Momentum</v>
      </c>
      <c r="Q96">
        <f t="shared" si="25"/>
        <v>3.5500000000000114</v>
      </c>
      <c r="R96">
        <f t="shared" si="26"/>
        <v>8.1000000000000227</v>
      </c>
      <c r="S96">
        <f t="shared" si="27"/>
        <v>0.43827160493827177</v>
      </c>
      <c r="T96" t="str">
        <f t="shared" si="28"/>
        <v>No Indication</v>
      </c>
      <c r="U96" t="str">
        <f t="shared" si="29"/>
        <v>No T+M+I</v>
      </c>
      <c r="V96">
        <v>229.50857840394286</v>
      </c>
      <c r="W96">
        <v>229.14055191319542</v>
      </c>
      <c r="X96">
        <f t="shared" si="30"/>
        <v>0.36802649074743954</v>
      </c>
      <c r="Y96">
        <v>-1.9501738081697677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232</v>
      </c>
      <c r="D97">
        <v>234.5</v>
      </c>
      <c r="E97">
        <v>226.95</v>
      </c>
      <c r="F97">
        <v>230.55</v>
      </c>
      <c r="G97">
        <f>_xll.TA_TYPPRICE(D97,E97,F97)</f>
        <v>230.66666666666666</v>
      </c>
      <c r="H97">
        <v>232.31625185036421</v>
      </c>
      <c r="I97" t="str">
        <f t="shared" si="20"/>
        <v>DOWN</v>
      </c>
      <c r="J97">
        <v>235.10268540258318</v>
      </c>
      <c r="K97">
        <v>227.83508578953595</v>
      </c>
      <c r="L97" t="str">
        <f t="shared" si="21"/>
        <v>No Confirmation</v>
      </c>
      <c r="M97" t="str">
        <f t="shared" si="22"/>
        <v>No Trend</v>
      </c>
      <c r="N97">
        <v>49.670238619716201</v>
      </c>
      <c r="O97" t="str">
        <f t="shared" si="23"/>
        <v>No Momentum</v>
      </c>
      <c r="P97" t="str">
        <f t="shared" si="24"/>
        <v>No Trend + Momentum</v>
      </c>
      <c r="Q97">
        <f t="shared" si="25"/>
        <v>3.6000000000000227</v>
      </c>
      <c r="R97">
        <f t="shared" si="26"/>
        <v>7.5500000000000114</v>
      </c>
      <c r="S97">
        <f t="shared" si="27"/>
        <v>0.4768211920529824</v>
      </c>
      <c r="T97" t="str">
        <f t="shared" si="28"/>
        <v>No Indication</v>
      </c>
      <c r="U97" t="str">
        <f t="shared" si="29"/>
        <v>No T+M+I</v>
      </c>
      <c r="V97">
        <v>229.66879711102857</v>
      </c>
      <c r="W97">
        <v>229.24495547518094</v>
      </c>
      <c r="X97">
        <f t="shared" si="30"/>
        <v>0.42384163584762291</v>
      </c>
      <c r="Y97">
        <v>-1.4753707193662895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234.05</v>
      </c>
      <c r="D98">
        <v>238.6</v>
      </c>
      <c r="E98">
        <v>233.5</v>
      </c>
      <c r="F98">
        <v>234</v>
      </c>
      <c r="G98">
        <f>_xll.TA_TYPPRICE(D98,E98,F98)</f>
        <v>235.36666666666667</v>
      </c>
      <c r="H98">
        <v>233.84145925851544</v>
      </c>
      <c r="I98" t="str">
        <f t="shared" si="20"/>
        <v>UP</v>
      </c>
      <c r="J98">
        <v>235.87986642423135</v>
      </c>
      <c r="K98">
        <v>229.09395561408351</v>
      </c>
      <c r="L98" t="str">
        <f t="shared" si="21"/>
        <v>No Confirmation</v>
      </c>
      <c r="M98" t="str">
        <f t="shared" si="22"/>
        <v>No Trend</v>
      </c>
      <c r="N98">
        <v>61.452653401032165</v>
      </c>
      <c r="O98" t="str">
        <f t="shared" si="23"/>
        <v>UP</v>
      </c>
      <c r="P98" t="str">
        <f t="shared" si="24"/>
        <v>No Trend + Momentum</v>
      </c>
      <c r="Q98">
        <f t="shared" si="25"/>
        <v>0.5</v>
      </c>
      <c r="R98">
        <f t="shared" si="26"/>
        <v>5.0999999999999943</v>
      </c>
      <c r="S98">
        <f t="shared" si="27"/>
        <v>9.8039215686274619E-2</v>
      </c>
      <c r="T98" t="str">
        <f t="shared" si="28"/>
        <v>DOWN</v>
      </c>
      <c r="U98" t="str">
        <f t="shared" si="29"/>
        <v>No T+M+I</v>
      </c>
      <c r="V98">
        <v>230.33513601702418</v>
      </c>
      <c r="W98">
        <v>229.59718099553791</v>
      </c>
      <c r="X98">
        <f t="shared" si="30"/>
        <v>0.73795502148627179</v>
      </c>
      <c r="Y98">
        <v>-1.0327055711957773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236</v>
      </c>
      <c r="D99">
        <v>241.7</v>
      </c>
      <c r="E99">
        <v>235.5</v>
      </c>
      <c r="F99">
        <v>237.15</v>
      </c>
      <c r="G99">
        <f>_xll.TA_TYPPRICE(D99,E99,F99)</f>
        <v>238.11666666666667</v>
      </c>
      <c r="H99">
        <v>235.97906296259106</v>
      </c>
      <c r="I99" t="str">
        <f t="shared" si="20"/>
        <v>UP</v>
      </c>
      <c r="J99">
        <v>237.17322944106883</v>
      </c>
      <c r="K99">
        <v>230.51752103317605</v>
      </c>
      <c r="L99" t="str">
        <f t="shared" si="21"/>
        <v>No Confirmation</v>
      </c>
      <c r="M99" t="str">
        <f t="shared" si="22"/>
        <v>No Trend</v>
      </c>
      <c r="N99">
        <v>69.580315104798416</v>
      </c>
      <c r="O99" t="str">
        <f t="shared" si="23"/>
        <v>UP</v>
      </c>
      <c r="P99" t="str">
        <f t="shared" si="24"/>
        <v>No Trend + Momentum</v>
      </c>
      <c r="Q99">
        <f t="shared" si="25"/>
        <v>1.6500000000000057</v>
      </c>
      <c r="R99">
        <f t="shared" si="26"/>
        <v>6.1999999999999886</v>
      </c>
      <c r="S99">
        <f t="shared" si="27"/>
        <v>0.26612903225806595</v>
      </c>
      <c r="T99" t="str">
        <f t="shared" si="28"/>
        <v>No Indication</v>
      </c>
      <c r="U99" t="str">
        <f t="shared" si="29"/>
        <v>No T+M+I</v>
      </c>
      <c r="V99">
        <v>231.3835766297897</v>
      </c>
      <c r="W99">
        <v>230.15664906994252</v>
      </c>
      <c r="X99">
        <f t="shared" si="30"/>
        <v>1.2269275598471836</v>
      </c>
      <c r="Y99">
        <v>-0.58077894498718519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238.7</v>
      </c>
      <c r="D100">
        <v>239.55</v>
      </c>
      <c r="E100">
        <v>234.15</v>
      </c>
      <c r="F100">
        <v>235.95</v>
      </c>
      <c r="G100">
        <f>_xll.TA_TYPPRICE(D100,E100,F100)</f>
        <v>236.55000000000004</v>
      </c>
      <c r="H100">
        <v>236.26453148129553</v>
      </c>
      <c r="I100" t="str">
        <f t="shared" si="20"/>
        <v>DOWN</v>
      </c>
      <c r="J100">
        <v>237.70140067638687</v>
      </c>
      <c r="K100">
        <v>231.32473858135916</v>
      </c>
      <c r="L100" t="str">
        <f t="shared" si="21"/>
        <v>No Confirmation</v>
      </c>
      <c r="M100" t="str">
        <f t="shared" si="22"/>
        <v>No Trend</v>
      </c>
      <c r="N100">
        <v>63.231597772468064</v>
      </c>
      <c r="O100" t="str">
        <f t="shared" si="23"/>
        <v>UP</v>
      </c>
      <c r="P100" t="str">
        <f t="shared" si="24"/>
        <v>No Trend + Momentum</v>
      </c>
      <c r="Q100">
        <f t="shared" si="25"/>
        <v>1.7999999999999829</v>
      </c>
      <c r="R100">
        <f t="shared" si="26"/>
        <v>5.4000000000000057</v>
      </c>
      <c r="S100">
        <f t="shared" si="27"/>
        <v>0.33333333333332982</v>
      </c>
      <c r="T100" t="str">
        <f t="shared" si="28"/>
        <v>No Indication</v>
      </c>
      <c r="U100" t="str">
        <f t="shared" si="29"/>
        <v>No T+M+I</v>
      </c>
      <c r="V100">
        <v>232.08610330212974</v>
      </c>
      <c r="W100">
        <v>230.5857861758727</v>
      </c>
      <c r="X100">
        <f t="shared" si="30"/>
        <v>1.5003171262570447</v>
      </c>
      <c r="Y100">
        <v>-0.16455973073833924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235</v>
      </c>
      <c r="D101">
        <v>235.7</v>
      </c>
      <c r="E101">
        <v>230.5</v>
      </c>
      <c r="F101">
        <v>231</v>
      </c>
      <c r="G101">
        <f>_xll.TA_TYPPRICE(D101,E101,F101)</f>
        <v>232.4</v>
      </c>
      <c r="H101">
        <v>234.33226574064776</v>
      </c>
      <c r="I101" t="str">
        <f t="shared" si="20"/>
        <v>DOWN</v>
      </c>
      <c r="J101">
        <v>237.25664497052313</v>
      </c>
      <c r="K101">
        <v>231.14146334105712</v>
      </c>
      <c r="L101" t="str">
        <f t="shared" si="21"/>
        <v>DOWN</v>
      </c>
      <c r="M101" t="str">
        <f t="shared" si="22"/>
        <v>DOWN</v>
      </c>
      <c r="N101">
        <v>43.000892110260622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0.5</v>
      </c>
      <c r="R101">
        <f t="shared" si="26"/>
        <v>5.1999999999999886</v>
      </c>
      <c r="S101">
        <f t="shared" si="27"/>
        <v>9.6153846153846367E-2</v>
      </c>
      <c r="T101" t="str">
        <f t="shared" si="28"/>
        <v>DOWN</v>
      </c>
      <c r="U101" t="str">
        <f t="shared" si="29"/>
        <v>No T+M+I</v>
      </c>
      <c r="V101">
        <v>231.91901048641748</v>
      </c>
      <c r="W101">
        <v>230.61646868136361</v>
      </c>
      <c r="X101">
        <f t="shared" si="30"/>
        <v>1.3025418050538633</v>
      </c>
      <c r="Y101">
        <v>0.12886057642010129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230</v>
      </c>
      <c r="D102">
        <v>231.9</v>
      </c>
      <c r="E102">
        <v>224.5</v>
      </c>
      <c r="F102">
        <v>225</v>
      </c>
      <c r="G102">
        <f>_xll.TA_TYPPRICE(D102,E102,F102)</f>
        <v>227.13333333333333</v>
      </c>
      <c r="H102">
        <v>230.73279953699054</v>
      </c>
      <c r="I102" t="str">
        <f t="shared" si="20"/>
        <v>DOWN</v>
      </c>
      <c r="J102">
        <v>236.06627942151798</v>
      </c>
      <c r="K102">
        <v>229.66558259859997</v>
      </c>
      <c r="L102" t="str">
        <f t="shared" si="21"/>
        <v>DOWN</v>
      </c>
      <c r="M102" t="str">
        <f t="shared" si="22"/>
        <v>DOWN</v>
      </c>
      <c r="N102">
        <v>28.961376162517709</v>
      </c>
      <c r="O102" t="str">
        <f t="shared" si="23"/>
        <v>DOWN</v>
      </c>
      <c r="P102" t="str">
        <f t="shared" si="24"/>
        <v>DOWN</v>
      </c>
      <c r="Q102">
        <f t="shared" si="25"/>
        <v>0.5</v>
      </c>
      <c r="R102">
        <f t="shared" si="26"/>
        <v>7.4000000000000057</v>
      </c>
      <c r="S102">
        <f t="shared" si="27"/>
        <v>6.7567567567567516E-2</v>
      </c>
      <c r="T102" t="str">
        <f t="shared" si="28"/>
        <v>DOWN</v>
      </c>
      <c r="U102" t="str">
        <f t="shared" si="29"/>
        <v>DOWN</v>
      </c>
      <c r="V102">
        <v>230.85454733466094</v>
      </c>
      <c r="W102">
        <v>230.20043396422557</v>
      </c>
      <c r="X102">
        <f t="shared" si="30"/>
        <v>0.65411337043536832</v>
      </c>
      <c r="Y102">
        <v>0.23391113522315471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226.5</v>
      </c>
      <c r="D103">
        <v>229.6</v>
      </c>
      <c r="E103">
        <v>220.65</v>
      </c>
      <c r="F103">
        <v>228.25</v>
      </c>
      <c r="G103">
        <f>_xll.TA_TYPPRICE(D103,E103,F103)</f>
        <v>226.16666666666666</v>
      </c>
      <c r="H103">
        <v>228.4497331018286</v>
      </c>
      <c r="I103" t="str">
        <f t="shared" si="20"/>
        <v>DOWN</v>
      </c>
      <c r="J103">
        <v>234.62932843895842</v>
      </c>
      <c r="K103">
        <v>227.66211979891108</v>
      </c>
      <c r="L103" t="str">
        <f t="shared" si="21"/>
        <v>No Confirmation</v>
      </c>
      <c r="M103" t="str">
        <f t="shared" si="22"/>
        <v>No Trend</v>
      </c>
      <c r="N103">
        <v>41.8223284701251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7.5999999999999943</v>
      </c>
      <c r="R103">
        <f t="shared" si="26"/>
        <v>8.9499999999999886</v>
      </c>
      <c r="S103">
        <f t="shared" si="27"/>
        <v>0.84916201117318479</v>
      </c>
      <c r="T103" t="str">
        <f t="shared" si="28"/>
        <v>UP</v>
      </c>
      <c r="U103" t="str">
        <f t="shared" si="29"/>
        <v>No T+M+I</v>
      </c>
      <c r="V103">
        <v>230.4538477447131</v>
      </c>
      <c r="W103">
        <v>230.05595737428294</v>
      </c>
      <c r="X103">
        <f t="shared" si="30"/>
        <v>0.39789037043016151</v>
      </c>
      <c r="Y103">
        <v>0.26670698226455608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227.8</v>
      </c>
      <c r="D104">
        <v>234.95</v>
      </c>
      <c r="E104">
        <v>227.25</v>
      </c>
      <c r="F104">
        <v>231.5</v>
      </c>
      <c r="G104">
        <f>_xll.TA_TYPPRICE(D104,E104,F104)</f>
        <v>231.23333333333335</v>
      </c>
      <c r="H104">
        <v>229.84153321758097</v>
      </c>
      <c r="I104" t="str">
        <f t="shared" si="20"/>
        <v>UP</v>
      </c>
      <c r="J104">
        <v>234.70058878585655</v>
      </c>
      <c r="K104">
        <v>227.57053762137528</v>
      </c>
      <c r="L104" t="str">
        <f t="shared" si="21"/>
        <v>No Confirmation</v>
      </c>
      <c r="M104" t="str">
        <f t="shared" si="22"/>
        <v>No Trend</v>
      </c>
      <c r="N104">
        <v>52.558451045768592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4.25</v>
      </c>
      <c r="R104">
        <f t="shared" si="26"/>
        <v>7.6999999999999886</v>
      </c>
      <c r="S104">
        <f t="shared" si="27"/>
        <v>0.55194805194805274</v>
      </c>
      <c r="T104" t="str">
        <f t="shared" si="28"/>
        <v>No Indication</v>
      </c>
      <c r="U104" t="str">
        <f t="shared" si="29"/>
        <v>No T+M+I</v>
      </c>
      <c r="V104">
        <v>230.61479424552647</v>
      </c>
      <c r="W104">
        <v>230.16292349470643</v>
      </c>
      <c r="X104">
        <f t="shared" si="30"/>
        <v>0.45187075082003503</v>
      </c>
      <c r="Y104">
        <v>0.30373973597565185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233.2</v>
      </c>
      <c r="D105">
        <v>234.05</v>
      </c>
      <c r="E105">
        <v>224.5</v>
      </c>
      <c r="F105">
        <v>226.15</v>
      </c>
      <c r="G105">
        <f>_xll.TA_TYPPRICE(D105,E105,F105)</f>
        <v>228.23333333333335</v>
      </c>
      <c r="H105">
        <v>229.03743327545715</v>
      </c>
      <c r="I105" t="str">
        <f t="shared" si="20"/>
        <v>DOWN</v>
      </c>
      <c r="J105">
        <v>234.55601350011065</v>
      </c>
      <c r="K105">
        <v>226.88819592773632</v>
      </c>
      <c r="L105" t="str">
        <f t="shared" si="21"/>
        <v>DOWN</v>
      </c>
      <c r="M105" t="str">
        <f t="shared" si="22"/>
        <v>DOWN</v>
      </c>
      <c r="N105">
        <v>38.093367978618467</v>
      </c>
      <c r="O105" t="str">
        <f t="shared" si="23"/>
        <v>DOWN</v>
      </c>
      <c r="P105" t="str">
        <f t="shared" si="24"/>
        <v>DOWN</v>
      </c>
      <c r="Q105">
        <f t="shared" si="25"/>
        <v>1.6500000000000057</v>
      </c>
      <c r="R105">
        <f t="shared" si="26"/>
        <v>9.5500000000000114</v>
      </c>
      <c r="S105">
        <f t="shared" si="27"/>
        <v>0.17277486910994802</v>
      </c>
      <c r="T105" t="str">
        <f t="shared" si="28"/>
        <v>DOWN</v>
      </c>
      <c r="U105" t="str">
        <f t="shared" si="29"/>
        <v>DOWN</v>
      </c>
      <c r="V105">
        <v>229.92790282313777</v>
      </c>
      <c r="W105">
        <v>229.86566990250597</v>
      </c>
      <c r="X105">
        <f t="shared" si="30"/>
        <v>6.2232920631799971E-2</v>
      </c>
      <c r="Y105">
        <v>0.25543837290688148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227</v>
      </c>
      <c r="D106">
        <v>228</v>
      </c>
      <c r="E106">
        <v>222.55</v>
      </c>
      <c r="F106">
        <v>224</v>
      </c>
      <c r="G106">
        <f>_xll.TA_TYPPRICE(D106,E106,F106)</f>
        <v>224.85</v>
      </c>
      <c r="H106">
        <v>226.94371663772858</v>
      </c>
      <c r="I106" t="str">
        <f t="shared" si="20"/>
        <v>DOWN</v>
      </c>
      <c r="J106">
        <v>233.09912161119718</v>
      </c>
      <c r="K106">
        <v>225.92415238823935</v>
      </c>
      <c r="L106" t="str">
        <f t="shared" si="21"/>
        <v>DOWN</v>
      </c>
      <c r="M106" t="str">
        <f t="shared" si="22"/>
        <v>DOWN</v>
      </c>
      <c r="N106">
        <v>33.466535072261685</v>
      </c>
      <c r="O106" t="str">
        <f t="shared" si="23"/>
        <v>DOWN</v>
      </c>
      <c r="P106" t="str">
        <f t="shared" si="24"/>
        <v>DOWN</v>
      </c>
      <c r="Q106">
        <f t="shared" si="25"/>
        <v>1.4499999999999886</v>
      </c>
      <c r="R106">
        <f t="shared" si="26"/>
        <v>5.4499999999999886</v>
      </c>
      <c r="S106">
        <f t="shared" si="27"/>
        <v>0.26605504587155809</v>
      </c>
      <c r="T106" t="str">
        <f t="shared" si="28"/>
        <v>No Indication</v>
      </c>
      <c r="U106" t="str">
        <f t="shared" si="29"/>
        <v>No T+M+I</v>
      </c>
      <c r="V106">
        <v>229.01591777342426</v>
      </c>
      <c r="W106">
        <v>229.43117583565368</v>
      </c>
      <c r="X106">
        <f t="shared" si="30"/>
        <v>-0.41525806222941242</v>
      </c>
      <c r="Y106">
        <v>0.12129908587962271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227</v>
      </c>
      <c r="D107">
        <v>237.45</v>
      </c>
      <c r="E107">
        <v>226.2</v>
      </c>
      <c r="F107">
        <v>231</v>
      </c>
      <c r="G107">
        <f>_xll.TA_TYPPRICE(D107,E107,F107)</f>
        <v>231.54999999999998</v>
      </c>
      <c r="H107">
        <v>229.24685831886427</v>
      </c>
      <c r="I107" t="str">
        <f t="shared" si="20"/>
        <v>UP</v>
      </c>
      <c r="J107">
        <v>234.06598347537559</v>
      </c>
      <c r="K107">
        <v>225.98545185751948</v>
      </c>
      <c r="L107" t="str">
        <f t="shared" si="21"/>
        <v>No Confirmation</v>
      </c>
      <c r="M107" t="str">
        <f t="shared" si="22"/>
        <v>No Trend</v>
      </c>
      <c r="N107">
        <v>55.475617665889608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4.8000000000000114</v>
      </c>
      <c r="R107">
        <f t="shared" si="26"/>
        <v>11.25</v>
      </c>
      <c r="S107">
        <f t="shared" si="27"/>
        <v>0.42666666666666769</v>
      </c>
      <c r="T107" t="str">
        <f t="shared" si="28"/>
        <v>No Indication</v>
      </c>
      <c r="U107" t="str">
        <f t="shared" si="29"/>
        <v>No T+M+I</v>
      </c>
      <c r="V107">
        <v>229.32116119289745</v>
      </c>
      <c r="W107">
        <v>229.54738503301266</v>
      </c>
      <c r="X107">
        <f t="shared" si="30"/>
        <v>-0.22622384011521035</v>
      </c>
      <c r="Y107">
        <v>5.1794500680656094E-2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232.9</v>
      </c>
      <c r="D108">
        <v>236.65</v>
      </c>
      <c r="E108">
        <v>232</v>
      </c>
      <c r="F108">
        <v>234</v>
      </c>
      <c r="G108">
        <f>_xll.TA_TYPPRICE(D108,E108,F108)</f>
        <v>234.21666666666667</v>
      </c>
      <c r="H108">
        <v>231.73176249276548</v>
      </c>
      <c r="I108" t="str">
        <f t="shared" si="20"/>
        <v>UP</v>
      </c>
      <c r="J108">
        <v>234.64020936973657</v>
      </c>
      <c r="K108">
        <v>227.32201811140405</v>
      </c>
      <c r="L108" t="str">
        <f t="shared" si="21"/>
        <v>No Confirmation</v>
      </c>
      <c r="M108" t="str">
        <f t="shared" si="22"/>
        <v>No Trend</v>
      </c>
      <c r="N108">
        <v>62.178135275460974</v>
      </c>
      <c r="O108" t="str">
        <f t="shared" si="23"/>
        <v>UP</v>
      </c>
      <c r="P108" t="str">
        <f t="shared" si="24"/>
        <v>No Trend + Momentum</v>
      </c>
      <c r="Q108">
        <f t="shared" si="25"/>
        <v>2</v>
      </c>
      <c r="R108">
        <f t="shared" si="26"/>
        <v>4.6500000000000057</v>
      </c>
      <c r="S108">
        <f t="shared" si="27"/>
        <v>0.43010752688171988</v>
      </c>
      <c r="T108" t="str">
        <f t="shared" si="28"/>
        <v>No Indication</v>
      </c>
      <c r="U108" t="str">
        <f t="shared" si="29"/>
        <v>No T+M+I</v>
      </c>
      <c r="V108">
        <v>230.04098254783631</v>
      </c>
      <c r="W108">
        <v>229.87720836390062</v>
      </c>
      <c r="X108">
        <f t="shared" si="30"/>
        <v>0.16377418393568632</v>
      </c>
      <c r="Y108">
        <v>7.419043733166214E-2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233.75</v>
      </c>
      <c r="D109">
        <v>239.5</v>
      </c>
      <c r="E109">
        <v>233.7</v>
      </c>
      <c r="F109">
        <v>235.65</v>
      </c>
      <c r="G109">
        <f>_xll.TA_TYPPRICE(D109,E109,F109)</f>
        <v>236.28333333333333</v>
      </c>
      <c r="H109">
        <v>234.00754791304939</v>
      </c>
      <c r="I109" t="str">
        <f t="shared" si="20"/>
        <v>UP</v>
      </c>
      <c r="J109">
        <v>235.72016284312843</v>
      </c>
      <c r="K109">
        <v>228.73934741998093</v>
      </c>
      <c r="L109" t="str">
        <f t="shared" si="21"/>
        <v>No Confirmation</v>
      </c>
      <c r="M109" t="str">
        <f t="shared" si="22"/>
        <v>No Trend</v>
      </c>
      <c r="N109">
        <v>65.725337512292697</v>
      </c>
      <c r="O109" t="str">
        <f t="shared" si="23"/>
        <v>UP</v>
      </c>
      <c r="P109" t="str">
        <f t="shared" si="24"/>
        <v>No Trend + Momentum</v>
      </c>
      <c r="Q109">
        <f t="shared" si="25"/>
        <v>1.9500000000000171</v>
      </c>
      <c r="R109">
        <f t="shared" si="26"/>
        <v>5.8000000000000114</v>
      </c>
      <c r="S109">
        <f t="shared" si="27"/>
        <v>0.33620689655172642</v>
      </c>
      <c r="T109" t="str">
        <f t="shared" si="28"/>
        <v>No Indication</v>
      </c>
      <c r="U109" t="str">
        <f t="shared" si="29"/>
        <v>No T+M+I</v>
      </c>
      <c r="V109">
        <v>230.90390830970765</v>
      </c>
      <c r="W109">
        <v>230.30482255916723</v>
      </c>
      <c r="X109">
        <f t="shared" si="30"/>
        <v>0.5990857505404108</v>
      </c>
      <c r="Y109">
        <v>0.17916949997341186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236</v>
      </c>
      <c r="D110">
        <v>240.1</v>
      </c>
      <c r="E110">
        <v>235.5</v>
      </c>
      <c r="F110">
        <v>240</v>
      </c>
      <c r="G110">
        <f>_xll.TA_TYPPRICE(D110,E110,F110)</f>
        <v>238.53333333333333</v>
      </c>
      <c r="H110">
        <v>236.27044062319135</v>
      </c>
      <c r="I110" t="str">
        <f t="shared" si="20"/>
        <v>UP</v>
      </c>
      <c r="J110">
        <v>236.69345998909989</v>
      </c>
      <c r="K110">
        <v>230.24171465998518</v>
      </c>
      <c r="L110" t="str">
        <f t="shared" si="21"/>
        <v>UP</v>
      </c>
      <c r="M110" t="str">
        <f t="shared" si="22"/>
        <v>UP</v>
      </c>
      <c r="N110">
        <v>73.817569118333196</v>
      </c>
      <c r="O110" t="str">
        <f t="shared" si="23"/>
        <v>UP</v>
      </c>
      <c r="P110" t="str">
        <f t="shared" si="24"/>
        <v>UP</v>
      </c>
      <c r="Q110">
        <f t="shared" si="25"/>
        <v>4.5</v>
      </c>
      <c r="R110">
        <f t="shared" si="26"/>
        <v>4.5999999999999943</v>
      </c>
      <c r="S110">
        <f t="shared" si="27"/>
        <v>0.97826086956521863</v>
      </c>
      <c r="T110" t="str">
        <f t="shared" si="28"/>
        <v>UP</v>
      </c>
      <c r="U110" t="str">
        <f t="shared" si="29"/>
        <v>UP</v>
      </c>
      <c r="V110">
        <v>232.3033070312911</v>
      </c>
      <c r="W110">
        <v>231.02298385108077</v>
      </c>
      <c r="X110">
        <f t="shared" si="30"/>
        <v>1.2803231802103312</v>
      </c>
      <c r="Y110">
        <v>0.39940023602079572</v>
      </c>
      <c r="Z110" t="str">
        <f t="shared" si="31"/>
        <v>UP</v>
      </c>
      <c r="AA110" t="str">
        <f t="shared" si="32"/>
        <v>UP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241.3</v>
      </c>
      <c r="D111">
        <v>245.6</v>
      </c>
      <c r="E111">
        <v>240.15</v>
      </c>
      <c r="F111">
        <v>244</v>
      </c>
      <c r="G111">
        <f>_xll.TA_TYPPRICE(D111,E111,F111)</f>
        <v>243.25</v>
      </c>
      <c r="H111">
        <v>239.76022031159567</v>
      </c>
      <c r="I111" t="str">
        <f t="shared" si="20"/>
        <v>UP</v>
      </c>
      <c r="J111">
        <v>238.67269110263325</v>
      </c>
      <c r="K111">
        <v>232.44355584665513</v>
      </c>
      <c r="L111" t="str">
        <f t="shared" si="21"/>
        <v>UP</v>
      </c>
      <c r="M111" t="str">
        <f t="shared" si="22"/>
        <v>UP</v>
      </c>
      <c r="N111">
        <v>79.406270133698982</v>
      </c>
      <c r="O111" t="str">
        <f t="shared" si="23"/>
        <v>UP</v>
      </c>
      <c r="P111" t="str">
        <f t="shared" si="24"/>
        <v>UP</v>
      </c>
      <c r="Q111">
        <f t="shared" si="25"/>
        <v>3.8499999999999943</v>
      </c>
      <c r="R111">
        <f t="shared" si="26"/>
        <v>5.4499999999999886</v>
      </c>
      <c r="S111">
        <f t="shared" si="27"/>
        <v>0.70642201834862428</v>
      </c>
      <c r="T111" t="str">
        <f t="shared" si="28"/>
        <v>No Indication</v>
      </c>
      <c r="U111" t="str">
        <f t="shared" si="29"/>
        <v>No T+M+I</v>
      </c>
      <c r="V111">
        <v>234.10279825724632</v>
      </c>
      <c r="W111">
        <v>231.98424430655626</v>
      </c>
      <c r="X111">
        <f t="shared" si="30"/>
        <v>2.1185539506900568</v>
      </c>
      <c r="Y111">
        <v>0.74323097895464796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245.6</v>
      </c>
      <c r="D112">
        <v>246.25</v>
      </c>
      <c r="E112">
        <v>240.75</v>
      </c>
      <c r="F112">
        <v>241.05</v>
      </c>
      <c r="G112">
        <f>_xll.TA_TYPPRICE(D112,E112,F112)</f>
        <v>242.68333333333331</v>
      </c>
      <c r="H112">
        <v>241.22177682246451</v>
      </c>
      <c r="I112" t="str">
        <f t="shared" si="20"/>
        <v>DOWN</v>
      </c>
      <c r="J112">
        <v>240.35653752427029</v>
      </c>
      <c r="K112">
        <v>234.28943232517622</v>
      </c>
      <c r="L112" t="str">
        <f t="shared" si="21"/>
        <v>UP</v>
      </c>
      <c r="M112" t="str">
        <f t="shared" si="22"/>
        <v>No Trend</v>
      </c>
      <c r="N112">
        <v>66.350131919461447</v>
      </c>
      <c r="O112" t="str">
        <f t="shared" si="23"/>
        <v>UP</v>
      </c>
      <c r="P112" t="str">
        <f t="shared" si="24"/>
        <v>No Trend + Momentum</v>
      </c>
      <c r="Q112">
        <f t="shared" si="25"/>
        <v>0.30000000000001137</v>
      </c>
      <c r="R112">
        <f t="shared" si="26"/>
        <v>5.5</v>
      </c>
      <c r="S112">
        <f t="shared" si="27"/>
        <v>5.4545454545456611E-2</v>
      </c>
      <c r="T112" t="str">
        <f t="shared" si="28"/>
        <v>DOWN</v>
      </c>
      <c r="U112" t="str">
        <f t="shared" si="29"/>
        <v>No T+M+I</v>
      </c>
      <c r="V112">
        <v>235.17159852536227</v>
      </c>
      <c r="W112">
        <v>232.65578176532986</v>
      </c>
      <c r="X112">
        <f t="shared" si="30"/>
        <v>2.5158167600324077</v>
      </c>
      <c r="Y112">
        <v>1.0977481351701999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241.75</v>
      </c>
      <c r="D113">
        <v>248.8</v>
      </c>
      <c r="E113">
        <v>241.3</v>
      </c>
      <c r="F113">
        <v>246.4</v>
      </c>
      <c r="G113">
        <f>_xll.TA_TYPPRICE(D113,E113,F113)</f>
        <v>245.5</v>
      </c>
      <c r="H113">
        <v>243.36088841123225</v>
      </c>
      <c r="I113" t="str">
        <f t="shared" si="20"/>
        <v>UP</v>
      </c>
      <c r="J113">
        <v>242.23286251887689</v>
      </c>
      <c r="K113">
        <v>235.84733625291483</v>
      </c>
      <c r="L113" t="str">
        <f t="shared" si="21"/>
        <v>UP</v>
      </c>
      <c r="M113" t="str">
        <f t="shared" si="22"/>
        <v>UP</v>
      </c>
      <c r="N113">
        <v>75.487012748315024</v>
      </c>
      <c r="O113" t="str">
        <f t="shared" si="23"/>
        <v>UP</v>
      </c>
      <c r="P113" t="str">
        <f t="shared" si="24"/>
        <v>UP</v>
      </c>
      <c r="Q113">
        <f t="shared" si="25"/>
        <v>5.0999999999999943</v>
      </c>
      <c r="R113">
        <f t="shared" si="26"/>
        <v>7.5</v>
      </c>
      <c r="S113">
        <f t="shared" si="27"/>
        <v>0.67999999999999927</v>
      </c>
      <c r="T113" t="str">
        <f t="shared" si="28"/>
        <v>No Indication</v>
      </c>
      <c r="U113" t="str">
        <f t="shared" si="29"/>
        <v>No T+M+I</v>
      </c>
      <c r="V113">
        <v>236.89904490607577</v>
      </c>
      <c r="W113">
        <v>233.67387200493505</v>
      </c>
      <c r="X113">
        <f t="shared" si="30"/>
        <v>3.2251729011407235</v>
      </c>
      <c r="Y113">
        <v>1.5232330883643046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249</v>
      </c>
      <c r="D114">
        <v>260.8</v>
      </c>
      <c r="E114">
        <v>248.2</v>
      </c>
      <c r="F114">
        <v>256.89999999999998</v>
      </c>
      <c r="G114">
        <f>_xll.TA_TYPPRICE(D114,E114,F114)</f>
        <v>255.29999999999998</v>
      </c>
      <c r="H114">
        <v>249.33044420561612</v>
      </c>
      <c r="I114" t="str">
        <f t="shared" si="20"/>
        <v>UP</v>
      </c>
      <c r="J114">
        <v>246.35889307023757</v>
      </c>
      <c r="K114">
        <v>238.59237264115598</v>
      </c>
      <c r="L114" t="str">
        <f t="shared" si="21"/>
        <v>UP</v>
      </c>
      <c r="M114" t="str">
        <f t="shared" si="22"/>
        <v>UP</v>
      </c>
      <c r="N114">
        <v>85.287485539532156</v>
      </c>
      <c r="O114" t="str">
        <f t="shared" si="23"/>
        <v>UP</v>
      </c>
      <c r="P114" t="str">
        <f t="shared" si="24"/>
        <v>UP</v>
      </c>
      <c r="Q114">
        <f t="shared" si="25"/>
        <v>8.6999999999999886</v>
      </c>
      <c r="R114">
        <f t="shared" si="26"/>
        <v>12.600000000000023</v>
      </c>
      <c r="S114">
        <f t="shared" si="27"/>
        <v>0.69047619047618836</v>
      </c>
      <c r="T114" t="str">
        <f t="shared" si="28"/>
        <v>No Indication</v>
      </c>
      <c r="U114" t="str">
        <f t="shared" si="29"/>
        <v>No T+M+I</v>
      </c>
      <c r="V114">
        <v>239.97611492052565</v>
      </c>
      <c r="W114">
        <v>235.39432593049543</v>
      </c>
      <c r="X114">
        <f t="shared" si="30"/>
        <v>4.5817889900302191</v>
      </c>
      <c r="Y114">
        <v>2.1349442686974873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259.95</v>
      </c>
      <c r="D115">
        <v>259.95</v>
      </c>
      <c r="E115">
        <v>252.65</v>
      </c>
      <c r="F115">
        <v>253.15</v>
      </c>
      <c r="G115">
        <f>_xll.TA_TYPPRICE(D115,E115,F115)</f>
        <v>255.25</v>
      </c>
      <c r="H115">
        <v>252.29022210280806</v>
      </c>
      <c r="I115" t="str">
        <f t="shared" si="20"/>
        <v>UP</v>
      </c>
      <c r="J115">
        <v>249.37913905462921</v>
      </c>
      <c r="K115">
        <v>241.7162898320102</v>
      </c>
      <c r="L115" t="str">
        <f t="shared" si="21"/>
        <v>UP</v>
      </c>
      <c r="M115" t="str">
        <f t="shared" si="22"/>
        <v>UP</v>
      </c>
      <c r="N115">
        <v>72.370420012308003</v>
      </c>
      <c r="O115" t="str">
        <f t="shared" si="23"/>
        <v>UP</v>
      </c>
      <c r="P115" t="str">
        <f t="shared" si="24"/>
        <v>UP</v>
      </c>
      <c r="Q115">
        <f t="shared" si="25"/>
        <v>0.5</v>
      </c>
      <c r="R115">
        <f t="shared" si="26"/>
        <v>7.2999999999999829</v>
      </c>
      <c r="S115">
        <f t="shared" si="27"/>
        <v>6.849315068493167E-2</v>
      </c>
      <c r="T115" t="str">
        <f t="shared" si="28"/>
        <v>DOWN</v>
      </c>
      <c r="U115" t="str">
        <f t="shared" si="29"/>
        <v>No T+M+I</v>
      </c>
      <c r="V115">
        <v>242.00286647121402</v>
      </c>
      <c r="W115">
        <v>236.70956104675503</v>
      </c>
      <c r="X115">
        <f t="shared" si="30"/>
        <v>5.2933054244589925</v>
      </c>
      <c r="Y115">
        <v>2.7666164998497882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255.85</v>
      </c>
      <c r="D116">
        <v>255.85</v>
      </c>
      <c r="E116">
        <v>249.05</v>
      </c>
      <c r="F116">
        <v>250.55</v>
      </c>
      <c r="G116">
        <f>_xll.TA_TYPPRICE(D116,E116,F116)</f>
        <v>251.81666666666669</v>
      </c>
      <c r="H116">
        <v>252.05344438473736</v>
      </c>
      <c r="I116" t="str">
        <f t="shared" si="20"/>
        <v>DOWN</v>
      </c>
      <c r="J116">
        <v>250.81710815360049</v>
      </c>
      <c r="K116">
        <v>243.34600320267461</v>
      </c>
      <c r="L116" t="str">
        <f t="shared" si="21"/>
        <v>No Confirmation</v>
      </c>
      <c r="M116" t="str">
        <f t="shared" si="22"/>
        <v>No Trend</v>
      </c>
      <c r="N116">
        <v>63.973316423842476</v>
      </c>
      <c r="O116" t="str">
        <f t="shared" si="23"/>
        <v>UP</v>
      </c>
      <c r="P116" t="str">
        <f t="shared" si="24"/>
        <v>No Trend + Momentum</v>
      </c>
      <c r="Q116">
        <f t="shared" si="25"/>
        <v>1.5</v>
      </c>
      <c r="R116">
        <f t="shared" si="26"/>
        <v>6.7999999999999829</v>
      </c>
      <c r="S116">
        <f t="shared" si="27"/>
        <v>0.2205882352941182</v>
      </c>
      <c r="T116" t="str">
        <f t="shared" si="28"/>
        <v>No Indication</v>
      </c>
      <c r="U116" t="str">
        <f t="shared" si="29"/>
        <v>No T+M+I</v>
      </c>
      <c r="V116">
        <v>243.31781009102724</v>
      </c>
      <c r="W116">
        <v>237.7347787469954</v>
      </c>
      <c r="X116">
        <f t="shared" si="30"/>
        <v>5.5830313440318378</v>
      </c>
      <c r="Y116">
        <v>3.329899468686198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251</v>
      </c>
      <c r="D117">
        <v>253.3</v>
      </c>
      <c r="E117">
        <v>248.6</v>
      </c>
      <c r="F117">
        <v>251.8</v>
      </c>
      <c r="G117">
        <f>_xll.TA_TYPPRICE(D117,E117,F117)</f>
        <v>251.23333333333335</v>
      </c>
      <c r="H117">
        <v>251.64338885903535</v>
      </c>
      <c r="I117" t="str">
        <f t="shared" si="20"/>
        <v>UP</v>
      </c>
      <c r="J117">
        <v>251.36886189724481</v>
      </c>
      <c r="K117">
        <v>244.51355804652471</v>
      </c>
      <c r="L117" t="str">
        <f t="shared" si="21"/>
        <v>UP</v>
      </c>
      <c r="M117" t="str">
        <f t="shared" si="22"/>
        <v>UP</v>
      </c>
      <c r="N117">
        <v>66.321680905394103</v>
      </c>
      <c r="O117" t="str">
        <f t="shared" si="23"/>
        <v>UP</v>
      </c>
      <c r="P117" t="str">
        <f t="shared" si="24"/>
        <v>UP</v>
      </c>
      <c r="Q117">
        <f t="shared" si="25"/>
        <v>3.2000000000000171</v>
      </c>
      <c r="R117">
        <f t="shared" si="26"/>
        <v>4.7000000000000171</v>
      </c>
      <c r="S117">
        <f t="shared" si="27"/>
        <v>0.68085106382978844</v>
      </c>
      <c r="T117" t="str">
        <f t="shared" si="28"/>
        <v>No Indication</v>
      </c>
      <c r="U117" t="str">
        <f t="shared" si="29"/>
        <v>No T+M+I</v>
      </c>
      <c r="V117">
        <v>244.62276238471537</v>
      </c>
      <c r="W117">
        <v>238.77664698795871</v>
      </c>
      <c r="X117">
        <f t="shared" si="30"/>
        <v>5.8461153967566588</v>
      </c>
      <c r="Y117">
        <v>3.83314265430029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250</v>
      </c>
      <c r="D118">
        <v>262</v>
      </c>
      <c r="E118">
        <v>250</v>
      </c>
      <c r="F118">
        <v>261.3</v>
      </c>
      <c r="G118">
        <f>_xll.TA_TYPPRICE(D118,E118,F118)</f>
        <v>257.76666666666665</v>
      </c>
      <c r="H118">
        <v>254.70502776285099</v>
      </c>
      <c r="I118" t="str">
        <f t="shared" si="20"/>
        <v>UP</v>
      </c>
      <c r="J118">
        <v>253.73133703119041</v>
      </c>
      <c r="K118">
        <v>245.73276736951922</v>
      </c>
      <c r="L118" t="str">
        <f t="shared" si="21"/>
        <v>UP</v>
      </c>
      <c r="M118" t="str">
        <f t="shared" si="22"/>
        <v>UP</v>
      </c>
      <c r="N118">
        <v>79.201263274064331</v>
      </c>
      <c r="O118" t="str">
        <f t="shared" si="23"/>
        <v>UP</v>
      </c>
      <c r="P118" t="str">
        <f t="shared" si="24"/>
        <v>UP</v>
      </c>
      <c r="Q118">
        <f t="shared" si="25"/>
        <v>11.300000000000011</v>
      </c>
      <c r="R118">
        <f t="shared" si="26"/>
        <v>12</v>
      </c>
      <c r="S118">
        <f t="shared" si="27"/>
        <v>0.94166666666666765</v>
      </c>
      <c r="T118" t="str">
        <f t="shared" si="28"/>
        <v>UP</v>
      </c>
      <c r="U118" t="str">
        <f t="shared" si="29"/>
        <v>UP</v>
      </c>
      <c r="V118">
        <v>247.18849124860532</v>
      </c>
      <c r="W118">
        <v>240.44504350736918</v>
      </c>
      <c r="X118">
        <f t="shared" si="30"/>
        <v>6.7434477412361389</v>
      </c>
      <c r="Y118">
        <v>4.4152036716874594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251.35000000000002</v>
      </c>
      <c r="AE118">
        <f t="shared" si="36"/>
        <v>254.60000000000002</v>
      </c>
      <c r="AF118">
        <f t="shared" si="37"/>
        <v>256</v>
      </c>
      <c r="AG118">
        <f t="shared" si="38"/>
        <v>257.40000000000003</v>
      </c>
    </row>
    <row r="119" spans="1:33" x14ac:dyDescent="0.25">
      <c r="A119" t="s">
        <v>5</v>
      </c>
      <c r="B119" s="1">
        <v>43026</v>
      </c>
      <c r="C119">
        <v>261.85000000000002</v>
      </c>
      <c r="D119">
        <v>268.35000000000002</v>
      </c>
      <c r="E119">
        <v>257.25</v>
      </c>
      <c r="F119">
        <v>267.2</v>
      </c>
      <c r="G119">
        <f>_xll.TA_TYPPRICE(D119,E119,F119)</f>
        <v>264.26666666666665</v>
      </c>
      <c r="H119">
        <v>259.48584721475879</v>
      </c>
      <c r="I119" t="str">
        <f t="shared" si="20"/>
        <v>UP</v>
      </c>
      <c r="J119">
        <v>256.97992880203697</v>
      </c>
      <c r="K119">
        <v>248.29215239851496</v>
      </c>
      <c r="L119" t="str">
        <f t="shared" si="21"/>
        <v>UP</v>
      </c>
      <c r="M119" t="str">
        <f t="shared" si="22"/>
        <v>UP</v>
      </c>
      <c r="N119">
        <v>83.962556531001525</v>
      </c>
      <c r="O119" t="str">
        <f t="shared" si="23"/>
        <v>UP</v>
      </c>
      <c r="P119" t="str">
        <f t="shared" si="24"/>
        <v>UP</v>
      </c>
      <c r="Q119">
        <f t="shared" si="25"/>
        <v>9.9499999999999886</v>
      </c>
      <c r="R119">
        <f t="shared" si="26"/>
        <v>11.100000000000023</v>
      </c>
      <c r="S119">
        <f t="shared" si="27"/>
        <v>0.89639639639639357</v>
      </c>
      <c r="T119" t="str">
        <f t="shared" si="28"/>
        <v>UP</v>
      </c>
      <c r="U119" t="str">
        <f t="shared" si="29"/>
        <v>UP</v>
      </c>
      <c r="V119">
        <v>250.26718490266603</v>
      </c>
      <c r="W119">
        <v>242.42689213645295</v>
      </c>
      <c r="X119">
        <f t="shared" si="30"/>
        <v>7.8402927662130821</v>
      </c>
      <c r="Y119">
        <v>5.1002214905925838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258.5</v>
      </c>
      <c r="AE119">
        <f t="shared" si="36"/>
        <v>261.5</v>
      </c>
      <c r="AF119">
        <f t="shared" si="37"/>
        <v>262.8</v>
      </c>
      <c r="AG119">
        <f t="shared" si="38"/>
        <v>264.10000000000002</v>
      </c>
    </row>
    <row r="120" spans="1:33" x14ac:dyDescent="0.25">
      <c r="A120" t="s">
        <v>5</v>
      </c>
      <c r="B120" s="1">
        <v>43027</v>
      </c>
      <c r="C120">
        <v>266.60000000000002</v>
      </c>
      <c r="D120">
        <v>268</v>
      </c>
      <c r="E120">
        <v>256</v>
      </c>
      <c r="F120">
        <v>261.25</v>
      </c>
      <c r="G120">
        <f>_xll.TA_TYPPRICE(D120,E120,F120)</f>
        <v>261.75</v>
      </c>
      <c r="H120">
        <v>260.6179236073794</v>
      </c>
      <c r="I120" t="str">
        <f t="shared" si="20"/>
        <v>UP</v>
      </c>
      <c r="J120">
        <v>259.42883351269541</v>
      </c>
      <c r="K120">
        <v>250.00500742106718</v>
      </c>
      <c r="L120" t="str">
        <f t="shared" si="21"/>
        <v>UP</v>
      </c>
      <c r="M120" t="str">
        <f t="shared" si="22"/>
        <v>UP</v>
      </c>
      <c r="N120">
        <v>65.159088998509986</v>
      </c>
      <c r="O120" t="str">
        <f t="shared" si="23"/>
        <v>UP</v>
      </c>
      <c r="P120" t="str">
        <f t="shared" si="24"/>
        <v>UP</v>
      </c>
      <c r="Q120">
        <f t="shared" si="25"/>
        <v>5.25</v>
      </c>
      <c r="R120">
        <f t="shared" si="26"/>
        <v>12</v>
      </c>
      <c r="S120">
        <f t="shared" si="27"/>
        <v>0.4375</v>
      </c>
      <c r="T120" t="str">
        <f t="shared" si="28"/>
        <v>No Indication</v>
      </c>
      <c r="U120" t="str">
        <f t="shared" si="29"/>
        <v>No T+M+I</v>
      </c>
      <c r="V120">
        <v>251.95684876379434</v>
      </c>
      <c r="W120">
        <v>243.82119642264161</v>
      </c>
      <c r="X120">
        <f t="shared" si="30"/>
        <v>8.1356523411527348</v>
      </c>
      <c r="Y120">
        <v>5.7073076607046138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263.45</v>
      </c>
      <c r="D121">
        <v>274</v>
      </c>
      <c r="E121">
        <v>263.45</v>
      </c>
      <c r="F121">
        <v>273.75</v>
      </c>
      <c r="G121">
        <f>_xll.TA_TYPPRICE(D121,E121,F121)</f>
        <v>270.40000000000003</v>
      </c>
      <c r="H121">
        <v>265.50896180368971</v>
      </c>
      <c r="I121" t="str">
        <f t="shared" si="20"/>
        <v>UP</v>
      </c>
      <c r="J121">
        <v>262.66687050987423</v>
      </c>
      <c r="K121">
        <v>252.99278354971892</v>
      </c>
      <c r="L121" t="str">
        <f t="shared" si="21"/>
        <v>UP</v>
      </c>
      <c r="M121" t="str">
        <f t="shared" si="22"/>
        <v>UP</v>
      </c>
      <c r="N121">
        <v>78.061339294534292</v>
      </c>
      <c r="O121" t="str">
        <f t="shared" si="23"/>
        <v>UP</v>
      </c>
      <c r="P121" t="str">
        <f t="shared" si="24"/>
        <v>UP</v>
      </c>
      <c r="Q121">
        <f t="shared" si="25"/>
        <v>10.300000000000011</v>
      </c>
      <c r="R121">
        <f t="shared" si="26"/>
        <v>10.550000000000011</v>
      </c>
      <c r="S121">
        <f t="shared" si="27"/>
        <v>0.976303317535545</v>
      </c>
      <c r="T121" t="str">
        <f t="shared" si="28"/>
        <v>UP</v>
      </c>
      <c r="U121" t="str">
        <f t="shared" si="29"/>
        <v>UP</v>
      </c>
      <c r="V121">
        <v>255.30964126167214</v>
      </c>
      <c r="W121">
        <v>246.03814483577926</v>
      </c>
      <c r="X121">
        <f t="shared" si="30"/>
        <v>9.2714964258928774</v>
      </c>
      <c r="Y121">
        <v>6.4201454137422669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264.65000000000003</v>
      </c>
      <c r="AE121">
        <f t="shared" si="36"/>
        <v>267.5</v>
      </c>
      <c r="AF121">
        <f t="shared" si="37"/>
        <v>268.75</v>
      </c>
      <c r="AG121">
        <f t="shared" si="38"/>
        <v>269.95</v>
      </c>
    </row>
    <row r="122" spans="1:33" x14ac:dyDescent="0.25">
      <c r="A122" t="s">
        <v>5</v>
      </c>
      <c r="B122" s="1">
        <v>43032</v>
      </c>
      <c r="C122">
        <v>275.05</v>
      </c>
      <c r="D122">
        <v>275.05</v>
      </c>
      <c r="E122">
        <v>264.5</v>
      </c>
      <c r="F122">
        <v>269.8</v>
      </c>
      <c r="G122">
        <f>_xll.TA_TYPPRICE(D122,E122,F122)</f>
        <v>269.7833333333333</v>
      </c>
      <c r="H122">
        <v>267.64614756851154</v>
      </c>
      <c r="I122" t="str">
        <f t="shared" si="20"/>
        <v>UP</v>
      </c>
      <c r="J122">
        <v>265.41867706323552</v>
      </c>
      <c r="K122">
        <v>255.54994276089249</v>
      </c>
      <c r="L122" t="str">
        <f t="shared" si="21"/>
        <v>UP</v>
      </c>
      <c r="M122" t="str">
        <f t="shared" si="22"/>
        <v>UP</v>
      </c>
      <c r="N122">
        <v>68.099951273085651</v>
      </c>
      <c r="O122" t="str">
        <f t="shared" si="23"/>
        <v>UP</v>
      </c>
      <c r="P122" t="str">
        <f t="shared" si="24"/>
        <v>UP</v>
      </c>
      <c r="Q122">
        <f t="shared" si="25"/>
        <v>5.3000000000000114</v>
      </c>
      <c r="R122">
        <f t="shared" si="26"/>
        <v>10.550000000000011</v>
      </c>
      <c r="S122">
        <f t="shared" si="27"/>
        <v>0.50236966824644602</v>
      </c>
      <c r="T122" t="str">
        <f t="shared" si="28"/>
        <v>No Indication</v>
      </c>
      <c r="U122" t="str">
        <f t="shared" si="29"/>
        <v>No T+M+I</v>
      </c>
      <c r="V122">
        <v>257.53892722141489</v>
      </c>
      <c r="W122">
        <v>247.79828225535118</v>
      </c>
      <c r="X122">
        <f t="shared" si="30"/>
        <v>9.7406449660637122</v>
      </c>
      <c r="Y122">
        <v>7.0842453242065559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273</v>
      </c>
      <c r="D123">
        <v>273</v>
      </c>
      <c r="E123">
        <v>255.75</v>
      </c>
      <c r="F123">
        <v>259.2</v>
      </c>
      <c r="G123">
        <f>_xll.TA_TYPPRICE(D123,E123,F123)</f>
        <v>262.65000000000003</v>
      </c>
      <c r="H123">
        <v>265.14807378425576</v>
      </c>
      <c r="I123" t="str">
        <f t="shared" si="20"/>
        <v>DOWN</v>
      </c>
      <c r="J123">
        <v>267.10341549362761</v>
      </c>
      <c r="K123">
        <v>255.59439992513862</v>
      </c>
      <c r="L123" t="str">
        <f t="shared" si="21"/>
        <v>No Confirmation</v>
      </c>
      <c r="M123" t="str">
        <f t="shared" si="22"/>
        <v>No Trend</v>
      </c>
      <c r="N123">
        <v>47.687103854649429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3.4499999999999886</v>
      </c>
      <c r="R123">
        <f t="shared" si="26"/>
        <v>17.25</v>
      </c>
      <c r="S123">
        <f t="shared" si="27"/>
        <v>0.19999999999999934</v>
      </c>
      <c r="T123" t="str">
        <f t="shared" si="28"/>
        <v>DOWN</v>
      </c>
      <c r="U123" t="str">
        <f t="shared" si="29"/>
        <v>No T+M+I</v>
      </c>
      <c r="V123">
        <v>257.79447687965876</v>
      </c>
      <c r="W123">
        <v>248.64285394013999</v>
      </c>
      <c r="X123">
        <f t="shared" si="30"/>
        <v>9.1516229395187736</v>
      </c>
      <c r="Y123">
        <v>7.4977208472689991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260.45</v>
      </c>
      <c r="D124">
        <v>266.75</v>
      </c>
      <c r="E124">
        <v>256.95</v>
      </c>
      <c r="F124">
        <v>258.45</v>
      </c>
      <c r="G124">
        <f>_xll.TA_TYPPRICE(D124,E124,F124)</f>
        <v>260.7166666666667</v>
      </c>
      <c r="H124">
        <v>262.93237022546123</v>
      </c>
      <c r="I124" t="str">
        <f t="shared" si="20"/>
        <v>DOWN</v>
      </c>
      <c r="J124">
        <v>267.02487871726589</v>
      </c>
      <c r="K124">
        <v>255.89564438621892</v>
      </c>
      <c r="L124" t="str">
        <f t="shared" si="21"/>
        <v>No Confirmation</v>
      </c>
      <c r="M124" t="str">
        <f t="shared" si="22"/>
        <v>No Trend</v>
      </c>
      <c r="N124">
        <v>46.45553232635676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1.5</v>
      </c>
      <c r="R124">
        <f t="shared" si="26"/>
        <v>9.8000000000000114</v>
      </c>
      <c r="S124">
        <f t="shared" si="27"/>
        <v>0.15306122448979573</v>
      </c>
      <c r="T124" t="str">
        <f t="shared" si="28"/>
        <v>DOWN</v>
      </c>
      <c r="U124" t="str">
        <f t="shared" si="29"/>
        <v>No T+M+I</v>
      </c>
      <c r="V124">
        <v>257.89532659048047</v>
      </c>
      <c r="W124">
        <v>249.36930920383332</v>
      </c>
      <c r="X124">
        <f t="shared" si="30"/>
        <v>8.5260173866471405</v>
      </c>
      <c r="Y124">
        <v>7.703380155144627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260.10000000000002</v>
      </c>
      <c r="D125">
        <v>263</v>
      </c>
      <c r="E125">
        <v>255.2</v>
      </c>
      <c r="F125">
        <v>256.5</v>
      </c>
      <c r="G125">
        <f>_xll.TA_TYPPRICE(D125,E125,F125)</f>
        <v>258.23333333333335</v>
      </c>
      <c r="H125">
        <v>260.58285177939729</v>
      </c>
      <c r="I125" t="str">
        <f t="shared" si="20"/>
        <v>DOWN</v>
      </c>
      <c r="J125">
        <v>266.13046122454011</v>
      </c>
      <c r="K125">
        <v>255.74105674483692</v>
      </c>
      <c r="L125" t="str">
        <f t="shared" si="21"/>
        <v>No Confirmation</v>
      </c>
      <c r="M125" t="str">
        <f t="shared" si="22"/>
        <v>No Trend</v>
      </c>
      <c r="N125">
        <v>42.858234995486121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1.3000000000000114</v>
      </c>
      <c r="R125">
        <f t="shared" si="26"/>
        <v>7.8000000000000114</v>
      </c>
      <c r="S125">
        <f t="shared" si="27"/>
        <v>0.16666666666666788</v>
      </c>
      <c r="T125" t="str">
        <f t="shared" si="28"/>
        <v>DOWN</v>
      </c>
      <c r="U125" t="str">
        <f t="shared" si="29"/>
        <v>No T+M+I</v>
      </c>
      <c r="V125">
        <v>257.68066096117576</v>
      </c>
      <c r="W125">
        <v>249.89750852206788</v>
      </c>
      <c r="X125">
        <f t="shared" si="30"/>
        <v>7.7831524391078801</v>
      </c>
      <c r="Y125">
        <v>7.7193346119372777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259</v>
      </c>
      <c r="D126">
        <v>263.8</v>
      </c>
      <c r="E126">
        <v>256.14999999999998</v>
      </c>
      <c r="F126">
        <v>261.60000000000002</v>
      </c>
      <c r="G126">
        <f>_xll.TA_TYPPRICE(D126,E126,F126)</f>
        <v>260.51666666666671</v>
      </c>
      <c r="H126">
        <v>260.54975922303197</v>
      </c>
      <c r="I126" t="str">
        <f t="shared" si="20"/>
        <v>UP</v>
      </c>
      <c r="J126">
        <v>265.6125809524201</v>
      </c>
      <c r="K126">
        <v>255.83193302376205</v>
      </c>
      <c r="L126" t="str">
        <f t="shared" si="21"/>
        <v>No Confirmation</v>
      </c>
      <c r="M126" t="str">
        <f t="shared" si="22"/>
        <v>No Trend</v>
      </c>
      <c r="N126">
        <v>54.401634951340547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5.4500000000000455</v>
      </c>
      <c r="R126">
        <f t="shared" si="26"/>
        <v>7.6500000000000341</v>
      </c>
      <c r="S126">
        <f t="shared" si="27"/>
        <v>0.71241830065359757</v>
      </c>
      <c r="T126" t="str">
        <f t="shared" si="28"/>
        <v>No Indication</v>
      </c>
      <c r="U126" t="str">
        <f t="shared" si="29"/>
        <v>No T+M+I</v>
      </c>
      <c r="V126">
        <v>258.28363619791793</v>
      </c>
      <c r="W126">
        <v>250.76435974265544</v>
      </c>
      <c r="X126">
        <f t="shared" si="30"/>
        <v>7.5192764552624851</v>
      </c>
      <c r="Y126">
        <v>7.6793229806023193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262.60000000000002</v>
      </c>
      <c r="D127">
        <v>262.60000000000002</v>
      </c>
      <c r="E127">
        <v>257.75</v>
      </c>
      <c r="F127">
        <v>259.89999999999998</v>
      </c>
      <c r="G127">
        <f>_xll.TA_TYPPRICE(D127,E127,F127)</f>
        <v>260.08333333333331</v>
      </c>
      <c r="H127">
        <v>260.31654627818261</v>
      </c>
      <c r="I127" t="str">
        <f t="shared" si="20"/>
        <v>DOWN</v>
      </c>
      <c r="J127">
        <v>264.943118518549</v>
      </c>
      <c r="K127">
        <v>256.25817012959271</v>
      </c>
      <c r="L127" t="str">
        <f t="shared" si="21"/>
        <v>No Confirmation</v>
      </c>
      <c r="M127" t="str">
        <f t="shared" si="22"/>
        <v>No Trend</v>
      </c>
      <c r="N127">
        <v>50.178037469258371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2.1499999999999773</v>
      </c>
      <c r="R127">
        <f t="shared" si="26"/>
        <v>4.8500000000000227</v>
      </c>
      <c r="S127">
        <f t="shared" si="27"/>
        <v>0.44329896907215816</v>
      </c>
      <c r="T127" t="str">
        <f t="shared" si="28"/>
        <v>No Indication</v>
      </c>
      <c r="U127" t="str">
        <f t="shared" si="29"/>
        <v>No T+M+I</v>
      </c>
      <c r="V127">
        <v>258.53230755208438</v>
      </c>
      <c r="W127">
        <v>251.44107383579208</v>
      </c>
      <c r="X127">
        <f t="shared" si="30"/>
        <v>7.0912337162922938</v>
      </c>
      <c r="Y127">
        <v>7.5617051277403142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2017-07-05T06:17:24Z</dcterms:created>
  <dcterms:modified xsi:type="dcterms:W3CDTF">2017-11-01T04:19:17Z</dcterms:modified>
</cp:coreProperties>
</file>