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1" i="1"/>
  <c r="N93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5" i="1"/>
  <c r="N89" i="1"/>
  <c r="N97" i="1"/>
  <c r="N101" i="1"/>
  <c r="N105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7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10" i="1"/>
  <c r="K118" i="1"/>
  <c r="K126" i="1"/>
  <c r="K115" i="1"/>
  <c r="K123" i="1"/>
  <c r="K127" i="1"/>
  <c r="J5" i="1"/>
  <c r="J9" i="1"/>
  <c r="J13" i="1"/>
  <c r="J17" i="1"/>
  <c r="J21" i="1"/>
  <c r="J25" i="1"/>
  <c r="J29" i="1"/>
  <c r="J37" i="1"/>
  <c r="J5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4" i="1"/>
  <c r="J90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70" i="1"/>
  <c r="J78" i="1"/>
  <c r="J82" i="1"/>
  <c r="J86" i="1"/>
  <c r="J94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8" i="1"/>
  <c r="G102" i="1"/>
  <c r="G110" i="1"/>
  <c r="G114" i="1"/>
  <c r="G122" i="1"/>
  <c r="G126" i="1"/>
  <c r="G123" i="1"/>
  <c r="G96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4" i="1"/>
  <c r="G106" i="1"/>
  <c r="G118" i="1"/>
  <c r="G127" i="1"/>
  <c r="G104" i="1"/>
  <c r="G2" i="1"/>
  <c r="H5" i="1" l="1"/>
  <c r="H9" i="1"/>
  <c r="H13" i="1"/>
  <c r="H17" i="1"/>
  <c r="H21" i="1"/>
  <c r="H29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6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90" i="1"/>
  <c r="H94" i="1"/>
  <c r="H98" i="1"/>
  <c r="H102" i="1"/>
  <c r="H106" i="1"/>
  <c r="H114" i="1"/>
  <c r="H118" i="1"/>
  <c r="H122" i="1"/>
  <c r="H126" i="1"/>
  <c r="H71" i="1"/>
  <c r="H75" i="1"/>
  <c r="H79" i="1"/>
  <c r="H87" i="1"/>
  <c r="H91" i="1"/>
  <c r="H95" i="1"/>
  <c r="H99" i="1"/>
  <c r="H103" i="1"/>
  <c r="H107" i="1"/>
  <c r="H111" i="1"/>
  <c r="H115" i="1"/>
  <c r="H119" i="1"/>
  <c r="H123" i="1"/>
  <c r="H127" i="1"/>
  <c r="AH12" i="1" l="1"/>
  <c r="AH2" i="1"/>
  <c r="AH11" i="1"/>
  <c r="AH30" i="1"/>
  <c r="AH29" i="1"/>
  <c r="AH48" i="1"/>
  <c r="AH31" i="1"/>
  <c r="AH53" i="1"/>
  <c r="AH10" i="1"/>
  <c r="AH22" i="1"/>
  <c r="AH34" i="1"/>
  <c r="AH5" i="1"/>
  <c r="AH24" i="1"/>
  <c r="AH40" i="1"/>
  <c r="AH16" i="1"/>
  <c r="AH33" i="1"/>
  <c r="AH9" i="1"/>
  <c r="AH15" i="1" l="1"/>
  <c r="AH51" i="1"/>
  <c r="AH25" i="1"/>
  <c r="AH8" i="1"/>
  <c r="AH32" i="1"/>
  <c r="AH39" i="1"/>
  <c r="AH36" i="1"/>
  <c r="AH20" i="1"/>
  <c r="AH4" i="1"/>
  <c r="AH44" i="1"/>
  <c r="AH56" i="1"/>
  <c r="AH47" i="1"/>
  <c r="AH52" i="1"/>
  <c r="AH43" i="1"/>
  <c r="AH35" i="1"/>
  <c r="AH28" i="1"/>
  <c r="AH19" i="1"/>
  <c r="AH41" i="1"/>
  <c r="AH21" i="1"/>
  <c r="AH50" i="1"/>
  <c r="AH42" i="1"/>
  <c r="AH26" i="1"/>
  <c r="AH18" i="1"/>
  <c r="AH23" i="1"/>
  <c r="AH7" i="1"/>
  <c r="AH55" i="1"/>
  <c r="AH45" i="1"/>
  <c r="AH37" i="1"/>
  <c r="AH27" i="1"/>
  <c r="AH17" i="1"/>
  <c r="AH54" i="1"/>
  <c r="AH46" i="1"/>
  <c r="AH38" i="1"/>
  <c r="AH14" i="1"/>
  <c r="AH6" i="1"/>
  <c r="AH49" i="1"/>
  <c r="AH13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<sst xmlns="http://schemas.openxmlformats.org/spreadsheetml/2006/main" count="160" uniqueCount="35">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</sst>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160.5</v>
      </c>
      <c r="D2">
        <v>164.4</v>
      </c>
      <c r="E2">
        <v>159.75</v>
      </c>
      <c r="F2">
        <v>163</v>
      </c>
      <c r="G2">
        <f>_xll.TA_TYPPRICE(D2,E2,F2)</f>
        <v>162.38333333333333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4.6500000000000057</v>
      </c>
      <c r="S2">
        <f>Q2/R2</f>
        <v>0.69892473118279486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164.5</v>
      </c>
      <c r="D3">
        <v>164.5</v>
      </c>
      <c r="E3">
        <v>160.25</v>
      </c>
      <c r="F3">
        <v>161</v>
      </c>
      <c r="G3">
        <f>_xll.TA_TYPPRICE(D3,E3,F3)</f>
        <v>161.91666666666666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4.25</v>
      </c>
      <c r="S3">
        <f t="shared" ref="S3:S66" si="7">Q3/R3</f>
        <v>0.17647058823529413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160.9</v>
      </c>
      <c r="D4">
        <v>165</v>
      </c>
      <c r="E4">
        <v>160.6</v>
      </c>
      <c r="F4">
        <v>164</v>
      </c>
      <c r="G4">
        <f>_xll.TA_TYPPRICE(D4,E4,F4)</f>
        <v>163.20000000000002</v>
      </c>
      <c r="H4">
        <v>162.5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3.4000000000000057</v>
      </c>
      <c r="R4">
        <f t="shared" si="6"/>
        <v>4.4000000000000057</v>
      </c>
      <c r="S4">
        <f t="shared" si="7"/>
        <v>0.77272727272727304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167.1</v>
      </c>
      <c r="E5">
        <v>160.19999999999999</v>
      </c>
      <c r="F5">
        <v>162</v>
      </c>
      <c r="G5">
        <f>_xll.TA_TYPPRICE(D5,E5,F5)</f>
        <v>163.1</v>
      </c>
      <c r="H5">
        <v>162.80000000000001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6.9000000000000057</v>
      </c>
      <c r="S5">
        <f t="shared" si="7"/>
        <v>0.26086956521739274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162.9</v>
      </c>
      <c r="D6">
        <v>166.05</v>
      </c>
      <c r="E6">
        <v>161.19999999999999</v>
      </c>
      <c r="F6">
        <v>164</v>
      </c>
      <c r="G6">
        <f>_xll.TA_TYPPRICE(D6,E6,F6)</f>
        <v>163.75</v>
      </c>
      <c r="H6">
        <v>163.27500000000001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2.8000000000000114</v>
      </c>
      <c r="R6">
        <f t="shared" si="6"/>
        <v>4.8500000000000227</v>
      </c>
      <c r="S6">
        <f t="shared" si="7"/>
        <v>0.57731958762886559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</v>
      </c>
      <c r="D7">
        <v>168.15</v>
      </c>
      <c r="E7">
        <v>163.69999999999999</v>
      </c>
      <c r="F7">
        <v>167</v>
      </c>
      <c r="G7">
        <f>_xll.TA_TYPPRICE(D7,E7,F7)</f>
        <v>166.28333333333333</v>
      </c>
      <c r="H7">
        <v>164.77916666666667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3.3000000000000114</v>
      </c>
      <c r="R7">
        <f t="shared" si="6"/>
        <v>4.4500000000000171</v>
      </c>
      <c r="S7">
        <f t="shared" si="7"/>
        <v>0.74157303370786487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167.3</v>
      </c>
      <c r="D8">
        <v>168.4</v>
      </c>
      <c r="E8">
        <v>165.15</v>
      </c>
      <c r="F8">
        <v>166</v>
      </c>
      <c r="G8">
        <f>_xll.TA_TYPPRICE(D8,E8,F8)</f>
        <v>166.51666666666668</v>
      </c>
      <c r="H8">
        <v>165.64791666666667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60.377358490566039</v>
      </c>
      <c r="O8" t="str">
        <f t="shared" si="3"/>
        <v>UP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165.5</v>
      </c>
      <c r="D9">
        <v>166.45</v>
      </c>
      <c r="E9">
        <v>160.25</v>
      </c>
      <c r="F9">
        <v>162</v>
      </c>
      <c r="G9">
        <f>_xll.TA_TYPPRICE(D9,E9,F9)</f>
        <v>162.9</v>
      </c>
      <c r="H9">
        <v>164.27395833333333</v>
      </c>
      <c r="I9" t="str">
        <f t="shared" si="0"/>
        <v>DOWN</v>
      </c>
      <c r="J9">
        <v>166.25624999999999</v>
      </c>
      <c r="K9">
        <v>161.38750000000002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1.75</v>
      </c>
      <c r="R9">
        <f t="shared" si="6"/>
        <v>6.1999999999999886</v>
      </c>
      <c r="S9">
        <f t="shared" si="7"/>
        <v>0.28225806451612956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162.5</v>
      </c>
      <c r="D10">
        <v>163.55000000000001</v>
      </c>
      <c r="E10">
        <v>159.05000000000001</v>
      </c>
      <c r="F10">
        <v>160</v>
      </c>
      <c r="G10">
        <f>_xll.TA_TYPPRICE(D10,E10,F10)</f>
        <v>160.86666666666667</v>
      </c>
      <c r="H10">
        <v>162.5703125</v>
      </c>
      <c r="I10" t="str">
        <f t="shared" si="0"/>
        <v>DOWN</v>
      </c>
      <c r="J10">
        <v>165.6548611111111</v>
      </c>
      <c r="K10">
        <v>160.86805555555557</v>
      </c>
      <c r="L10" t="str">
        <f t="shared" si="1"/>
        <v>DOWN</v>
      </c>
      <c r="M10" t="str">
        <f t="shared" si="2"/>
        <v>DOWN</v>
      </c>
      <c r="N10">
        <v>34.178905206942595</v>
      </c>
      <c r="O10" t="str">
        <f t="shared" si="3"/>
        <v>DOWN</v>
      </c>
      <c r="P10" t="str">
        <f t="shared" si="4"/>
        <v>DOWN</v>
      </c>
      <c r="Q10">
        <f t="shared" si="5"/>
        <v>0.94999999999998863</v>
      </c>
      <c r="R10">
        <f t="shared" si="6"/>
        <v>4.5</v>
      </c>
      <c r="S10">
        <f t="shared" si="7"/>
        <v>0.21111111111110858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159.5</v>
      </c>
      <c r="D11">
        <v>162.75</v>
      </c>
      <c r="E11">
        <v>159.5</v>
      </c>
      <c r="F11">
        <v>160</v>
      </c>
      <c r="G11">
        <f>_xll.TA_TYPPRICE(D11,E11,F11)</f>
        <v>160.75</v>
      </c>
      <c r="H11">
        <v>161.66015625</v>
      </c>
      <c r="I11" t="str">
        <f t="shared" si="0"/>
        <v>DOWN</v>
      </c>
      <c r="J11">
        <v>165.00933641975308</v>
      </c>
      <c r="K11">
        <v>160.56404320987656</v>
      </c>
      <c r="L11" t="str">
        <f t="shared" si="1"/>
        <v>DOWN</v>
      </c>
      <c r="M11" t="str">
        <f t="shared" si="2"/>
        <v>DOWN</v>
      </c>
      <c r="N11">
        <v>34.178905206942595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161.1</v>
      </c>
      <c r="D12">
        <v>162.5</v>
      </c>
      <c r="E12">
        <v>160.25</v>
      </c>
      <c r="F12">
        <v>161</v>
      </c>
      <c r="G12">
        <f>_xll.TA_TYPPRICE(D12,E12,F12)</f>
        <v>161.25</v>
      </c>
      <c r="H12">
        <v>161.455078125</v>
      </c>
      <c r="I12" t="str">
        <f t="shared" si="0"/>
        <v>DOWN</v>
      </c>
      <c r="J12">
        <v>164.45170610425239</v>
      </c>
      <c r="K12">
        <v>160.49425582990398</v>
      </c>
      <c r="L12" t="str">
        <f t="shared" si="1"/>
        <v>No Confirmation</v>
      </c>
      <c r="M12" t="str">
        <f t="shared" si="2"/>
        <v>No Trend</v>
      </c>
      <c r="N12">
        <v>41.770937142435322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2.25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164</v>
      </c>
      <c r="E13">
        <v>160.44999999999999</v>
      </c>
      <c r="F13">
        <v>161</v>
      </c>
      <c r="G13">
        <f>_xll.TA_TYPPRICE(D13,E13,F13)</f>
        <v>161.81666666666666</v>
      </c>
      <c r="H13">
        <v>161.63587239583333</v>
      </c>
      <c r="I13" t="str">
        <f t="shared" si="0"/>
        <v>DOWN</v>
      </c>
      <c r="J13">
        <v>164.35132696997408</v>
      </c>
      <c r="K13">
        <v>160.48442120103641</v>
      </c>
      <c r="L13" t="str">
        <f t="shared" si="1"/>
        <v>No Confirmation</v>
      </c>
      <c r="M13" t="str">
        <f t="shared" si="2"/>
        <v>No Trend</v>
      </c>
      <c r="N13">
        <v>41.770937142435322</v>
      </c>
      <c r="O13" t="str">
        <f t="shared" si="3"/>
        <v>No Momentum</v>
      </c>
      <c r="P13" t="str">
        <f t="shared" si="4"/>
        <v>No Trend + Momentum</v>
      </c>
      <c r="Q13">
        <f t="shared" si="5"/>
        <v>0.55000000000001137</v>
      </c>
      <c r="R13">
        <f t="shared" si="6"/>
        <v>3.5500000000000114</v>
      </c>
      <c r="S13">
        <f t="shared" si="7"/>
        <v>0.15492957746479144</v>
      </c>
      <c r="T13" t="str">
        <f t="shared" si="8"/>
        <v>DOWN</v>
      </c>
      <c r="U13" t="str">
        <f t="shared" si="9"/>
        <v>No T+M+I</v>
      </c>
      <c r="V13">
        <v>162.58333333333334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160.1</v>
      </c>
      <c r="D14">
        <v>160.5</v>
      </c>
      <c r="E14">
        <v>155.44999999999999</v>
      </c>
      <c r="F14">
        <v>156</v>
      </c>
      <c r="G14">
        <f>_xll.TA_TYPPRICE(D14,E14,F14)</f>
        <v>157.31666666666666</v>
      </c>
      <c r="H14">
        <v>159.47626953125001</v>
      </c>
      <c r="I14" t="str">
        <f t="shared" si="0"/>
        <v>DOWN</v>
      </c>
      <c r="J14">
        <v>163.49547653220208</v>
      </c>
      <c r="K14">
        <v>159.36566093413944</v>
      </c>
      <c r="L14" t="str">
        <f t="shared" si="1"/>
        <v>DOWN</v>
      </c>
      <c r="M14" t="str">
        <f t="shared" si="2"/>
        <v>DOWN</v>
      </c>
      <c r="N14">
        <v>21.971744166151975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5.0500000000000114</v>
      </c>
      <c r="S14">
        <f t="shared" si="7"/>
        <v>0.10891089108911092</v>
      </c>
      <c r="T14" t="str">
        <f t="shared" si="8"/>
        <v>DOWN</v>
      </c>
      <c r="U14" t="str">
        <f t="shared" si="9"/>
        <v>DOWN</v>
      </c>
      <c r="V14">
        <v>161.57051282051282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156.4</v>
      </c>
      <c r="D15">
        <v>158.1</v>
      </c>
      <c r="E15">
        <v>153</v>
      </c>
      <c r="F15">
        <v>155</v>
      </c>
      <c r="G15">
        <f>_xll.TA_TYPPRICE(D15,E15,F15)</f>
        <v>155.36666666666667</v>
      </c>
      <c r="H15">
        <v>157.42146809895834</v>
      </c>
      <c r="I15" t="str">
        <f t="shared" si="0"/>
        <v>DOWN</v>
      </c>
      <c r="J15">
        <v>162.29648174726827</v>
      </c>
      <c r="K15">
        <v>157.95106961544178</v>
      </c>
      <c r="L15" t="str">
        <f t="shared" si="1"/>
        <v>DOWN</v>
      </c>
      <c r="M15" t="str">
        <f t="shared" si="2"/>
        <v>DOWN</v>
      </c>
      <c r="N15">
        <v>19.643961870066722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5.0999999999999943</v>
      </c>
      <c r="S15">
        <f t="shared" si="7"/>
        <v>0.39215686274509848</v>
      </c>
      <c r="T15" t="str">
        <f t="shared" si="8"/>
        <v>No Indication</v>
      </c>
      <c r="U15" t="str">
        <f t="shared" si="9"/>
        <v>No T+M+I</v>
      </c>
      <c r="V15">
        <v>160.55966469428009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155.80000000000001</v>
      </c>
      <c r="D16">
        <v>156.85</v>
      </c>
      <c r="E16">
        <v>149.35</v>
      </c>
      <c r="F16">
        <v>150</v>
      </c>
      <c r="G16">
        <f>_xll.TA_TYPPRICE(D16,E16,F16)</f>
        <v>152.06666666666666</v>
      </c>
      <c r="H16">
        <v>154.74406738281249</v>
      </c>
      <c r="I16" t="str">
        <f t="shared" si="0"/>
        <v>DOWN</v>
      </c>
      <c r="J16">
        <v>161.08615247009755</v>
      </c>
      <c r="K16">
        <v>156.03972081201027</v>
      </c>
      <c r="L16" t="str">
        <f t="shared" si="1"/>
        <v>DOWN</v>
      </c>
      <c r="M16" t="str">
        <f t="shared" si="2"/>
        <v>DOWN</v>
      </c>
      <c r="N16">
        <v>11.818389158524663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7.5</v>
      </c>
      <c r="S16">
        <f t="shared" si="7"/>
        <v>8.6666666666667419E-2</v>
      </c>
      <c r="T16" t="str">
        <f t="shared" si="8"/>
        <v>DOWN</v>
      </c>
      <c r="U16" t="str">
        <f t="shared" si="9"/>
        <v>DOWN</v>
      </c>
      <c r="V16">
        <v>158.93510089516008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150.30000000000001</v>
      </c>
      <c r="D17">
        <v>152.9</v>
      </c>
      <c r="E17">
        <v>145.35</v>
      </c>
      <c r="F17">
        <v>150</v>
      </c>
      <c r="G17">
        <f>_xll.TA_TYPPRICE(D17,E17,F17)</f>
        <v>149.41666666666666</v>
      </c>
      <c r="H17">
        <v>152.08036702473959</v>
      </c>
      <c r="I17" t="str">
        <f t="shared" si="0"/>
        <v>DOWN</v>
      </c>
      <c r="J17">
        <v>159.26700747674255</v>
      </c>
      <c r="K17">
        <v>153.6642272982302</v>
      </c>
      <c r="L17" t="str">
        <f t="shared" si="1"/>
        <v>DOWN</v>
      </c>
      <c r="M17" t="str">
        <f t="shared" si="2"/>
        <v>DOWN</v>
      </c>
      <c r="N17">
        <v>11.818389158524663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7.5500000000000114</v>
      </c>
      <c r="S17">
        <f t="shared" si="7"/>
        <v>0.61589403973509915</v>
      </c>
      <c r="T17" t="str">
        <f t="shared" si="8"/>
        <v>No Indication</v>
      </c>
      <c r="U17" t="str">
        <f t="shared" si="9"/>
        <v>No T+M+I</v>
      </c>
      <c r="V17">
        <v>157.56046998821236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144.75</v>
      </c>
      <c r="F18">
        <v>146</v>
      </c>
      <c r="G18">
        <f>_xll.TA_TYPPRICE(D18,E18,F18)</f>
        <v>147.48333333333332</v>
      </c>
      <c r="H18">
        <v>149.78185017903644</v>
      </c>
      <c r="I18" t="str">
        <f t="shared" si="0"/>
        <v>DOWN</v>
      </c>
      <c r="J18">
        <v>157.58545025968866</v>
      </c>
      <c r="K18">
        <v>151.68328789862349</v>
      </c>
      <c r="L18" t="str">
        <f t="shared" si="1"/>
        <v>DOWN</v>
      </c>
      <c r="M18" t="str">
        <f t="shared" si="2"/>
        <v>DOWN</v>
      </c>
      <c r="N18">
        <v>7.8896403162942539</v>
      </c>
      <c r="O18" t="str">
        <f t="shared" si="3"/>
        <v>DOWN</v>
      </c>
      <c r="P18" t="str">
        <f t="shared" si="4"/>
        <v>DOWN</v>
      </c>
      <c r="Q18">
        <f t="shared" si="5"/>
        <v>1.25</v>
      </c>
      <c r="R18">
        <f t="shared" si="6"/>
        <v>6.9499999999999886</v>
      </c>
      <c r="S18">
        <f t="shared" si="7"/>
        <v>0.17985611510791397</v>
      </c>
      <c r="T18" t="str">
        <f t="shared" si="8"/>
        <v>DOWN</v>
      </c>
      <c r="U18" t="str">
        <f t="shared" si="9"/>
        <v>DOWN</v>
      </c>
      <c r="V18">
        <v>155.781936143872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147.05000000000001</v>
      </c>
      <c r="D19">
        <v>148.4</v>
      </c>
      <c r="E19">
        <v>141.05000000000001</v>
      </c>
      <c r="F19">
        <v>142</v>
      </c>
      <c r="G19">
        <f>_xll.TA_TYPPRICE(D19,E19,F19)</f>
        <v>143.81666666666669</v>
      </c>
      <c r="H19">
        <v>146.79925842285155</v>
      </c>
      <c r="I19" t="str">
        <f t="shared" si="0"/>
        <v>DOWN</v>
      </c>
      <c r="J19">
        <v>155.54423909086896</v>
      </c>
      <c r="K19">
        <v>149.3203350322627</v>
      </c>
      <c r="L19" t="str">
        <f t="shared" si="1"/>
        <v>DOWN</v>
      </c>
      <c r="M19" t="str">
        <f t="shared" si="2"/>
        <v>DOWN</v>
      </c>
      <c r="N19">
        <v>5.5736162936027203</v>
      </c>
      <c r="O19" t="str">
        <f t="shared" si="3"/>
        <v>DOWN</v>
      </c>
      <c r="P19" t="str">
        <f t="shared" si="4"/>
        <v>DOWN</v>
      </c>
      <c r="Q19">
        <f t="shared" si="5"/>
        <v>0.94999999999998863</v>
      </c>
      <c r="R19">
        <f t="shared" si="6"/>
        <v>7.3499999999999943</v>
      </c>
      <c r="S19">
        <f t="shared" si="7"/>
        <v>0.12925170068027067</v>
      </c>
      <c r="T19" t="str">
        <f t="shared" si="8"/>
        <v>DOWN</v>
      </c>
      <c r="U19" t="str">
        <f t="shared" si="9"/>
        <v>DOWN</v>
      </c>
      <c r="V19">
        <v>153.66163827558401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</v>
      </c>
      <c r="D20">
        <v>145.6</v>
      </c>
      <c r="E20">
        <v>138.25</v>
      </c>
      <c r="F20">
        <v>144</v>
      </c>
      <c r="G20">
        <f>_xll.TA_TYPPRICE(D20,E20,F20)</f>
        <v>142.61666666666667</v>
      </c>
      <c r="H20">
        <v>144.70796254475911</v>
      </c>
      <c r="I20" t="str">
        <f t="shared" si="0"/>
        <v>DOWN</v>
      </c>
      <c r="J20">
        <v>153.33440818178696</v>
      </c>
      <c r="K20">
        <v>146.86026058064877</v>
      </c>
      <c r="L20" t="str">
        <f t="shared" si="1"/>
        <v>DOWN</v>
      </c>
      <c r="M20" t="str">
        <f t="shared" si="2"/>
        <v>DOWN</v>
      </c>
      <c r="N20">
        <v>20.212294061316964</v>
      </c>
      <c r="O20" t="str">
        <f t="shared" si="3"/>
        <v>DOWN</v>
      </c>
      <c r="P20" t="str">
        <f t="shared" si="4"/>
        <v>DOWN</v>
      </c>
      <c r="Q20">
        <f t="shared" si="5"/>
        <v>5.75</v>
      </c>
      <c r="R20">
        <f t="shared" si="6"/>
        <v>7.3499999999999943</v>
      </c>
      <c r="S20">
        <f t="shared" si="7"/>
        <v>0.78231292517006867</v>
      </c>
      <c r="T20" t="str">
        <f t="shared" si="8"/>
        <v>No Indication</v>
      </c>
      <c r="U20" t="str">
        <f t="shared" si="9"/>
        <v>No T+M+I</v>
      </c>
      <c r="V20">
        <v>152.17523238703262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143.6</v>
      </c>
      <c r="D21">
        <v>144.4</v>
      </c>
      <c r="E21">
        <v>134.75</v>
      </c>
      <c r="F21">
        <v>135</v>
      </c>
      <c r="G21">
        <f>_xll.TA_TYPPRICE(D21,E21,F21)</f>
        <v>138.04999999999998</v>
      </c>
      <c r="H21">
        <v>141.37898127237955</v>
      </c>
      <c r="I21" t="str">
        <f t="shared" si="0"/>
        <v>DOWN</v>
      </c>
      <c r="J21">
        <v>151.34898414138985</v>
      </c>
      <c r="K21">
        <v>144.16909156272683</v>
      </c>
      <c r="L21" t="str">
        <f t="shared" si="1"/>
        <v>DOWN</v>
      </c>
      <c r="M21" t="str">
        <f t="shared" si="2"/>
        <v>DOWN</v>
      </c>
      <c r="N21">
        <v>10.796997301795132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9.6500000000000057</v>
      </c>
      <c r="S21">
        <f t="shared" si="7"/>
        <v>2.5906735751295321E-2</v>
      </c>
      <c r="T21" t="str">
        <f t="shared" si="8"/>
        <v>DOWN</v>
      </c>
      <c r="U21" t="str">
        <f t="shared" si="9"/>
        <v>DOWN</v>
      </c>
      <c r="V21">
        <v>149.53288894287377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129.25</v>
      </c>
      <c r="D22">
        <v>139</v>
      </c>
      <c r="E22">
        <v>122.2</v>
      </c>
      <c r="F22">
        <v>137</v>
      </c>
      <c r="G22">
        <f>_xll.TA_TYPPRICE(D22,E22,F22)</f>
        <v>132.73333333333332</v>
      </c>
      <c r="H22">
        <v>137.05615730285643</v>
      </c>
      <c r="I22" t="str">
        <f t="shared" si="0"/>
        <v>DOWN</v>
      </c>
      <c r="J22">
        <v>148.60476544330322</v>
      </c>
      <c r="K22">
        <v>139.2870712154542</v>
      </c>
      <c r="L22" t="str">
        <f t="shared" si="1"/>
        <v>DOWN</v>
      </c>
      <c r="M22" t="str">
        <f t="shared" si="2"/>
        <v>DOWN</v>
      </c>
      <c r="N22">
        <v>21.016969147076466</v>
      </c>
      <c r="O22" t="str">
        <f t="shared" si="3"/>
        <v>DOWN</v>
      </c>
      <c r="P22" t="str">
        <f t="shared" si="4"/>
        <v>DOWN</v>
      </c>
      <c r="Q22">
        <f t="shared" si="5"/>
        <v>14.799999999999997</v>
      </c>
      <c r="R22">
        <f t="shared" si="6"/>
        <v>16.799999999999997</v>
      </c>
      <c r="S22">
        <f t="shared" si="7"/>
        <v>0.88095238095238093</v>
      </c>
      <c r="T22" t="str">
        <f t="shared" si="8"/>
        <v>UP</v>
      </c>
      <c r="U22" t="str">
        <f t="shared" si="9"/>
        <v>No T+M+I</v>
      </c>
      <c r="V22">
        <v>147.60475218243164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137.30000000000001</v>
      </c>
      <c r="D23">
        <v>138.5</v>
      </c>
      <c r="E23">
        <v>130.55000000000001</v>
      </c>
      <c r="F23">
        <v>134</v>
      </c>
      <c r="G23">
        <f>_xll.TA_TYPPRICE(D23,E23,F23)</f>
        <v>134.35</v>
      </c>
      <c r="H23">
        <v>135.7030786514282</v>
      </c>
      <c r="I23" t="str">
        <f t="shared" si="0"/>
        <v>DOWN</v>
      </c>
      <c r="J23">
        <v>146.35926201145807</v>
      </c>
      <c r="K23">
        <v>137.34549983424216</v>
      </c>
      <c r="L23" t="str">
        <f t="shared" si="1"/>
        <v>DOWN</v>
      </c>
      <c r="M23" t="str">
        <f t="shared" si="2"/>
        <v>DOWN</v>
      </c>
      <c r="N23">
        <v>17.300502670588632</v>
      </c>
      <c r="O23" t="str">
        <f t="shared" si="3"/>
        <v>DOWN</v>
      </c>
      <c r="P23" t="str">
        <f t="shared" si="4"/>
        <v>DOWN</v>
      </c>
      <c r="Q23">
        <f t="shared" si="5"/>
        <v>3.4499999999999886</v>
      </c>
      <c r="R23">
        <f t="shared" si="6"/>
        <v>7.9499999999999886</v>
      </c>
      <c r="S23">
        <f t="shared" si="7"/>
        <v>0.43396226415094258</v>
      </c>
      <c r="T23" t="str">
        <f t="shared" si="8"/>
        <v>No Indication</v>
      </c>
      <c r="U23" t="str">
        <f t="shared" si="9"/>
        <v>No T+M+I</v>
      </c>
      <c r="V23">
        <v>145.51171338513447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</v>
      </c>
      <c r="D24">
        <v>134.5</v>
      </c>
      <c r="E24">
        <v>129.75</v>
      </c>
      <c r="F24">
        <v>130</v>
      </c>
      <c r="G24">
        <f>_xll.TA_TYPPRICE(D24,E24,F24)</f>
        <v>131.41666666666666</v>
      </c>
      <c r="H24">
        <v>133.55987265904741</v>
      </c>
      <c r="I24" t="str">
        <f t="shared" si="0"/>
        <v>DOWN</v>
      </c>
      <c r="J24">
        <v>143.72387045335628</v>
      </c>
      <c r="K24">
        <v>135.65761098218834</v>
      </c>
      <c r="L24" t="str">
        <f t="shared" si="1"/>
        <v>DOWN</v>
      </c>
      <c r="M24" t="str">
        <f t="shared" si="2"/>
        <v>DOWN</v>
      </c>
      <c r="N24">
        <v>13.362355762508377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4.75</v>
      </c>
      <c r="S24">
        <f t="shared" si="7"/>
        <v>5.2631578947368418E-2</v>
      </c>
      <c r="T24" t="str">
        <f t="shared" si="8"/>
        <v>DOWN</v>
      </c>
      <c r="U24" t="str">
        <f t="shared" si="9"/>
        <v>DOWN</v>
      </c>
      <c r="V24">
        <v>143.12529594126764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131.44999999999999</v>
      </c>
      <c r="D25">
        <v>131.85</v>
      </c>
      <c r="E25">
        <v>125.95</v>
      </c>
      <c r="F25">
        <v>128</v>
      </c>
      <c r="G25">
        <f>_xll.TA_TYPPRICE(D25,E25,F25)</f>
        <v>128.6</v>
      </c>
      <c r="H25">
        <v>131.07993632952372</v>
      </c>
      <c r="I25" t="str">
        <f t="shared" si="0"/>
        <v>DOWN</v>
      </c>
      <c r="J25">
        <v>141.08523257483267</v>
      </c>
      <c r="K25">
        <v>133.5003640972576</v>
      </c>
      <c r="L25" t="str">
        <f t="shared" si="1"/>
        <v>DOWN</v>
      </c>
      <c r="M25" t="str">
        <f t="shared" si="2"/>
        <v>DOWN</v>
      </c>
      <c r="N25">
        <v>11.698071589085972</v>
      </c>
      <c r="O25" t="str">
        <f t="shared" si="3"/>
        <v>DOWN</v>
      </c>
      <c r="P25" t="str">
        <f t="shared" si="4"/>
        <v>DOWN</v>
      </c>
      <c r="Q25">
        <f t="shared" si="5"/>
        <v>2.0499999999999972</v>
      </c>
      <c r="R25">
        <f t="shared" si="6"/>
        <v>5.8999999999999915</v>
      </c>
      <c r="S25">
        <f t="shared" si="7"/>
        <v>0.34745762711864409</v>
      </c>
      <c r="T25" t="str">
        <f t="shared" si="8"/>
        <v>No Indication</v>
      </c>
      <c r="U25" t="str">
        <f t="shared" si="9"/>
        <v>No T+M+I</v>
      </c>
      <c r="V25">
        <v>140.79832733491878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128.19999999999999</v>
      </c>
      <c r="D26">
        <v>128.30000000000001</v>
      </c>
      <c r="E26">
        <v>125.1</v>
      </c>
      <c r="F26">
        <v>126</v>
      </c>
      <c r="G26">
        <f>_xll.TA_TYPPRICE(D26,E26,F26)</f>
        <v>126.46666666666665</v>
      </c>
      <c r="H26">
        <v>128.77330149809518</v>
      </c>
      <c r="I26" t="str">
        <f t="shared" si="0"/>
        <v>DOWN</v>
      </c>
      <c r="J26">
        <v>138.24406978042541</v>
      </c>
      <c r="K26">
        <v>131.63361652008925</v>
      </c>
      <c r="L26" t="str">
        <f t="shared" si="1"/>
        <v>DOWN</v>
      </c>
      <c r="M26" t="str">
        <f t="shared" si="2"/>
        <v>DOWN</v>
      </c>
      <c r="N26">
        <v>10.122173141641078</v>
      </c>
      <c r="O26" t="str">
        <f t="shared" si="3"/>
        <v>DOWN</v>
      </c>
      <c r="P26" t="str">
        <f t="shared" si="4"/>
        <v>DOWN</v>
      </c>
      <c r="Q26">
        <f t="shared" si="5"/>
        <v>0.90000000000000568</v>
      </c>
      <c r="R26">
        <f t="shared" si="6"/>
        <v>3.2000000000000171</v>
      </c>
      <c r="S26">
        <f t="shared" si="7"/>
        <v>0.28125000000000028</v>
      </c>
      <c r="T26" t="str">
        <f t="shared" si="8"/>
        <v>No Indication</v>
      </c>
      <c r="U26" t="str">
        <f t="shared" si="9"/>
        <v>No T+M+I</v>
      </c>
      <c r="V26">
        <v>138.52166159108512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125.6</v>
      </c>
      <c r="D27">
        <v>128.9</v>
      </c>
      <c r="E27">
        <v>124.5</v>
      </c>
      <c r="F27">
        <v>128</v>
      </c>
      <c r="G27">
        <f>_xll.TA_TYPPRICE(D27,E27,F27)</f>
        <v>127.13333333333333</v>
      </c>
      <c r="H27">
        <v>127.95331741571425</v>
      </c>
      <c r="I27" t="str">
        <f t="shared" si="0"/>
        <v>UP</v>
      </c>
      <c r="J27">
        <v>136.16760982921977</v>
      </c>
      <c r="K27">
        <v>130.04836840451387</v>
      </c>
      <c r="L27" t="str">
        <f t="shared" si="1"/>
        <v>DOWN</v>
      </c>
      <c r="M27" t="str">
        <f t="shared" si="2"/>
        <v>No Trend</v>
      </c>
      <c r="N27">
        <v>23.075686951640957</v>
      </c>
      <c r="O27" t="str">
        <f t="shared" si="3"/>
        <v>DOWN</v>
      </c>
      <c r="P27" t="str">
        <f t="shared" si="4"/>
        <v>No Trend + Momentum</v>
      </c>
      <c r="Q27">
        <f t="shared" si="5"/>
        <v>3.5</v>
      </c>
      <c r="R27">
        <f t="shared" si="6"/>
        <v>4.4000000000000057</v>
      </c>
      <c r="S27">
        <f t="shared" si="7"/>
        <v>0.79545454545454441</v>
      </c>
      <c r="T27" t="str">
        <f t="shared" si="8"/>
        <v>No Indication</v>
      </c>
      <c r="U27" t="str">
        <f t="shared" si="9"/>
        <v>No T+M+I</v>
      </c>
      <c r="V27">
        <v>136.90294442322588</v>
      </c>
      <c r="W27">
        <v>150.46153846153845</v>
      </c>
      <c r="X27">
        <f t="shared" si="10"/>
        <v>-13.558594038312577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128.6</v>
      </c>
      <c r="D28">
        <v>129</v>
      </c>
      <c r="E28">
        <v>126.15</v>
      </c>
      <c r="F28">
        <v>127</v>
      </c>
      <c r="G28">
        <f>_xll.TA_TYPPRICE(D28,E28,F28)</f>
        <v>127.38333333333333</v>
      </c>
      <c r="H28">
        <v>127.66832537452379</v>
      </c>
      <c r="I28" t="str">
        <f t="shared" si="0"/>
        <v>DOWN</v>
      </c>
      <c r="J28">
        <v>134.57480764494872</v>
      </c>
      <c r="K28">
        <v>129.1820643146219</v>
      </c>
      <c r="L28" t="str">
        <f t="shared" si="1"/>
        <v>DOWN</v>
      </c>
      <c r="M28" t="str">
        <f t="shared" si="2"/>
        <v>DOWN</v>
      </c>
      <c r="N28">
        <v>21.168855023040166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2.8499999999999943</v>
      </c>
      <c r="S28">
        <f t="shared" si="7"/>
        <v>0.29824561403508631</v>
      </c>
      <c r="T28" t="str">
        <f t="shared" si="8"/>
        <v>No Indication</v>
      </c>
      <c r="U28" t="str">
        <f t="shared" si="9"/>
        <v>No T+M+I</v>
      </c>
      <c r="V28">
        <v>135.37941451196036</v>
      </c>
      <c r="W28">
        <v>148.72364672364671</v>
      </c>
      <c r="X28">
        <f t="shared" si="10"/>
        <v>-13.344232211686347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127.75</v>
      </c>
      <c r="D29">
        <v>130.9</v>
      </c>
      <c r="E29">
        <v>126.1</v>
      </c>
      <c r="F29">
        <v>129</v>
      </c>
      <c r="G29">
        <f>_xll.TA_TYPPRICE(D29,E29,F29)</f>
        <v>128.66666666666666</v>
      </c>
      <c r="H29">
        <v>128.16749602059522</v>
      </c>
      <c r="I29" t="str">
        <f t="shared" si="0"/>
        <v>UP</v>
      </c>
      <c r="J29">
        <v>133.75818372384902</v>
      </c>
      <c r="K29">
        <v>128.4971611335948</v>
      </c>
      <c r="L29" t="str">
        <f t="shared" si="1"/>
        <v>No Confirmation</v>
      </c>
      <c r="M29" t="str">
        <f t="shared" si="2"/>
        <v>No Trend</v>
      </c>
      <c r="N29">
        <v>34.665874323868152</v>
      </c>
      <c r="O29" t="str">
        <f t="shared" si="3"/>
        <v>DOWN</v>
      </c>
      <c r="P29" t="str">
        <f t="shared" si="4"/>
        <v>No Trend + Momentum</v>
      </c>
      <c r="Q29">
        <f t="shared" si="5"/>
        <v>2.9000000000000057</v>
      </c>
      <c r="R29">
        <f t="shared" si="6"/>
        <v>4.8000000000000114</v>
      </c>
      <c r="S29">
        <f t="shared" si="7"/>
        <v>0.60416666666666641</v>
      </c>
      <c r="T29" t="str">
        <f t="shared" si="8"/>
        <v>No Indication</v>
      </c>
      <c r="U29" t="str">
        <f t="shared" si="9"/>
        <v>No T+M+I</v>
      </c>
      <c r="V29">
        <v>134.39796612550492</v>
      </c>
      <c r="W29">
        <v>147.26263585522844</v>
      </c>
      <c r="X29">
        <f t="shared" si="10"/>
        <v>-12.864669729723516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129</v>
      </c>
      <c r="E30">
        <v>127.35</v>
      </c>
      <c r="F30">
        <v>128</v>
      </c>
      <c r="G30">
        <f>_xll.TA_TYPPRICE(D30,E30,F30)</f>
        <v>128.11666666666667</v>
      </c>
      <c r="H30">
        <v>128.14208134363093</v>
      </c>
      <c r="I30" t="str">
        <f t="shared" si="0"/>
        <v>DOWN</v>
      </c>
      <c r="J30">
        <v>132.70080956299367</v>
      </c>
      <c r="K30">
        <v>128.24223643724039</v>
      </c>
      <c r="L30" t="str">
        <f t="shared" si="1"/>
        <v>DOWN</v>
      </c>
      <c r="M30" t="str">
        <f t="shared" si="2"/>
        <v>DOWN</v>
      </c>
      <c r="N30">
        <v>31.31490013377638</v>
      </c>
      <c r="O30" t="str">
        <f t="shared" si="3"/>
        <v>DOWN</v>
      </c>
      <c r="P30" t="str">
        <f t="shared" si="4"/>
        <v>DOWN</v>
      </c>
      <c r="Q30">
        <f t="shared" si="5"/>
        <v>0.65000000000000568</v>
      </c>
      <c r="R30">
        <f t="shared" si="6"/>
        <v>1.6500000000000057</v>
      </c>
      <c r="S30">
        <f t="shared" si="7"/>
        <v>0.39393939393939603</v>
      </c>
      <c r="T30" t="str">
        <f t="shared" si="8"/>
        <v>No Indication</v>
      </c>
      <c r="U30" t="str">
        <f t="shared" si="9"/>
        <v>No T+M+I</v>
      </c>
      <c r="V30">
        <v>133.41366364465802</v>
      </c>
      <c r="W30">
        <v>145.83577394002634</v>
      </c>
      <c r="X30">
        <f t="shared" si="10"/>
        <v>-12.422110295368327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128.30000000000001</v>
      </c>
      <c r="D31">
        <v>132.4</v>
      </c>
      <c r="E31">
        <v>127.65</v>
      </c>
      <c r="F31">
        <v>132</v>
      </c>
      <c r="G31">
        <f>_xll.TA_TYPPRICE(D31,E31,F31)</f>
        <v>130.68333333333334</v>
      </c>
      <c r="H31">
        <v>129.41270733848214</v>
      </c>
      <c r="I31" t="str">
        <f t="shared" si="0"/>
        <v>UP</v>
      </c>
      <c r="J31">
        <v>132.63396299343952</v>
      </c>
      <c r="K31">
        <v>128.11062834007586</v>
      </c>
      <c r="L31" t="str">
        <f t="shared" si="1"/>
        <v>No Confirmation</v>
      </c>
      <c r="M31" t="str">
        <f t="shared" si="2"/>
        <v>No Trend</v>
      </c>
      <c r="N31">
        <v>53.695166665084805</v>
      </c>
      <c r="O31" t="str">
        <f t="shared" si="3"/>
        <v>No Momentum</v>
      </c>
      <c r="P31" t="str">
        <f t="shared" si="4"/>
        <v>No Trend + Momentum</v>
      </c>
      <c r="Q31">
        <f t="shared" si="5"/>
        <v>4.3499999999999943</v>
      </c>
      <c r="R31">
        <f t="shared" si="6"/>
        <v>4.75</v>
      </c>
      <c r="S31">
        <f t="shared" si="7"/>
        <v>0.91578947368420938</v>
      </c>
      <c r="T31" t="str">
        <f t="shared" si="8"/>
        <v>UP</v>
      </c>
      <c r="U31" t="str">
        <f t="shared" si="9"/>
        <v>No T+M+I</v>
      </c>
      <c r="V31">
        <v>133.19617693009525</v>
      </c>
      <c r="W31">
        <v>144.81090179632068</v>
      </c>
      <c r="X31">
        <f t="shared" si="10"/>
        <v>-11.61472486622543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132.44999999999999</v>
      </c>
      <c r="D32">
        <v>133.35</v>
      </c>
      <c r="E32">
        <v>129.65</v>
      </c>
      <c r="F32">
        <v>130</v>
      </c>
      <c r="G32">
        <f>_xll.TA_TYPPRICE(D32,E32,F32)</f>
        <v>131</v>
      </c>
      <c r="H32">
        <v>130.20635366924108</v>
      </c>
      <c r="I32" t="str">
        <f t="shared" si="0"/>
        <v>DOWN</v>
      </c>
      <c r="J32">
        <v>132.79308232823075</v>
      </c>
      <c r="K32">
        <v>128.45271093117012</v>
      </c>
      <c r="L32" t="str">
        <f t="shared" si="1"/>
        <v>No Confirmation</v>
      </c>
      <c r="M32" t="str">
        <f t="shared" si="2"/>
        <v>No Trend</v>
      </c>
      <c r="N32">
        <v>44.610311752802033</v>
      </c>
      <c r="O32" t="str">
        <f t="shared" si="3"/>
        <v>No Momentum</v>
      </c>
      <c r="P32" t="str">
        <f t="shared" si="4"/>
        <v>No Trend + Momentum</v>
      </c>
      <c r="Q32">
        <f t="shared" si="5"/>
        <v>0.34999999999999432</v>
      </c>
      <c r="R32">
        <f t="shared" si="6"/>
        <v>3.6999999999999886</v>
      </c>
      <c r="S32">
        <f t="shared" si="7"/>
        <v>9.4594594594593351E-2</v>
      </c>
      <c r="T32" t="str">
        <f t="shared" si="8"/>
        <v>DOWN</v>
      </c>
      <c r="U32" t="str">
        <f t="shared" si="9"/>
        <v>No T+M+I</v>
      </c>
      <c r="V32">
        <v>132.7044574023883</v>
      </c>
      <c r="W32">
        <v>143.71379795955619</v>
      </c>
      <c r="X32">
        <f t="shared" si="10"/>
        <v>-11.009340557167889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130</v>
      </c>
      <c r="D33">
        <v>131</v>
      </c>
      <c r="E33">
        <v>128.65</v>
      </c>
      <c r="F33">
        <v>131</v>
      </c>
      <c r="G33">
        <f>_xll.TA_TYPPRICE(D33,E33,F33)</f>
        <v>130.21666666666667</v>
      </c>
      <c r="H33">
        <v>130.21151016795386</v>
      </c>
      <c r="I33" t="str">
        <f t="shared" si="0"/>
        <v>UP</v>
      </c>
      <c r="J33">
        <v>132.39461958862393</v>
      </c>
      <c r="K33">
        <v>128.49655294646564</v>
      </c>
      <c r="L33" t="str">
        <f t="shared" si="1"/>
        <v>No Confirmation</v>
      </c>
      <c r="M33" t="str">
        <f t="shared" si="2"/>
        <v>No Trend</v>
      </c>
      <c r="N33">
        <v>49.907391001225079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2.3499999999999943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132.44223318663626</v>
      </c>
      <c r="W33">
        <v>142.7720351477372</v>
      </c>
      <c r="X33">
        <f t="shared" si="10"/>
        <v>-10.329801961100941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130.69999999999999</v>
      </c>
      <c r="D34">
        <v>131.5</v>
      </c>
      <c r="E34">
        <v>129.65</v>
      </c>
      <c r="F34">
        <v>131</v>
      </c>
      <c r="G34">
        <f>_xll.TA_TYPPRICE(D34,E34,F34)</f>
        <v>130.71666666666667</v>
      </c>
      <c r="H34">
        <v>130.46408841731028</v>
      </c>
      <c r="I34" t="str">
        <f t="shared" si="0"/>
        <v>UP</v>
      </c>
      <c r="J34">
        <v>132.1958152355964</v>
      </c>
      <c r="K34">
        <v>128.75287451391773</v>
      </c>
      <c r="L34" t="str">
        <f t="shared" si="1"/>
        <v>No Confirmation</v>
      </c>
      <c r="M34" t="str">
        <f t="shared" si="2"/>
        <v>No Trend</v>
      </c>
      <c r="N34">
        <v>49.907391001225079</v>
      </c>
      <c r="O34" t="str">
        <f t="shared" si="3"/>
        <v>No Momentum</v>
      </c>
      <c r="P34" t="str">
        <f t="shared" si="4"/>
        <v>No Trend + Momentum</v>
      </c>
      <c r="Q34">
        <f t="shared" si="5"/>
        <v>1.3499999999999943</v>
      </c>
      <c r="R34">
        <f t="shared" si="6"/>
        <v>1.8499999999999943</v>
      </c>
      <c r="S34">
        <f t="shared" si="7"/>
        <v>0.72972972972972894</v>
      </c>
      <c r="T34" t="str">
        <f t="shared" si="8"/>
        <v>No Indication</v>
      </c>
      <c r="U34" t="str">
        <f t="shared" si="9"/>
        <v>No T+M+I</v>
      </c>
      <c r="V34">
        <v>132.22035115792298</v>
      </c>
      <c r="W34">
        <v>141.90003254420111</v>
      </c>
      <c r="X34">
        <f t="shared" si="10"/>
        <v>-9.6796813862781335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129.25</v>
      </c>
      <c r="D35">
        <v>134.75</v>
      </c>
      <c r="E35">
        <v>129.25</v>
      </c>
      <c r="F35">
        <v>132</v>
      </c>
      <c r="G35">
        <f>_xll.TA_TYPPRICE(D35,E35,F35)</f>
        <v>132</v>
      </c>
      <c r="H35">
        <v>131.23204420865514</v>
      </c>
      <c r="I35" t="str">
        <f t="shared" si="0"/>
        <v>UP</v>
      </c>
      <c r="J35">
        <v>132.76341184990832</v>
      </c>
      <c r="K35">
        <v>128.86334684415823</v>
      </c>
      <c r="L35" t="str">
        <f t="shared" si="1"/>
        <v>No Confirmation</v>
      </c>
      <c r="M35" t="str">
        <f t="shared" si="2"/>
        <v>No Trend</v>
      </c>
      <c r="N35">
        <v>56.419475515200034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5.5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132.18645097978097</v>
      </c>
      <c r="W35">
        <v>141.1666968001862</v>
      </c>
      <c r="X35">
        <f t="shared" si="10"/>
        <v>-8.98024582040523</v>
      </c>
      <c r="Y35">
        <v>-11.533711207363154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132.05000000000001</v>
      </c>
      <c r="D36">
        <v>134</v>
      </c>
      <c r="E36">
        <v>131.4</v>
      </c>
      <c r="F36">
        <v>133</v>
      </c>
      <c r="G36">
        <f>_xll.TA_TYPPRICE(D36,E36,F36)</f>
        <v>132.79999999999998</v>
      </c>
      <c r="H36">
        <v>132.01602210432756</v>
      </c>
      <c r="I36" t="str">
        <f t="shared" si="0"/>
        <v>UP</v>
      </c>
      <c r="J36">
        <v>133.03820921659536</v>
      </c>
      <c r="K36">
        <v>129.42704754545639</v>
      </c>
      <c r="L36" t="str">
        <f t="shared" si="1"/>
        <v>No Confirmation</v>
      </c>
      <c r="M36" t="str">
        <f t="shared" si="2"/>
        <v>No Trend</v>
      </c>
      <c r="N36">
        <v>62.511413276405001</v>
      </c>
      <c r="O36" t="str">
        <f t="shared" si="3"/>
        <v>UP</v>
      </c>
      <c r="P36" t="str">
        <f t="shared" si="4"/>
        <v>No Trend + Momentum</v>
      </c>
      <c r="Q36">
        <f t="shared" si="5"/>
        <v>1.5999999999999943</v>
      </c>
      <c r="R36">
        <f t="shared" si="6"/>
        <v>2.5999999999999943</v>
      </c>
      <c r="S36">
        <f t="shared" si="7"/>
        <v>0.61538461538461453</v>
      </c>
      <c r="T36" t="str">
        <f t="shared" si="8"/>
        <v>No Indication</v>
      </c>
      <c r="U36" t="str">
        <f t="shared" si="9"/>
        <v>No T+M+I</v>
      </c>
      <c r="V36">
        <v>132.31161236750697</v>
      </c>
      <c r="W36">
        <v>140.5617562964687</v>
      </c>
      <c r="X36">
        <f t="shared" si="10"/>
        <v>-8.2501439289617338</v>
      </c>
      <c r="Y36">
        <v>-10.87699775168287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</v>
      </c>
      <c r="D37">
        <v>133.5</v>
      </c>
      <c r="E37">
        <v>131.35</v>
      </c>
      <c r="F37">
        <v>132</v>
      </c>
      <c r="G37">
        <f>_xll.TA_TYPPRICE(D37,E37,F37)</f>
        <v>132.28333333333333</v>
      </c>
      <c r="H37">
        <v>132.14967771883045</v>
      </c>
      <c r="I37" t="str">
        <f t="shared" si="0"/>
        <v>DOWN</v>
      </c>
      <c r="J37">
        <v>133.14082939068527</v>
      </c>
      <c r="K37">
        <v>129.85437031313273</v>
      </c>
      <c r="L37" t="str">
        <f t="shared" si="1"/>
        <v>No Confirmation</v>
      </c>
      <c r="M37" t="str">
        <f t="shared" si="2"/>
        <v>No Trend</v>
      </c>
      <c r="N37">
        <v>53.213329567461557</v>
      </c>
      <c r="O37" t="str">
        <f t="shared" si="3"/>
        <v>No Momentum</v>
      </c>
      <c r="P37" t="str">
        <f t="shared" si="4"/>
        <v>No Trend + Momentum</v>
      </c>
      <c r="Q37">
        <f t="shared" si="5"/>
        <v>0.65000000000000568</v>
      </c>
      <c r="R37">
        <f t="shared" si="6"/>
        <v>2.1500000000000057</v>
      </c>
      <c r="S37">
        <f t="shared" si="7"/>
        <v>0.30232558139535071</v>
      </c>
      <c r="T37" t="str">
        <f t="shared" si="8"/>
        <v>No Indication</v>
      </c>
      <c r="U37" t="str">
        <f t="shared" si="9"/>
        <v>No T+M+I</v>
      </c>
      <c r="V37">
        <v>132.26367200327513</v>
      </c>
      <c r="W37">
        <v>139.9275521263599</v>
      </c>
      <c r="X37">
        <f t="shared" si="10"/>
        <v>-7.6638801230847662</v>
      </c>
      <c r="Y37">
        <v>-10.234374225963249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131.85</v>
      </c>
      <c r="D38">
        <v>131.94999999999999</v>
      </c>
      <c r="E38">
        <v>129.65</v>
      </c>
      <c r="F38">
        <v>130</v>
      </c>
      <c r="G38">
        <f>_xll.TA_TYPPRICE(D38,E38,F38)</f>
        <v>130.53333333333333</v>
      </c>
      <c r="H38">
        <v>131.3415055260819</v>
      </c>
      <c r="I38" t="str">
        <f t="shared" si="0"/>
        <v>DOWN</v>
      </c>
      <c r="J38">
        <v>132.87620063719964</v>
      </c>
      <c r="K38">
        <v>129.80895468799213</v>
      </c>
      <c r="L38" t="str">
        <f t="shared" si="1"/>
        <v>No Confirmation</v>
      </c>
      <c r="M38" t="str">
        <f t="shared" si="2"/>
        <v>No Trend</v>
      </c>
      <c r="N38">
        <v>38.789312563162376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0.34999999999999432</v>
      </c>
      <c r="R38">
        <f t="shared" si="6"/>
        <v>2.2999999999999829</v>
      </c>
      <c r="S38">
        <f t="shared" si="7"/>
        <v>0.15217391304347691</v>
      </c>
      <c r="T38" t="str">
        <f t="shared" si="8"/>
        <v>DOWN</v>
      </c>
      <c r="U38" t="str">
        <f t="shared" si="9"/>
        <v>No T+M+I</v>
      </c>
      <c r="V38">
        <v>131.91541477200204</v>
      </c>
      <c r="W38">
        <v>139.19217789477767</v>
      </c>
      <c r="X38">
        <f t="shared" si="10"/>
        <v>-7.276763122775634</v>
      </c>
      <c r="Y38">
        <v>-9.6428520053257252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130</v>
      </c>
      <c r="D39">
        <v>131.30000000000001</v>
      </c>
      <c r="E39">
        <v>128.25</v>
      </c>
      <c r="F39">
        <v>128</v>
      </c>
      <c r="G39">
        <f>_xll.TA_TYPPRICE(D39,E39,F39)</f>
        <v>129.18333333333334</v>
      </c>
      <c r="H39">
        <v>130.26241942970762</v>
      </c>
      <c r="I39" t="str">
        <f t="shared" si="0"/>
        <v>DOWN</v>
      </c>
      <c r="J39">
        <v>132.52593382893306</v>
      </c>
      <c r="K39">
        <v>129.46252031288276</v>
      </c>
      <c r="L39" t="str">
        <f t="shared" si="1"/>
        <v>DOWN</v>
      </c>
      <c r="M39" t="str">
        <f t="shared" si="2"/>
        <v>DOWN</v>
      </c>
      <c r="N39">
        <v>28.972647261521427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3.0500000000000114</v>
      </c>
      <c r="S39">
        <f t="shared" si="7"/>
        <v>-8.1967213114753787E-2</v>
      </c>
      <c r="T39" t="str">
        <f t="shared" si="8"/>
        <v>DOWN</v>
      </c>
      <c r="U39" t="str">
        <f t="shared" si="9"/>
        <v>DOWN</v>
      </c>
      <c r="V39">
        <v>131.31304326861712</v>
      </c>
      <c r="W39">
        <v>138.36312768034969</v>
      </c>
      <c r="X39">
        <f t="shared" si="10"/>
        <v>-7.0500844117325698</v>
      </c>
      <c r="Y39">
        <v>-9.1242984866070937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129.1</v>
      </c>
      <c r="E40">
        <v>121.65</v>
      </c>
      <c r="F40">
        <v>122</v>
      </c>
      <c r="G40">
        <f>_xll.TA_TYPPRICE(D40,E40,F40)</f>
        <v>124.25</v>
      </c>
      <c r="H40">
        <v>127.25620971485381</v>
      </c>
      <c r="I40" t="str">
        <f t="shared" si="0"/>
        <v>DOWN</v>
      </c>
      <c r="J40">
        <v>131.76461520028127</v>
      </c>
      <c r="K40">
        <v>127.7264046877977</v>
      </c>
      <c r="L40" t="str">
        <f t="shared" si="1"/>
        <v>DOWN</v>
      </c>
      <c r="M40" t="str">
        <f t="shared" si="2"/>
        <v>DOWN</v>
      </c>
      <c r="N40">
        <v>14.865108499385482</v>
      </c>
      <c r="O40" t="str">
        <f t="shared" si="3"/>
        <v>DOWN</v>
      </c>
      <c r="P40" t="str">
        <f t="shared" si="4"/>
        <v>DOWN</v>
      </c>
      <c r="Q40">
        <f t="shared" si="5"/>
        <v>0.34999999999999432</v>
      </c>
      <c r="R40">
        <f t="shared" si="6"/>
        <v>7.4499999999999886</v>
      </c>
      <c r="S40">
        <f t="shared" si="7"/>
        <v>4.6979865771811388E-2</v>
      </c>
      <c r="T40" t="str">
        <f t="shared" si="8"/>
        <v>DOWN</v>
      </c>
      <c r="U40" t="str">
        <f t="shared" si="9"/>
        <v>DOWN</v>
      </c>
      <c r="V40">
        <v>129.88026738113757</v>
      </c>
      <c r="W40">
        <v>137.15104414847193</v>
      </c>
      <c r="X40">
        <f t="shared" si="10"/>
        <v>-7.270776767334354</v>
      </c>
      <c r="Y40">
        <v>-8.7535941427525454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121.35</v>
      </c>
      <c r="D41">
        <v>123.25</v>
      </c>
      <c r="E41">
        <v>117.2</v>
      </c>
      <c r="F41">
        <v>122</v>
      </c>
      <c r="G41">
        <f>_xll.TA_TYPPRICE(D41,E41,F41)</f>
        <v>120.81666666666666</v>
      </c>
      <c r="H41">
        <v>124.03643819076024</v>
      </c>
      <c r="I41" t="str">
        <f t="shared" si="0"/>
        <v>DOWN</v>
      </c>
      <c r="J41">
        <v>129.87247848910766</v>
      </c>
      <c r="K41">
        <v>125.38720364606488</v>
      </c>
      <c r="L41" t="str">
        <f t="shared" si="1"/>
        <v>DOWN</v>
      </c>
      <c r="M41" t="str">
        <f t="shared" si="2"/>
        <v>DOWN</v>
      </c>
      <c r="N41">
        <v>14.865108499385482</v>
      </c>
      <c r="O41" t="str">
        <f t="shared" si="3"/>
        <v>DOWN</v>
      </c>
      <c r="P41" t="str">
        <f t="shared" si="4"/>
        <v>DOWN</v>
      </c>
      <c r="Q41">
        <f t="shared" si="5"/>
        <v>4.7999999999999972</v>
      </c>
      <c r="R41">
        <f t="shared" si="6"/>
        <v>6.0499999999999972</v>
      </c>
      <c r="S41">
        <f t="shared" si="7"/>
        <v>0.79338842975206603</v>
      </c>
      <c r="T41" t="str">
        <f t="shared" si="8"/>
        <v>No Indication</v>
      </c>
      <c r="U41" t="str">
        <f t="shared" si="9"/>
        <v>No T+M+I</v>
      </c>
      <c r="V41">
        <v>128.66791855327025</v>
      </c>
      <c r="W41">
        <v>136.02874458191846</v>
      </c>
      <c r="X41">
        <f t="shared" si="10"/>
        <v>-7.360826028648205</v>
      </c>
      <c r="Y41">
        <v>-8.4750405199316781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121.35</v>
      </c>
      <c r="D42">
        <v>125.5</v>
      </c>
      <c r="E42">
        <v>120.7</v>
      </c>
      <c r="F42">
        <v>125</v>
      </c>
      <c r="G42">
        <f>_xll.TA_TYPPRICE(D42,E42,F42)</f>
        <v>123.73333333333333</v>
      </c>
      <c r="H42">
        <v>123.88488576204679</v>
      </c>
      <c r="I42" t="str">
        <f t="shared" si="0"/>
        <v>UP</v>
      </c>
      <c r="J42">
        <v>128.90081660263928</v>
      </c>
      <c r="K42">
        <v>124.34560283582823</v>
      </c>
      <c r="L42" t="str">
        <f t="shared" si="1"/>
        <v>No Confirmation</v>
      </c>
      <c r="M42" t="str">
        <f t="shared" si="2"/>
        <v>No Trend</v>
      </c>
      <c r="N42">
        <v>38.326419089275618</v>
      </c>
      <c r="O42" t="str">
        <f t="shared" si="3"/>
        <v>DOWN</v>
      </c>
      <c r="P42" t="str">
        <f t="shared" si="4"/>
        <v>No Trend + Momentum</v>
      </c>
      <c r="Q42">
        <f t="shared" si="5"/>
        <v>4.2999999999999972</v>
      </c>
      <c r="R42">
        <f t="shared" si="6"/>
        <v>4.7999999999999972</v>
      </c>
      <c r="S42">
        <f t="shared" si="7"/>
        <v>0.89583333333333326</v>
      </c>
      <c r="T42" t="str">
        <f t="shared" si="8"/>
        <v>UP</v>
      </c>
      <c r="U42" t="str">
        <f t="shared" si="9"/>
        <v>No T+M+I</v>
      </c>
      <c r="V42">
        <v>128.10362339122867</v>
      </c>
      <c r="W42">
        <v>135.21180053881338</v>
      </c>
      <c r="X42">
        <f t="shared" si="10"/>
        <v>-7.108177147584712</v>
      </c>
      <c r="Y42">
        <v>-8.2016678454622856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124.45</v>
      </c>
      <c r="D43">
        <v>125.7</v>
      </c>
      <c r="E43">
        <v>121.55</v>
      </c>
      <c r="F43">
        <v>123</v>
      </c>
      <c r="G43">
        <f>_xll.TA_TYPPRICE(D43,E43,F43)</f>
        <v>123.41666666666667</v>
      </c>
      <c r="H43">
        <v>123.65077621435674</v>
      </c>
      <c r="I43" t="str">
        <f t="shared" si="0"/>
        <v>DOWN</v>
      </c>
      <c r="J43">
        <v>128.18952402427499</v>
      </c>
      <c r="K43">
        <v>123.72435776119974</v>
      </c>
      <c r="L43" t="str">
        <f t="shared" si="1"/>
        <v>DOWN</v>
      </c>
      <c r="M43" t="str">
        <f t="shared" si="2"/>
        <v>DOWN</v>
      </c>
      <c r="N43">
        <v>31.168599813758568</v>
      </c>
      <c r="O43" t="str">
        <f t="shared" si="3"/>
        <v>DOWN</v>
      </c>
      <c r="P43" t="str">
        <f t="shared" si="4"/>
        <v>DOWN</v>
      </c>
      <c r="Q43">
        <f t="shared" si="5"/>
        <v>1.4500000000000028</v>
      </c>
      <c r="R43">
        <f t="shared" si="6"/>
        <v>4.1500000000000057</v>
      </c>
      <c r="S43">
        <f t="shared" si="7"/>
        <v>0.34939759036144596</v>
      </c>
      <c r="T43" t="str">
        <f t="shared" si="8"/>
        <v>No Indication</v>
      </c>
      <c r="U43" t="str">
        <f t="shared" si="9"/>
        <v>No T+M+I</v>
      </c>
      <c r="V43">
        <v>127.31845056180887</v>
      </c>
      <c r="W43">
        <v>134.30722272112351</v>
      </c>
      <c r="X43">
        <f t="shared" si="10"/>
        <v>-6.9887721593146352</v>
      </c>
      <c r="Y43">
        <v>-7.9590887082327555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121.75</v>
      </c>
      <c r="D44">
        <v>123.9</v>
      </c>
      <c r="E44">
        <v>120.15</v>
      </c>
      <c r="F44">
        <v>123</v>
      </c>
      <c r="G44">
        <f>_xll.TA_TYPPRICE(D44,E44,F44)</f>
        <v>122.35000000000001</v>
      </c>
      <c r="H44">
        <v>123.00038810717837</v>
      </c>
      <c r="I44" t="str">
        <f t="shared" si="0"/>
        <v>DOWN</v>
      </c>
      <c r="J44">
        <v>127.23629646332499</v>
      </c>
      <c r="K44">
        <v>122.93005603648869</v>
      </c>
      <c r="L44" t="str">
        <f t="shared" si="1"/>
        <v>No Confirmation</v>
      </c>
      <c r="M44" t="str">
        <f t="shared" si="2"/>
        <v>No Trend</v>
      </c>
      <c r="N44">
        <v>31.168599813758568</v>
      </c>
      <c r="O44" t="str">
        <f t="shared" si="3"/>
        <v>DOWN</v>
      </c>
      <c r="P44" t="str">
        <f t="shared" si="4"/>
        <v>No Trend + Momentum</v>
      </c>
      <c r="Q44">
        <f t="shared" si="5"/>
        <v>2.8499999999999943</v>
      </c>
      <c r="R44">
        <f t="shared" si="6"/>
        <v>3.75</v>
      </c>
      <c r="S44">
        <f t="shared" si="7"/>
        <v>0.75999999999999845</v>
      </c>
      <c r="T44" t="str">
        <f t="shared" si="8"/>
        <v>No Indication</v>
      </c>
      <c r="U44" t="str">
        <f t="shared" si="9"/>
        <v>No T+M+I</v>
      </c>
      <c r="V44">
        <v>126.65407355229982</v>
      </c>
      <c r="W44">
        <v>133.46965066770696</v>
      </c>
      <c r="X44">
        <f t="shared" si="10"/>
        <v>-6.8155771154071374</v>
      </c>
      <c r="Y44">
        <v>-7.7303863896676317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124.2</v>
      </c>
      <c r="D45">
        <v>125.3</v>
      </c>
      <c r="E45">
        <v>121.6</v>
      </c>
      <c r="F45">
        <v>125</v>
      </c>
      <c r="G45">
        <f>_xll.TA_TYPPRICE(D45,E45,F45)</f>
        <v>123.96666666666665</v>
      </c>
      <c r="H45">
        <v>123.4835273869225</v>
      </c>
      <c r="I45" t="str">
        <f t="shared" si="0"/>
        <v>UP</v>
      </c>
      <c r="J45">
        <v>126.80600836036388</v>
      </c>
      <c r="K45">
        <v>122.63448802838009</v>
      </c>
      <c r="L45" t="str">
        <f t="shared" si="1"/>
        <v>No Confirmation</v>
      </c>
      <c r="M45" t="str">
        <f t="shared" si="2"/>
        <v>No Trend</v>
      </c>
      <c r="N45">
        <v>46.717151589202572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3.7000000000000028</v>
      </c>
      <c r="S45">
        <f t="shared" si="7"/>
        <v>0.91891891891891975</v>
      </c>
      <c r="T45" t="str">
        <f t="shared" si="8"/>
        <v>UP</v>
      </c>
      <c r="U45" t="str">
        <f t="shared" si="9"/>
        <v>No T+M+I</v>
      </c>
      <c r="V45">
        <v>126.39960069809985</v>
      </c>
      <c r="W45">
        <v>132.84226913676571</v>
      </c>
      <c r="X45">
        <f t="shared" si="10"/>
        <v>-6.4426684386658621</v>
      </c>
      <c r="Y45">
        <v>-7.4728427994672781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125.5</v>
      </c>
      <c r="D46">
        <v>125.8</v>
      </c>
      <c r="E46">
        <v>122.1</v>
      </c>
      <c r="F46">
        <v>123</v>
      </c>
      <c r="G46">
        <f>_xll.TA_TYPPRICE(D46,E46,F46)</f>
        <v>123.63333333333333</v>
      </c>
      <c r="H46">
        <v>123.55843036012791</v>
      </c>
      <c r="I46" t="str">
        <f t="shared" si="0"/>
        <v>DOWN</v>
      </c>
      <c r="J46">
        <v>126.58245094694968</v>
      </c>
      <c r="K46">
        <v>122.51571291096229</v>
      </c>
      <c r="L46" t="str">
        <f t="shared" si="1"/>
        <v>No Confirmation</v>
      </c>
      <c r="M46" t="str">
        <f t="shared" si="2"/>
        <v>No Trend</v>
      </c>
      <c r="N46">
        <v>36.430417724643348</v>
      </c>
      <c r="O46" t="str">
        <f t="shared" si="3"/>
        <v>DOWN</v>
      </c>
      <c r="P46" t="str">
        <f t="shared" si="4"/>
        <v>No Trend + Momentum</v>
      </c>
      <c r="Q46">
        <f t="shared" si="5"/>
        <v>0.90000000000000568</v>
      </c>
      <c r="R46">
        <f t="shared" si="6"/>
        <v>3.7000000000000028</v>
      </c>
      <c r="S46">
        <f t="shared" si="7"/>
        <v>0.24324324324324459</v>
      </c>
      <c r="T46" t="str">
        <f t="shared" si="8"/>
        <v>No Indication</v>
      </c>
      <c r="U46" t="str">
        <f t="shared" si="9"/>
        <v>No T+M+I</v>
      </c>
      <c r="V46">
        <v>125.87658520608448</v>
      </c>
      <c r="W46">
        <v>132.11321216367196</v>
      </c>
      <c r="X46">
        <f t="shared" si="10"/>
        <v>-6.2366269575874753</v>
      </c>
      <c r="Y46">
        <v>-7.2255996310913178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122.05</v>
      </c>
      <c r="D47">
        <v>124.3</v>
      </c>
      <c r="E47">
        <v>122.05</v>
      </c>
      <c r="F47">
        <v>124</v>
      </c>
      <c r="G47">
        <f>_xll.TA_TYPPRICE(D47,E47,F47)</f>
        <v>123.45</v>
      </c>
      <c r="H47">
        <v>123.50421518006397</v>
      </c>
      <c r="I47" t="str">
        <f t="shared" si="0"/>
        <v>UP</v>
      </c>
      <c r="J47">
        <v>126.0752396254053</v>
      </c>
      <c r="K47">
        <v>122.41222115297067</v>
      </c>
      <c r="L47" t="str">
        <f t="shared" si="1"/>
        <v>No Confirmation</v>
      </c>
      <c r="M47" t="str">
        <f t="shared" si="2"/>
        <v>No Trend</v>
      </c>
      <c r="N47">
        <v>44.120541888552864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2.25</v>
      </c>
      <c r="S47">
        <f t="shared" si="7"/>
        <v>0.86666666666666792</v>
      </c>
      <c r="T47" t="str">
        <f t="shared" si="8"/>
        <v>UP</v>
      </c>
      <c r="U47" t="str">
        <f t="shared" si="9"/>
        <v>No T+M+I</v>
      </c>
      <c r="V47">
        <v>125.58787978976379</v>
      </c>
      <c r="W47">
        <v>131.51223348488145</v>
      </c>
      <c r="X47">
        <f t="shared" si="10"/>
        <v>-5.9243536951176594</v>
      </c>
      <c r="Y47">
        <v>-6.9653504438965861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123.9</v>
      </c>
      <c r="D48">
        <v>127</v>
      </c>
      <c r="E48">
        <v>123.2</v>
      </c>
      <c r="F48">
        <v>125</v>
      </c>
      <c r="G48">
        <f>_xll.TA_TYPPRICE(D48,E48,F48)</f>
        <v>125.06666666666666</v>
      </c>
      <c r="H48">
        <v>124.28544092336531</v>
      </c>
      <c r="I48" t="str">
        <f t="shared" si="0"/>
        <v>UP</v>
      </c>
      <c r="J48">
        <v>126.28074193087079</v>
      </c>
      <c r="K48">
        <v>122.5872831189772</v>
      </c>
      <c r="L48" t="str">
        <f t="shared" si="1"/>
        <v>No Confirmation</v>
      </c>
      <c r="M48" t="str">
        <f t="shared" si="2"/>
        <v>No Trend</v>
      </c>
      <c r="N48">
        <v>51.460437228679254</v>
      </c>
      <c r="O48" t="str">
        <f t="shared" si="3"/>
        <v>No Momentum</v>
      </c>
      <c r="P48" t="str">
        <f t="shared" si="4"/>
        <v>No Trend + Momentum</v>
      </c>
      <c r="Q48">
        <f t="shared" si="5"/>
        <v>1.7999999999999972</v>
      </c>
      <c r="R48">
        <f t="shared" si="6"/>
        <v>3.7999999999999972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125.49743674518474</v>
      </c>
      <c r="W48">
        <v>131.02984581933467</v>
      </c>
      <c r="X48">
        <f t="shared" si="10"/>
        <v>-5.5324090741499248</v>
      </c>
      <c r="Y48">
        <v>-6.6787621699472535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126.25</v>
      </c>
      <c r="D49">
        <v>128</v>
      </c>
      <c r="E49">
        <v>125.1</v>
      </c>
      <c r="F49">
        <v>126</v>
      </c>
      <c r="G49">
        <f>_xll.TA_TYPPRICE(D49,E49,F49)</f>
        <v>126.36666666666667</v>
      </c>
      <c r="H49">
        <v>125.32605379501599</v>
      </c>
      <c r="I49" t="str">
        <f t="shared" si="0"/>
        <v>UP</v>
      </c>
      <c r="J49">
        <v>126.66279927956617</v>
      </c>
      <c r="K49">
        <v>123.14566464809337</v>
      </c>
      <c r="L49" t="str">
        <f t="shared" si="1"/>
        <v>No Confirmation</v>
      </c>
      <c r="M49" t="str">
        <f t="shared" si="2"/>
        <v>No Trend</v>
      </c>
      <c r="N49">
        <v>58.306163820919863</v>
      </c>
      <c r="O49" t="str">
        <f t="shared" si="3"/>
        <v>No Momentum</v>
      </c>
      <c r="P49" t="str">
        <f t="shared" si="4"/>
        <v>No Trend + Momentum</v>
      </c>
      <c r="Q49">
        <f t="shared" si="5"/>
        <v>0.90000000000000568</v>
      </c>
      <c r="R49">
        <f t="shared" si="6"/>
        <v>2.9000000000000057</v>
      </c>
      <c r="S49">
        <f t="shared" si="7"/>
        <v>0.31034482758620824</v>
      </c>
      <c r="T49" t="str">
        <f t="shared" si="8"/>
        <v>No Indication</v>
      </c>
      <c r="U49" t="str">
        <f t="shared" si="9"/>
        <v>No T+M+I</v>
      </c>
      <c r="V49">
        <v>125.57475416900247</v>
      </c>
      <c r="W49">
        <v>130.65726464753209</v>
      </c>
      <c r="X49">
        <f t="shared" si="10"/>
        <v>-5.0825104785296134</v>
      </c>
      <c r="Y49">
        <v>-6.3595118316637258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128</v>
      </c>
      <c r="D50">
        <v>128</v>
      </c>
      <c r="E50">
        <v>125.8</v>
      </c>
      <c r="F50">
        <v>127</v>
      </c>
      <c r="G50">
        <f>_xll.TA_TYPPRICE(D50,E50,F50)</f>
        <v>126.93333333333334</v>
      </c>
      <c r="H50">
        <v>126.12969356417466</v>
      </c>
      <c r="I50" t="str">
        <f t="shared" si="0"/>
        <v>UP</v>
      </c>
      <c r="J50">
        <v>126.95995499521814</v>
      </c>
      <c r="K50">
        <v>123.73551694851707</v>
      </c>
      <c r="L50" t="str">
        <f t="shared" si="1"/>
        <v>UP</v>
      </c>
      <c r="M50" t="str">
        <f t="shared" si="2"/>
        <v>UP</v>
      </c>
      <c r="N50">
        <v>64.554872109386125</v>
      </c>
      <c r="O50" t="str">
        <f t="shared" si="3"/>
        <v>UP</v>
      </c>
      <c r="P50" t="str">
        <f t="shared" si="4"/>
        <v>UP</v>
      </c>
      <c r="Q50">
        <f t="shared" si="5"/>
        <v>1.2000000000000028</v>
      </c>
      <c r="R50">
        <f t="shared" si="6"/>
        <v>2.2000000000000028</v>
      </c>
      <c r="S50">
        <f t="shared" si="7"/>
        <v>0.54545454545454608</v>
      </c>
      <c r="T50" t="str">
        <f t="shared" si="8"/>
        <v>No Indication</v>
      </c>
      <c r="U50" t="str">
        <f t="shared" si="9"/>
        <v>No T+M+I</v>
      </c>
      <c r="V50">
        <v>125.7940227583867</v>
      </c>
      <c r="W50">
        <v>130.38635615512231</v>
      </c>
      <c r="X50">
        <f t="shared" si="10"/>
        <v>-4.5923333967356115</v>
      </c>
      <c r="Y50">
        <v>-6.0060761446781026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126.9</v>
      </c>
      <c r="D51">
        <v>127.45</v>
      </c>
      <c r="E51">
        <v>123</v>
      </c>
      <c r="F51">
        <v>124</v>
      </c>
      <c r="G51">
        <f>_xll.TA_TYPPRICE(D51,E51,F51)</f>
        <v>124.81666666666666</v>
      </c>
      <c r="H51">
        <v>125.47318011542066</v>
      </c>
      <c r="I51" t="str">
        <f t="shared" si="0"/>
        <v>DOWN</v>
      </c>
      <c r="J51">
        <v>127.06885388516966</v>
      </c>
      <c r="K51">
        <v>123.57206873773551</v>
      </c>
      <c r="L51" t="str">
        <f t="shared" si="1"/>
        <v>No Confirmation</v>
      </c>
      <c r="M51" t="str">
        <f t="shared" si="2"/>
        <v>No Trend</v>
      </c>
      <c r="N51">
        <v>41.32788622348518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4.4500000000000028</v>
      </c>
      <c r="S51">
        <f t="shared" si="7"/>
        <v>0.22471910112359536</v>
      </c>
      <c r="T51" t="str">
        <f t="shared" si="8"/>
        <v>No Indication</v>
      </c>
      <c r="U51" t="str">
        <f t="shared" si="9"/>
        <v>No T+M+I</v>
      </c>
      <c r="V51">
        <v>125.51801925709644</v>
      </c>
      <c r="W51">
        <v>129.91329273622438</v>
      </c>
      <c r="X51">
        <f t="shared" si="10"/>
        <v>-4.3952734791279369</v>
      </c>
      <c r="Y51">
        <v>-5.6839156115680698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123.6</v>
      </c>
      <c r="D52">
        <v>127.35</v>
      </c>
      <c r="E52">
        <v>123.55</v>
      </c>
      <c r="F52">
        <v>126</v>
      </c>
      <c r="G52">
        <f>_xll.TA_TYPPRICE(D52,E52,F52)</f>
        <v>125.63333333333333</v>
      </c>
      <c r="H52">
        <v>125.55325672437699</v>
      </c>
      <c r="I52" t="str">
        <f t="shared" si="0"/>
        <v>UP</v>
      </c>
      <c r="J52">
        <v>127.1313307995764</v>
      </c>
      <c r="K52">
        <v>123.56716457379429</v>
      </c>
      <c r="L52" t="str">
        <f t="shared" si="1"/>
        <v>No Confirmation</v>
      </c>
      <c r="M52" t="str">
        <f t="shared" si="2"/>
        <v>No Trend</v>
      </c>
      <c r="N52">
        <v>54.861881899931987</v>
      </c>
      <c r="O52" t="str">
        <f t="shared" si="3"/>
        <v>No Momentum</v>
      </c>
      <c r="P52" t="str">
        <f t="shared" si="4"/>
        <v>No Trend + Momentum</v>
      </c>
      <c r="Q52">
        <f t="shared" si="5"/>
        <v>2.4500000000000028</v>
      </c>
      <c r="R52">
        <f t="shared" si="6"/>
        <v>3.7999999999999972</v>
      </c>
      <c r="S52">
        <f t="shared" si="7"/>
        <v>0.64473684210526438</v>
      </c>
      <c r="T52" t="str">
        <f t="shared" si="8"/>
        <v>No Indication</v>
      </c>
      <c r="U52" t="str">
        <f t="shared" si="9"/>
        <v>No T+M+I</v>
      </c>
      <c r="V52">
        <v>125.59217014062007</v>
      </c>
      <c r="W52">
        <v>129.62341920020776</v>
      </c>
      <c r="X52">
        <f t="shared" si="10"/>
        <v>-4.0312490595876938</v>
      </c>
      <c r="Y52">
        <v>-5.3533823011719948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128</v>
      </c>
      <c r="D53">
        <v>128.25</v>
      </c>
      <c r="E53">
        <v>125.1</v>
      </c>
      <c r="F53">
        <v>126</v>
      </c>
      <c r="G53">
        <f>_xll.TA_TYPPRICE(D53,E53,F53)</f>
        <v>126.45</v>
      </c>
      <c r="H53">
        <v>126.0016283621885</v>
      </c>
      <c r="I53" t="str">
        <f t="shared" si="0"/>
        <v>DOWN</v>
      </c>
      <c r="J53">
        <v>127.37992395522609</v>
      </c>
      <c r="K53">
        <v>123.90779466850667</v>
      </c>
      <c r="L53" t="str">
        <f t="shared" si="1"/>
        <v>No Confirmation</v>
      </c>
      <c r="M53" t="str">
        <f t="shared" si="2"/>
        <v>No Trend</v>
      </c>
      <c r="N53">
        <v>54.861881899931987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3.1500000000000057</v>
      </c>
      <c r="S53">
        <f t="shared" si="7"/>
        <v>0.28571428571428703</v>
      </c>
      <c r="T53" t="str">
        <f t="shared" si="8"/>
        <v>No Indication</v>
      </c>
      <c r="U53" t="str">
        <f t="shared" si="9"/>
        <v>No T+M+I</v>
      </c>
      <c r="V53">
        <v>125.65491319590929</v>
      </c>
      <c r="W53">
        <v>129.35501777797015</v>
      </c>
      <c r="X53">
        <f t="shared" si="10"/>
        <v>-3.7001045820608596</v>
      </c>
      <c r="Y53">
        <v>-5.0227267573497674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125.8</v>
      </c>
      <c r="D54">
        <v>125.8</v>
      </c>
      <c r="E54">
        <v>122.6</v>
      </c>
      <c r="F54">
        <v>124</v>
      </c>
      <c r="G54">
        <f>_xll.TA_TYPPRICE(D54,E54,F54)</f>
        <v>124.13333333333333</v>
      </c>
      <c r="H54">
        <v>125.06748084776092</v>
      </c>
      <c r="I54" t="str">
        <f t="shared" si="0"/>
        <v>DOWN</v>
      </c>
      <c r="J54">
        <v>127.02882974295362</v>
      </c>
      <c r="K54">
        <v>123.61717363106074</v>
      </c>
      <c r="L54" t="str">
        <f t="shared" si="1"/>
        <v>No Confirmation</v>
      </c>
      <c r="M54" t="str">
        <f t="shared" si="2"/>
        <v>No Trend</v>
      </c>
      <c r="N54">
        <v>40.327031181394361</v>
      </c>
      <c r="O54" t="str">
        <f t="shared" si="3"/>
        <v>No Momentum</v>
      </c>
      <c r="P54" t="str">
        <f t="shared" si="4"/>
        <v>No Trend + Momentum</v>
      </c>
      <c r="Q54">
        <f t="shared" si="5"/>
        <v>1.4000000000000057</v>
      </c>
      <c r="R54">
        <f t="shared" si="6"/>
        <v>3.2000000000000028</v>
      </c>
      <c r="S54">
        <f t="shared" si="7"/>
        <v>0.43750000000000139</v>
      </c>
      <c r="T54" t="str">
        <f t="shared" si="8"/>
        <v>No Indication</v>
      </c>
      <c r="U54" t="str">
        <f t="shared" si="9"/>
        <v>No T+M+I</v>
      </c>
      <c r="V54">
        <v>125.40031116576939</v>
      </c>
      <c r="W54">
        <v>128.95834979441679</v>
      </c>
      <c r="X54">
        <f t="shared" si="10"/>
        <v>-3.5580386286473953</v>
      </c>
      <c r="Y54">
        <v>-4.7297891316092926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124.15</v>
      </c>
      <c r="D55">
        <v>125.5</v>
      </c>
      <c r="E55">
        <v>123.2</v>
      </c>
      <c r="F55">
        <v>125</v>
      </c>
      <c r="G55">
        <f>_xll.TA_TYPPRICE(D55,E55,F55)</f>
        <v>124.56666666666666</v>
      </c>
      <c r="H55">
        <v>124.81707375721379</v>
      </c>
      <c r="I55" t="str">
        <f t="shared" si="0"/>
        <v>UP</v>
      </c>
      <c r="J55">
        <v>126.68908980007504</v>
      </c>
      <c r="K55">
        <v>123.52446837971391</v>
      </c>
      <c r="L55" t="str">
        <f t="shared" si="1"/>
        <v>No Confirmation</v>
      </c>
      <c r="M55" t="str">
        <f t="shared" si="2"/>
        <v>No Trend</v>
      </c>
      <c r="N55">
        <v>48.804256835902805</v>
      </c>
      <c r="O55" t="str">
        <f t="shared" si="3"/>
        <v>No Momentum</v>
      </c>
      <c r="P55" t="str">
        <f t="shared" si="4"/>
        <v>No Trend + Momentum</v>
      </c>
      <c r="Q55">
        <f t="shared" si="5"/>
        <v>1.7999999999999972</v>
      </c>
      <c r="R55">
        <f t="shared" si="6"/>
        <v>2.2999999999999972</v>
      </c>
      <c r="S55">
        <f t="shared" si="7"/>
        <v>0.78260869565217361</v>
      </c>
      <c r="T55" t="str">
        <f t="shared" si="8"/>
        <v>No Indication</v>
      </c>
      <c r="U55" t="str">
        <f t="shared" si="9"/>
        <v>No T+M+I</v>
      </c>
      <c r="V55">
        <v>125.3387248325741</v>
      </c>
      <c r="W55">
        <v>128.66513869853407</v>
      </c>
      <c r="X55">
        <f t="shared" si="10"/>
        <v>-3.3264138659599638</v>
      </c>
      <c r="Y55">
        <v>-4.4491140784794272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123.7</v>
      </c>
      <c r="D56">
        <v>124.95</v>
      </c>
      <c r="E56">
        <v>122.5</v>
      </c>
      <c r="F56">
        <v>123</v>
      </c>
      <c r="G56">
        <f>_xll.TA_TYPPRICE(D56,E56,F56)</f>
        <v>123.48333333333333</v>
      </c>
      <c r="H56">
        <v>124.15020354527357</v>
      </c>
      <c r="I56" t="str">
        <f t="shared" si="0"/>
        <v>DOWN</v>
      </c>
      <c r="J56">
        <v>126.30262540005836</v>
      </c>
      <c r="K56">
        <v>123.29680873977749</v>
      </c>
      <c r="L56" t="str">
        <f t="shared" si="1"/>
        <v>DOWN</v>
      </c>
      <c r="M56" t="str">
        <f t="shared" si="2"/>
        <v>DOWN</v>
      </c>
      <c r="N56">
        <v>36.013821748979694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2.4500000000000028</v>
      </c>
      <c r="S56">
        <f t="shared" si="7"/>
        <v>0.20408163265306098</v>
      </c>
      <c r="T56" t="str">
        <f t="shared" si="8"/>
        <v>No Indication</v>
      </c>
      <c r="U56" t="str">
        <f t="shared" si="9"/>
        <v>No T+M+I</v>
      </c>
      <c r="V56">
        <v>124.97892101217809</v>
      </c>
      <c r="W56">
        <v>128.24549879493895</v>
      </c>
      <c r="X56">
        <f t="shared" si="10"/>
        <v>-3.2665777827608622</v>
      </c>
      <c r="Y56">
        <v>-4.212606819335714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123.45</v>
      </c>
      <c r="D57">
        <v>124.1</v>
      </c>
      <c r="E57">
        <v>122.35</v>
      </c>
      <c r="F57">
        <v>124</v>
      </c>
      <c r="G57">
        <f>_xll.TA_TYPPRICE(D57,E57,F57)</f>
        <v>123.48333333333333</v>
      </c>
      <c r="H57">
        <v>123.81676843930344</v>
      </c>
      <c r="I57" t="str">
        <f t="shared" si="0"/>
        <v>UP</v>
      </c>
      <c r="J57">
        <v>125.81315308893429</v>
      </c>
      <c r="K57">
        <v>123.08640679760471</v>
      </c>
      <c r="L57" t="str">
        <f t="shared" si="1"/>
        <v>No Confirmation</v>
      </c>
      <c r="M57" t="str">
        <f t="shared" si="2"/>
        <v>No Trend</v>
      </c>
      <c r="N57">
        <v>45.019498034114036</v>
      </c>
      <c r="O57" t="str">
        <f t="shared" si="3"/>
        <v>No Momentum</v>
      </c>
      <c r="P57" t="str">
        <f t="shared" si="4"/>
        <v>No Trend + Momentum</v>
      </c>
      <c r="Q57">
        <f t="shared" si="5"/>
        <v>1.6500000000000057</v>
      </c>
      <c r="R57">
        <f t="shared" si="6"/>
        <v>1.75</v>
      </c>
      <c r="S57">
        <f t="shared" si="7"/>
        <v>0.94285714285714606</v>
      </c>
      <c r="T57" t="str">
        <f t="shared" si="8"/>
        <v>UP</v>
      </c>
      <c r="U57" t="str">
        <f t="shared" si="9"/>
        <v>No T+M+I</v>
      </c>
      <c r="V57">
        <v>124.82831777953531</v>
      </c>
      <c r="W57">
        <v>127.93101740272125</v>
      </c>
      <c r="X57">
        <f t="shared" si="10"/>
        <v>-3.1026996231859414</v>
      </c>
      <c r="Y57">
        <v>-3.9906253801057594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123.7</v>
      </c>
      <c r="D58">
        <v>127.55</v>
      </c>
      <c r="E58">
        <v>123.25</v>
      </c>
      <c r="F58">
        <v>127</v>
      </c>
      <c r="G58">
        <f>_xll.TA_TYPPRICE(D58,E58,F58)</f>
        <v>125.93333333333334</v>
      </c>
      <c r="H58">
        <v>124.87505088631839</v>
      </c>
      <c r="I58" t="str">
        <f t="shared" si="0"/>
        <v>UP</v>
      </c>
      <c r="J58">
        <v>126.1991190691711</v>
      </c>
      <c r="K58">
        <v>123.12276084258144</v>
      </c>
      <c r="L58" t="str">
        <f t="shared" si="1"/>
        <v>UP</v>
      </c>
      <c r="M58" t="str">
        <f t="shared" si="2"/>
        <v>UP</v>
      </c>
      <c r="N58">
        <v>64.013057994281979</v>
      </c>
      <c r="O58" t="str">
        <f t="shared" si="3"/>
        <v>UP</v>
      </c>
      <c r="P58" t="str">
        <f t="shared" si="4"/>
        <v>UP</v>
      </c>
      <c r="Q58">
        <f t="shared" si="5"/>
        <v>3.75</v>
      </c>
      <c r="R58">
        <f t="shared" si="6"/>
        <v>4.2999999999999972</v>
      </c>
      <c r="S58">
        <f t="shared" si="7"/>
        <v>0.8720930232558145</v>
      </c>
      <c r="T58" t="str">
        <f t="shared" si="8"/>
        <v>UP</v>
      </c>
      <c r="U58" t="str">
        <f t="shared" si="9"/>
        <v>UP</v>
      </c>
      <c r="V58">
        <v>125.16242273652988</v>
      </c>
      <c r="W58">
        <v>127.86205315066783</v>
      </c>
      <c r="X58">
        <f t="shared" si="10"/>
        <v>-2.6996304141379568</v>
      </c>
      <c r="Y58">
        <v>-3.732426386912199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129.25</v>
      </c>
      <c r="E59">
        <v>126.8</v>
      </c>
      <c r="F59">
        <v>129</v>
      </c>
      <c r="G59">
        <f>_xll.TA_TYPPRICE(D59,E59,F59)</f>
        <v>128.35</v>
      </c>
      <c r="H59">
        <v>126.6125254431592</v>
      </c>
      <c r="I59" t="str">
        <f t="shared" si="0"/>
        <v>UP</v>
      </c>
      <c r="J59">
        <v>126.8770926093553</v>
      </c>
      <c r="K59">
        <v>123.93992509978557</v>
      </c>
      <c r="L59" t="str">
        <f t="shared" si="1"/>
        <v>UP</v>
      </c>
      <c r="M59" t="str">
        <f t="shared" si="2"/>
        <v>UP</v>
      </c>
      <c r="N59">
        <v>72.057295196050788</v>
      </c>
      <c r="O59" t="str">
        <f t="shared" si="3"/>
        <v>UP</v>
      </c>
      <c r="P59" t="str">
        <f t="shared" si="4"/>
        <v>UP</v>
      </c>
      <c r="Q59">
        <f t="shared" si="5"/>
        <v>2.2000000000000028</v>
      </c>
      <c r="R59">
        <f t="shared" si="6"/>
        <v>2.4500000000000028</v>
      </c>
      <c r="S59">
        <f t="shared" si="7"/>
        <v>0.8979591836734695</v>
      </c>
      <c r="T59" t="str">
        <f t="shared" si="8"/>
        <v>UP</v>
      </c>
      <c r="U59" t="str">
        <f t="shared" si="9"/>
        <v>UP</v>
      </c>
      <c r="V59">
        <v>125.7528192386022</v>
      </c>
      <c r="W59">
        <v>127.94634550987762</v>
      </c>
      <c r="X59">
        <f t="shared" si="10"/>
        <v>-2.1935262712754167</v>
      </c>
      <c r="Y59">
        <v>-3.4246463637848423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128.15</v>
      </c>
      <c r="D60">
        <v>128.80000000000001</v>
      </c>
      <c r="E60">
        <v>125.65</v>
      </c>
      <c r="F60">
        <v>127</v>
      </c>
      <c r="G60">
        <f>_xll.TA_TYPPRICE(D60,E60,F60)</f>
        <v>127.15000000000002</v>
      </c>
      <c r="H60">
        <v>126.88126272157962</v>
      </c>
      <c r="I60" t="str">
        <f t="shared" si="0"/>
        <v>UP</v>
      </c>
      <c r="J60">
        <v>127.3044053628319</v>
      </c>
      <c r="K60">
        <v>124.31994174427767</v>
      </c>
      <c r="L60" t="str">
        <f t="shared" si="1"/>
        <v>No Confirmation</v>
      </c>
      <c r="M60" t="str">
        <f t="shared" si="2"/>
        <v>No Trend</v>
      </c>
      <c r="N60">
        <v>56.320495860830434</v>
      </c>
      <c r="O60" t="str">
        <f t="shared" si="3"/>
        <v>No Momentum</v>
      </c>
      <c r="P60" t="str">
        <f t="shared" si="4"/>
        <v>No Trend + Momentum</v>
      </c>
      <c r="Q60">
        <f t="shared" si="5"/>
        <v>1.3499999999999943</v>
      </c>
      <c r="R60">
        <f t="shared" si="6"/>
        <v>3.1500000000000057</v>
      </c>
      <c r="S60">
        <f t="shared" si="7"/>
        <v>0.42857142857142599</v>
      </c>
      <c r="T60" t="str">
        <f t="shared" si="8"/>
        <v>No Indication</v>
      </c>
      <c r="U60" t="str">
        <f t="shared" si="9"/>
        <v>No T+M+I</v>
      </c>
      <c r="V60">
        <v>125.94469320189417</v>
      </c>
      <c r="W60">
        <v>127.87624584247928</v>
      </c>
      <c r="X60">
        <f t="shared" si="10"/>
        <v>-1.9315526405851102</v>
      </c>
      <c r="Y60">
        <v>-3.1260276191448959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127.65</v>
      </c>
      <c r="D61">
        <v>128</v>
      </c>
      <c r="E61">
        <v>124.35</v>
      </c>
      <c r="F61">
        <v>125</v>
      </c>
      <c r="G61">
        <f>_xll.TA_TYPPRICE(D61,E61,F61)</f>
        <v>125.78333333333335</v>
      </c>
      <c r="H61">
        <v>126.33229802745649</v>
      </c>
      <c r="I61" t="str">
        <f t="shared" si="0"/>
        <v>DOWN</v>
      </c>
      <c r="J61">
        <v>127.45898194886925</v>
      </c>
      <c r="K61">
        <v>124.32662135666041</v>
      </c>
      <c r="L61" t="str">
        <f t="shared" si="1"/>
        <v>No Confirmation</v>
      </c>
      <c r="M61" t="str">
        <f t="shared" si="2"/>
        <v>No Trend</v>
      </c>
      <c r="N61">
        <v>44.242647526834801</v>
      </c>
      <c r="O61" t="str">
        <f t="shared" si="3"/>
        <v>No Momentum</v>
      </c>
      <c r="P61" t="str">
        <f t="shared" si="4"/>
        <v>No Trend + Momentum</v>
      </c>
      <c r="Q61">
        <f t="shared" si="5"/>
        <v>0.65000000000000568</v>
      </c>
      <c r="R61">
        <f t="shared" si="6"/>
        <v>3.6500000000000057</v>
      </c>
      <c r="S61">
        <f t="shared" si="7"/>
        <v>0.17808219178082318</v>
      </c>
      <c r="T61" t="str">
        <f t="shared" si="8"/>
        <v>DOWN</v>
      </c>
      <c r="U61" t="str">
        <f t="shared" si="9"/>
        <v>No T+M+I</v>
      </c>
      <c r="V61">
        <v>125.79935578621814</v>
      </c>
      <c r="W61">
        <v>127.66319059488822</v>
      </c>
      <c r="X61">
        <f t="shared" si="10"/>
        <v>-1.8638348086700773</v>
      </c>
      <c r="Y61">
        <v>-2.8735890570499323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124.95</v>
      </c>
      <c r="D62">
        <v>125.4</v>
      </c>
      <c r="E62">
        <v>122.5</v>
      </c>
      <c r="F62">
        <v>123</v>
      </c>
      <c r="G62">
        <f>_xll.TA_TYPPRICE(D62,E62,F62)</f>
        <v>123.63333333333333</v>
      </c>
      <c r="H62">
        <v>124.98281568039491</v>
      </c>
      <c r="I62" t="str">
        <f t="shared" si="0"/>
        <v>DOWN</v>
      </c>
      <c r="J62">
        <v>127.00143040467609</v>
      </c>
      <c r="K62">
        <v>123.92070549962476</v>
      </c>
      <c r="L62" t="str">
        <f t="shared" si="1"/>
        <v>DOWN</v>
      </c>
      <c r="M62" t="str">
        <f t="shared" si="2"/>
        <v>DOWN</v>
      </c>
      <c r="N62">
        <v>34.890008203227616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2.9000000000000057</v>
      </c>
      <c r="S62">
        <f t="shared" si="7"/>
        <v>0.17241379310344793</v>
      </c>
      <c r="T62" t="str">
        <f t="shared" si="8"/>
        <v>DOWN</v>
      </c>
      <c r="U62" t="str">
        <f t="shared" si="9"/>
        <v>DOWN</v>
      </c>
      <c r="V62">
        <v>125.36868566526151</v>
      </c>
      <c r="W62">
        <v>127.31776906934094</v>
      </c>
      <c r="X62">
        <f t="shared" si="10"/>
        <v>-1.9490834040794311</v>
      </c>
      <c r="Y62">
        <v>-2.6886879264558319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123.05</v>
      </c>
      <c r="D63">
        <v>124.45</v>
      </c>
      <c r="E63">
        <v>121</v>
      </c>
      <c r="F63">
        <v>122</v>
      </c>
      <c r="G63">
        <f>_xll.TA_TYPPRICE(D63,E63,F63)</f>
        <v>122.48333333333333</v>
      </c>
      <c r="H63">
        <v>123.73307450686411</v>
      </c>
      <c r="I63" t="str">
        <f t="shared" si="0"/>
        <v>DOWN</v>
      </c>
      <c r="J63">
        <v>126.43444587030362</v>
      </c>
      <c r="K63">
        <v>123.27165983304148</v>
      </c>
      <c r="L63" t="str">
        <f t="shared" si="1"/>
        <v>DOWN</v>
      </c>
      <c r="M63" t="str">
        <f t="shared" si="2"/>
        <v>DOWN</v>
      </c>
      <c r="N63">
        <v>30.818257536292514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3.4500000000000028</v>
      </c>
      <c r="S63">
        <f t="shared" si="7"/>
        <v>0.2898550724637679</v>
      </c>
      <c r="T63" t="str">
        <f t="shared" si="8"/>
        <v>No Indication</v>
      </c>
      <c r="U63" t="str">
        <f t="shared" si="9"/>
        <v>No T+M+I</v>
      </c>
      <c r="V63">
        <v>124.85042633214435</v>
      </c>
      <c r="W63">
        <v>126.92386024938976</v>
      </c>
      <c r="X63">
        <f t="shared" si="10"/>
        <v>-2.0734339172454099</v>
      </c>
      <c r="Y63">
        <v>-2.5656371246137475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123.85</v>
      </c>
      <c r="E64">
        <v>121</v>
      </c>
      <c r="F64">
        <v>123.75</v>
      </c>
      <c r="G64">
        <f>_xll.TA_TYPPRICE(D64,E64,F64)</f>
        <v>122.86666666666667</v>
      </c>
      <c r="H64">
        <v>123.29987058676539</v>
      </c>
      <c r="I64" t="str">
        <f t="shared" si="0"/>
        <v>UP</v>
      </c>
      <c r="J64">
        <v>125.86012456579171</v>
      </c>
      <c r="K64">
        <v>122.76684653681004</v>
      </c>
      <c r="L64" t="str">
        <f t="shared" si="1"/>
        <v>No Confirmation</v>
      </c>
      <c r="M64" t="str">
        <f t="shared" si="2"/>
        <v>No Trend</v>
      </c>
      <c r="N64">
        <v>44.887695208384876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2.8499999999999943</v>
      </c>
      <c r="S64">
        <f t="shared" si="7"/>
        <v>0.96491228070175628</v>
      </c>
      <c r="T64" t="str">
        <f t="shared" si="8"/>
        <v>UP</v>
      </c>
      <c r="U64" t="str">
        <f t="shared" si="9"/>
        <v>No T+M+I</v>
      </c>
      <c r="V64">
        <v>124.68112997335291</v>
      </c>
      <c r="W64">
        <v>126.6887594901757</v>
      </c>
      <c r="X64">
        <f t="shared" si="10"/>
        <v>-2.0076295168227887</v>
      </c>
      <c r="Y64">
        <v>-2.4540356030555559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123.95</v>
      </c>
      <c r="D65">
        <v>124.75</v>
      </c>
      <c r="E65">
        <v>123</v>
      </c>
      <c r="F65">
        <v>124.5</v>
      </c>
      <c r="G65">
        <f>_xll.TA_TYPPRICE(D65,E65,F65)</f>
        <v>124.08333333333333</v>
      </c>
      <c r="H65">
        <v>123.69160196004935</v>
      </c>
      <c r="I65" t="str">
        <f t="shared" si="0"/>
        <v>UP</v>
      </c>
      <c r="J65">
        <v>125.613430217838</v>
      </c>
      <c r="K65">
        <v>122.81865841751892</v>
      </c>
      <c r="L65" t="str">
        <f t="shared" si="1"/>
        <v>No Confirmation</v>
      </c>
      <c r="M65" t="str">
        <f t="shared" si="2"/>
        <v>No Trend</v>
      </c>
      <c r="N65">
        <v>50.302165068863268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1.75</v>
      </c>
      <c r="S65">
        <f t="shared" si="7"/>
        <v>0.8571428571428571</v>
      </c>
      <c r="T65" t="str">
        <f t="shared" si="8"/>
        <v>UP</v>
      </c>
      <c r="U65" t="str">
        <f t="shared" si="9"/>
        <v>No T+M+I</v>
      </c>
      <c r="V65">
        <v>124.65326382360631</v>
      </c>
      <c r="W65">
        <v>126.52662915757008</v>
      </c>
      <c r="X65">
        <f t="shared" si="10"/>
        <v>-1.8733653339637755</v>
      </c>
      <c r="Y65">
        <v>-2.3379015492371997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124.65</v>
      </c>
      <c r="D66">
        <v>126.1</v>
      </c>
      <c r="E66">
        <v>121.9</v>
      </c>
      <c r="F66">
        <v>122.15</v>
      </c>
      <c r="G66">
        <f>_xll.TA_TYPPRICE(D66,E66,F66)</f>
        <v>123.38333333333333</v>
      </c>
      <c r="H66">
        <v>123.53746764669134</v>
      </c>
      <c r="I66" t="str">
        <f t="shared" si="0"/>
        <v>DOWN</v>
      </c>
      <c r="J66">
        <v>125.72155683609623</v>
      </c>
      <c r="K66">
        <v>122.61451210251471</v>
      </c>
      <c r="L66" t="str">
        <f t="shared" si="1"/>
        <v>DOWN</v>
      </c>
      <c r="M66" t="str">
        <f t="shared" si="2"/>
        <v>DOWN</v>
      </c>
      <c r="N66">
        <v>36.324755790021058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4.1999999999999886</v>
      </c>
      <c r="S66">
        <f t="shared" si="7"/>
        <v>5.9523809523809687E-2</v>
      </c>
      <c r="T66" t="str">
        <f t="shared" si="8"/>
        <v>DOWN</v>
      </c>
      <c r="U66" t="str">
        <f t="shared" si="9"/>
        <v>DOWN</v>
      </c>
      <c r="V66">
        <v>124.26814631228227</v>
      </c>
      <c r="W66">
        <v>126.20243440515749</v>
      </c>
      <c r="X66">
        <f t="shared" si="10"/>
        <v>-1.9342880928752209</v>
      </c>
      <c r="Y66">
        <v>-2.2571788579648038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122.65</v>
      </c>
      <c r="D67">
        <v>123.05</v>
      </c>
      <c r="E67">
        <v>121.2</v>
      </c>
      <c r="F67">
        <v>121.6</v>
      </c>
      <c r="G67">
        <f>_xll.TA_TYPPRICE(D67,E67,F67)</f>
        <v>121.95</v>
      </c>
      <c r="H67">
        <v>122.74373382334568</v>
      </c>
      <c r="I67" t="str">
        <f t="shared" ref="I67:I127" si="20">IF(F67&gt;H67,"UP","DOWN")</f>
        <v>DOWN</v>
      </c>
      <c r="J67">
        <v>125.12787753918596</v>
      </c>
      <c r="K67">
        <v>122.30017607973366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33.593862184439494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0.39999999999999147</v>
      </c>
      <c r="R67">
        <f t="shared" ref="R67:R127" si="26">D67-E67</f>
        <v>1.8499999999999943</v>
      </c>
      <c r="S67">
        <f t="shared" ref="S67:S127" si="27">Q67/R67</f>
        <v>0.21621621621621226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123.85766226423884</v>
      </c>
      <c r="W67">
        <v>125.86151333810879</v>
      </c>
      <c r="X67">
        <f t="shared" ref="X67:X127" si="30">V67-W67</f>
        <v>-2.0038510738699529</v>
      </c>
      <c r="Y67">
        <v>-2.2065133011458338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122.25</v>
      </c>
      <c r="D68">
        <v>128.30000000000001</v>
      </c>
      <c r="E68">
        <v>121.85</v>
      </c>
      <c r="F68">
        <v>126.2</v>
      </c>
      <c r="G68">
        <f>_xll.TA_TYPPRICE(D68,E68,F68)</f>
        <v>125.45</v>
      </c>
      <c r="H68">
        <v>124.09686691167283</v>
      </c>
      <c r="I68" t="str">
        <f t="shared" si="20"/>
        <v>UP</v>
      </c>
      <c r="J68">
        <v>125.83279364158908</v>
      </c>
      <c r="K68">
        <v>122.20013695090395</v>
      </c>
      <c r="L68" t="str">
        <f t="shared" si="21"/>
        <v>UP</v>
      </c>
      <c r="M68" t="str">
        <f t="shared" si="22"/>
        <v>UP</v>
      </c>
      <c r="N68">
        <v>62.817934885063664</v>
      </c>
      <c r="O68" t="str">
        <f t="shared" si="23"/>
        <v>UP</v>
      </c>
      <c r="P68" t="str">
        <f t="shared" si="24"/>
        <v>UP</v>
      </c>
      <c r="Q68">
        <f t="shared" si="25"/>
        <v>4.3500000000000085</v>
      </c>
      <c r="R68">
        <f t="shared" si="26"/>
        <v>6.4500000000000171</v>
      </c>
      <c r="S68">
        <f t="shared" si="27"/>
        <v>0.67441860465116232</v>
      </c>
      <c r="T68" t="str">
        <f t="shared" si="28"/>
        <v>No Indication</v>
      </c>
      <c r="U68" t="str">
        <f t="shared" si="29"/>
        <v>No T+M+I</v>
      </c>
      <c r="V68">
        <v>124.2180219158944</v>
      </c>
      <c r="W68">
        <v>125.88658642417481</v>
      </c>
      <c r="X68">
        <f t="shared" si="30"/>
        <v>-1.6685645082804115</v>
      </c>
      <c r="Y68">
        <v>-2.0989235425727495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127.95</v>
      </c>
      <c r="D69">
        <v>129.15</v>
      </c>
      <c r="E69">
        <v>126.75</v>
      </c>
      <c r="F69">
        <v>128.15</v>
      </c>
      <c r="G69">
        <f>_xll.TA_TYPPRICE(D69,E69,F69)</f>
        <v>128.01666666666668</v>
      </c>
      <c r="H69">
        <v>126.05676678916976</v>
      </c>
      <c r="I69" t="str">
        <f t="shared" si="20"/>
        <v>UP</v>
      </c>
      <c r="J69">
        <v>126.56995061012483</v>
      </c>
      <c r="K69">
        <v>123.21121762848085</v>
      </c>
      <c r="L69" t="str">
        <f t="shared" si="21"/>
        <v>UP</v>
      </c>
      <c r="M69" t="str">
        <f t="shared" si="22"/>
        <v>UP</v>
      </c>
      <c r="N69">
        <v>69.848998826747021</v>
      </c>
      <c r="O69" t="str">
        <f t="shared" si="23"/>
        <v>UP</v>
      </c>
      <c r="P69" t="str">
        <f t="shared" si="24"/>
        <v>UP</v>
      </c>
      <c r="Q69">
        <f t="shared" si="25"/>
        <v>1.4000000000000057</v>
      </c>
      <c r="R69">
        <f t="shared" si="26"/>
        <v>2.4000000000000057</v>
      </c>
      <c r="S69">
        <f t="shared" si="27"/>
        <v>0.58333333333333437</v>
      </c>
      <c r="T69" t="str">
        <f t="shared" si="28"/>
        <v>No Indication</v>
      </c>
      <c r="U69" t="str">
        <f t="shared" si="29"/>
        <v>No T+M+I</v>
      </c>
      <c r="V69">
        <v>124.82294162114141</v>
      </c>
      <c r="W69">
        <v>126.05424668905074</v>
      </c>
      <c r="X69">
        <f t="shared" si="30"/>
        <v>-1.2313050679093323</v>
      </c>
      <c r="Y69">
        <v>-1.925399847640066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129.25</v>
      </c>
      <c r="D70">
        <v>137.44999999999999</v>
      </c>
      <c r="E70">
        <v>129</v>
      </c>
      <c r="F70">
        <v>137.1</v>
      </c>
      <c r="G70">
        <f>_xll.TA_TYPPRICE(D70,E70,F70)</f>
        <v>134.51666666666665</v>
      </c>
      <c r="H70">
        <v>130.28671672791819</v>
      </c>
      <c r="I70" t="str">
        <f t="shared" si="20"/>
        <v>UP</v>
      </c>
      <c r="J70">
        <v>128.98773936343042</v>
      </c>
      <c r="K70">
        <v>124.49761371104066</v>
      </c>
      <c r="L70" t="str">
        <f t="shared" si="21"/>
        <v>UP</v>
      </c>
      <c r="M70" t="str">
        <f t="shared" si="22"/>
        <v>UP</v>
      </c>
      <c r="N70">
        <v>85.53832990076971</v>
      </c>
      <c r="O70" t="str">
        <f t="shared" si="23"/>
        <v>UP</v>
      </c>
      <c r="P70" t="str">
        <f t="shared" si="24"/>
        <v>UP</v>
      </c>
      <c r="Q70">
        <f t="shared" si="25"/>
        <v>8.0999999999999943</v>
      </c>
      <c r="R70">
        <f t="shared" si="26"/>
        <v>8.4499999999999886</v>
      </c>
      <c r="S70">
        <f t="shared" si="27"/>
        <v>0.9585798816568053</v>
      </c>
      <c r="T70" t="str">
        <f t="shared" si="28"/>
        <v>UP</v>
      </c>
      <c r="U70" t="str">
        <f t="shared" si="29"/>
        <v>UP</v>
      </c>
      <c r="V70">
        <v>126.71171983327351</v>
      </c>
      <c r="W70">
        <v>126.87245063800995</v>
      </c>
      <c r="X70">
        <f t="shared" si="30"/>
        <v>-0.16073080473644552</v>
      </c>
      <c r="Y70">
        <v>-1.5724660390593419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132.25</v>
      </c>
      <c r="AF70">
        <f t="shared" si="37"/>
        <v>133.20000000000002</v>
      </c>
      <c r="AG70">
        <f t="shared" si="38"/>
        <v>134.20000000000002</v>
      </c>
    </row>
    <row r="71" spans="1:33" x14ac:dyDescent="0.25">
      <c r="A71" t="s">
        <v>5</v>
      </c>
      <c r="B71" s="1">
        <v>42955</v>
      </c>
      <c r="C71">
        <v>138.19999999999999</v>
      </c>
      <c r="D71">
        <v>139.65</v>
      </c>
      <c r="E71">
        <v>133.25</v>
      </c>
      <c r="F71">
        <v>136</v>
      </c>
      <c r="G71">
        <f>_xll.TA_TYPPRICE(D71,E71,F71)</f>
        <v>136.29999999999998</v>
      </c>
      <c r="H71">
        <v>133.2933583639591</v>
      </c>
      <c r="I71" t="str">
        <f t="shared" si="20"/>
        <v>UP</v>
      </c>
      <c r="J71">
        <v>131.35713061600143</v>
      </c>
      <c r="K71">
        <v>126.44258844192051</v>
      </c>
      <c r="L71" t="str">
        <f t="shared" si="21"/>
        <v>UP</v>
      </c>
      <c r="M71" t="str">
        <f t="shared" si="22"/>
        <v>UP</v>
      </c>
      <c r="N71">
        <v>79.206311851670847</v>
      </c>
      <c r="O71" t="str">
        <f t="shared" si="23"/>
        <v>UP</v>
      </c>
      <c r="P71" t="str">
        <f t="shared" si="24"/>
        <v>UP</v>
      </c>
      <c r="Q71">
        <f t="shared" si="25"/>
        <v>2.75</v>
      </c>
      <c r="R71">
        <f t="shared" si="26"/>
        <v>6.4000000000000057</v>
      </c>
      <c r="S71">
        <f t="shared" si="27"/>
        <v>0.42968749999999961</v>
      </c>
      <c r="T71" t="str">
        <f t="shared" si="28"/>
        <v>No Indication</v>
      </c>
      <c r="U71" t="str">
        <f t="shared" si="29"/>
        <v>No T+M+I</v>
      </c>
      <c r="V71">
        <v>128.14068601276989</v>
      </c>
      <c r="W71">
        <v>127.54856540556477</v>
      </c>
      <c r="X71">
        <f t="shared" si="30"/>
        <v>0.59212060720511772</v>
      </c>
      <c r="Y71">
        <v>-1.1395487098064501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138.35</v>
      </c>
      <c r="E72">
        <v>133</v>
      </c>
      <c r="F72">
        <v>133.1</v>
      </c>
      <c r="G72">
        <f>_xll.TA_TYPPRICE(D72,E72,F72)</f>
        <v>134.81666666666669</v>
      </c>
      <c r="H72">
        <v>134.05501251531291</v>
      </c>
      <c r="I72" t="str">
        <f t="shared" si="20"/>
        <v>DOWN</v>
      </c>
      <c r="J72">
        <v>132.91110159022332</v>
      </c>
      <c r="K72">
        <v>127.89979101038261</v>
      </c>
      <c r="L72" t="str">
        <f t="shared" si="21"/>
        <v>UP</v>
      </c>
      <c r="M72" t="str">
        <f t="shared" si="22"/>
        <v>No Trend</v>
      </c>
      <c r="N72">
        <v>63.673346338873884</v>
      </c>
      <c r="O72" t="str">
        <f t="shared" si="23"/>
        <v>UP</v>
      </c>
      <c r="P72" t="str">
        <f t="shared" si="24"/>
        <v>No Trend + Momentum</v>
      </c>
      <c r="Q72">
        <f t="shared" si="25"/>
        <v>9.9999999999994316E-2</v>
      </c>
      <c r="R72">
        <f t="shared" si="26"/>
        <v>5.3499999999999943</v>
      </c>
      <c r="S72">
        <f t="shared" si="27"/>
        <v>1.8691588785045687E-2</v>
      </c>
      <c r="T72" t="str">
        <f t="shared" si="28"/>
        <v>DOWN</v>
      </c>
      <c r="U72" t="str">
        <f t="shared" si="29"/>
        <v>No T+M+I</v>
      </c>
      <c r="V72">
        <v>128.90365739542068</v>
      </c>
      <c r="W72">
        <v>127.95978278293035</v>
      </c>
      <c r="X72">
        <f t="shared" si="30"/>
        <v>0.94387461249033322</v>
      </c>
      <c r="Y72">
        <v>-0.72286404534709336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132.5</v>
      </c>
      <c r="D73">
        <v>134.19999999999999</v>
      </c>
      <c r="E73">
        <v>122.65</v>
      </c>
      <c r="F73">
        <v>124.25</v>
      </c>
      <c r="G73">
        <f>_xll.TA_TYPPRICE(D73,E73,F73)</f>
        <v>127.03333333333335</v>
      </c>
      <c r="H73">
        <v>130.54417292432314</v>
      </c>
      <c r="I73" t="str">
        <f t="shared" si="20"/>
        <v>DOWN</v>
      </c>
      <c r="J73">
        <v>133.19752345906258</v>
      </c>
      <c r="K73">
        <v>126.73317078585315</v>
      </c>
      <c r="L73" t="str">
        <f t="shared" si="21"/>
        <v>DOWN</v>
      </c>
      <c r="M73" t="str">
        <f t="shared" si="22"/>
        <v>DOWN</v>
      </c>
      <c r="N73">
        <v>36.424666843970883</v>
      </c>
      <c r="O73" t="str">
        <f t="shared" si="23"/>
        <v>DOWN</v>
      </c>
      <c r="P73" t="str">
        <f t="shared" si="24"/>
        <v>DOWN</v>
      </c>
      <c r="Q73">
        <f t="shared" si="25"/>
        <v>1.5999999999999943</v>
      </c>
      <c r="R73">
        <f t="shared" si="26"/>
        <v>11.549999999999983</v>
      </c>
      <c r="S73">
        <f t="shared" si="27"/>
        <v>0.13852813852813825</v>
      </c>
      <c r="T73" t="str">
        <f t="shared" si="28"/>
        <v>DOWN</v>
      </c>
      <c r="U73" t="str">
        <f t="shared" si="29"/>
        <v>DOWN</v>
      </c>
      <c r="V73">
        <v>128.18771010381749</v>
      </c>
      <c r="W73">
        <v>127.68498405826884</v>
      </c>
      <c r="X73">
        <f t="shared" si="30"/>
        <v>0.50272604554865552</v>
      </c>
      <c r="Y73">
        <v>-0.47774602716794357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117.5</v>
      </c>
      <c r="D74">
        <v>121.25</v>
      </c>
      <c r="E74">
        <v>115.3</v>
      </c>
      <c r="F74">
        <v>117.1</v>
      </c>
      <c r="G74">
        <f>_xll.TA_TYPPRICE(D74,E74,F74)</f>
        <v>117.88333333333333</v>
      </c>
      <c r="H74">
        <v>124.21375312882823</v>
      </c>
      <c r="I74" t="str">
        <f t="shared" si="20"/>
        <v>DOWN</v>
      </c>
      <c r="J74">
        <v>130.54251824593757</v>
      </c>
      <c r="K74">
        <v>124.19246616677466</v>
      </c>
      <c r="L74" t="str">
        <f t="shared" si="21"/>
        <v>DOWN</v>
      </c>
      <c r="M74" t="str">
        <f t="shared" si="22"/>
        <v>DOWN</v>
      </c>
      <c r="N74">
        <v>25.43309534231874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5.9500000000000028</v>
      </c>
      <c r="S74">
        <f t="shared" si="27"/>
        <v>0.30252100840336071</v>
      </c>
      <c r="T74" t="str">
        <f t="shared" si="28"/>
        <v>No Indication</v>
      </c>
      <c r="U74" t="str">
        <f t="shared" si="29"/>
        <v>No T+M+I</v>
      </c>
      <c r="V74">
        <v>126.48190854938403</v>
      </c>
      <c r="W74">
        <v>126.90091116506373</v>
      </c>
      <c r="X74">
        <f t="shared" si="30"/>
        <v>-0.41900261567970176</v>
      </c>
      <c r="Y74">
        <v>-0.4659973448702952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118.3</v>
      </c>
      <c r="D75">
        <v>120.3</v>
      </c>
      <c r="E75">
        <v>116.65</v>
      </c>
      <c r="F75">
        <v>119</v>
      </c>
      <c r="G75">
        <f>_xll.TA_TYPPRICE(D75,E75,F75)</f>
        <v>118.64999999999999</v>
      </c>
      <c r="H75">
        <v>121.43187656441411</v>
      </c>
      <c r="I75" t="str">
        <f t="shared" si="20"/>
        <v>DOWN</v>
      </c>
      <c r="J75">
        <v>128.26640308017366</v>
      </c>
      <c r="K75">
        <v>122.51636257415808</v>
      </c>
      <c r="L75" t="str">
        <f t="shared" si="21"/>
        <v>DOWN</v>
      </c>
      <c r="M75" t="str">
        <f t="shared" si="22"/>
        <v>DOWN</v>
      </c>
      <c r="N75">
        <v>32.226417582809908</v>
      </c>
      <c r="O75" t="str">
        <f t="shared" si="23"/>
        <v>DOWN</v>
      </c>
      <c r="P75" t="str">
        <f t="shared" si="24"/>
        <v>DOWN</v>
      </c>
      <c r="Q75">
        <f t="shared" si="25"/>
        <v>2.3499999999999943</v>
      </c>
      <c r="R75">
        <f t="shared" si="26"/>
        <v>3.6499999999999915</v>
      </c>
      <c r="S75">
        <f t="shared" si="27"/>
        <v>0.64383561643835607</v>
      </c>
      <c r="T75" t="str">
        <f t="shared" si="28"/>
        <v>No Indication</v>
      </c>
      <c r="U75" t="str">
        <f t="shared" si="29"/>
        <v>No T+M+I</v>
      </c>
      <c r="V75">
        <v>125.33084569563265</v>
      </c>
      <c r="W75">
        <v>126.31565848617012</v>
      </c>
      <c r="X75">
        <f t="shared" si="30"/>
        <v>-0.98481279053747528</v>
      </c>
      <c r="Y75">
        <v>-0.56976043400373122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</v>
      </c>
      <c r="D76">
        <v>120.3</v>
      </c>
      <c r="E76">
        <v>116.3</v>
      </c>
      <c r="F76">
        <v>118.4</v>
      </c>
      <c r="G76">
        <f>_xll.TA_TYPPRICE(D76,E76,F76)</f>
        <v>118.33333333333333</v>
      </c>
      <c r="H76">
        <v>119.88260494887372</v>
      </c>
      <c r="I76" t="str">
        <f t="shared" si="20"/>
        <v>DOWN</v>
      </c>
      <c r="J76">
        <v>126.49609128457951</v>
      </c>
      <c r="K76">
        <v>121.13494866878962</v>
      </c>
      <c r="L76" t="str">
        <f t="shared" si="21"/>
        <v>DOWN</v>
      </c>
      <c r="M76" t="str">
        <f t="shared" si="22"/>
        <v>DOWN</v>
      </c>
      <c r="N76">
        <v>31.107721879112354</v>
      </c>
      <c r="O76" t="str">
        <f t="shared" si="23"/>
        <v>DOWN</v>
      </c>
      <c r="P76" t="str">
        <f t="shared" si="24"/>
        <v>DOWN</v>
      </c>
      <c r="Q76">
        <f t="shared" si="25"/>
        <v>2.1000000000000085</v>
      </c>
      <c r="R76">
        <f t="shared" si="26"/>
        <v>4</v>
      </c>
      <c r="S76">
        <f t="shared" si="27"/>
        <v>0.52500000000000213</v>
      </c>
      <c r="T76" t="str">
        <f t="shared" si="28"/>
        <v>No Indication</v>
      </c>
      <c r="U76" t="str">
        <f t="shared" si="29"/>
        <v>No T+M+I</v>
      </c>
      <c r="V76">
        <v>124.2645617424584</v>
      </c>
      <c r="W76">
        <v>125.72931341312048</v>
      </c>
      <c r="X76">
        <f t="shared" si="30"/>
        <v>-1.464751670662082</v>
      </c>
      <c r="Y76">
        <v>-0.74875868133540135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118.45</v>
      </c>
      <c r="D77">
        <v>128.35</v>
      </c>
      <c r="E77">
        <v>118.2</v>
      </c>
      <c r="F77">
        <v>125.9</v>
      </c>
      <c r="G77">
        <f>_xll.TA_TYPPRICE(D77,E77,F77)</f>
        <v>124.15000000000002</v>
      </c>
      <c r="H77">
        <v>122.01630247443687</v>
      </c>
      <c r="I77" t="str">
        <f t="shared" si="20"/>
        <v>UP</v>
      </c>
      <c r="J77">
        <v>126.9080709991174</v>
      </c>
      <c r="K77">
        <v>120.48273785350304</v>
      </c>
      <c r="L77" t="str">
        <f t="shared" si="21"/>
        <v>No Confirmation</v>
      </c>
      <c r="M77" t="str">
        <f t="shared" si="22"/>
        <v>No Trend</v>
      </c>
      <c r="N77">
        <v>55.334373561410757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7.7000000000000028</v>
      </c>
      <c r="R77">
        <f t="shared" si="26"/>
        <v>10.149999999999991</v>
      </c>
      <c r="S77">
        <f t="shared" si="27"/>
        <v>0.75862068965517337</v>
      </c>
      <c r="T77" t="str">
        <f t="shared" si="28"/>
        <v>No Indication</v>
      </c>
      <c r="U77" t="str">
        <f t="shared" si="29"/>
        <v>No T+M+I</v>
      </c>
      <c r="V77">
        <v>124.51616762823403</v>
      </c>
      <c r="W77">
        <v>125.74195686400044</v>
      </c>
      <c r="X77">
        <f t="shared" si="30"/>
        <v>-1.2257892357664133</v>
      </c>
      <c r="Y77">
        <v>-0.84416479222160379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</v>
      </c>
      <c r="D78">
        <v>126.6</v>
      </c>
      <c r="E78">
        <v>121.6</v>
      </c>
      <c r="F78">
        <v>123.15</v>
      </c>
      <c r="G78">
        <f>_xll.TA_TYPPRICE(D78,E78,F78)</f>
        <v>123.78333333333335</v>
      </c>
      <c r="H78">
        <v>122.89981790388511</v>
      </c>
      <c r="I78" t="str">
        <f t="shared" si="20"/>
        <v>UP</v>
      </c>
      <c r="J78">
        <v>126.83961077709131</v>
      </c>
      <c r="K78">
        <v>120.73101833050237</v>
      </c>
      <c r="L78" t="str">
        <f t="shared" si="21"/>
        <v>No Confirmation</v>
      </c>
      <c r="M78" t="str">
        <f t="shared" si="22"/>
        <v>No Trend</v>
      </c>
      <c r="N78">
        <v>47.653675454844183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1.5500000000000114</v>
      </c>
      <c r="R78">
        <f t="shared" si="26"/>
        <v>5</v>
      </c>
      <c r="S78">
        <f t="shared" si="27"/>
        <v>0.31000000000000227</v>
      </c>
      <c r="T78" t="str">
        <f t="shared" si="28"/>
        <v>No Indication</v>
      </c>
      <c r="U78" t="str">
        <f t="shared" si="29"/>
        <v>No T+M+I</v>
      </c>
      <c r="V78">
        <v>124.30598799312111</v>
      </c>
      <c r="W78">
        <v>125.54996005925967</v>
      </c>
      <c r="X78">
        <f t="shared" si="30"/>
        <v>-1.2439720661385678</v>
      </c>
      <c r="Y78">
        <v>-0.92412624700499657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123.15</v>
      </c>
      <c r="D79">
        <v>124.9</v>
      </c>
      <c r="E79">
        <v>118</v>
      </c>
      <c r="F79">
        <v>119.35</v>
      </c>
      <c r="G79">
        <f>_xll.TA_TYPPRICE(D79,E79,F79)</f>
        <v>120.75</v>
      </c>
      <c r="H79">
        <v>121.82490895194255</v>
      </c>
      <c r="I79" t="str">
        <f t="shared" si="20"/>
        <v>DOWN</v>
      </c>
      <c r="J79">
        <v>126.40858615995991</v>
      </c>
      <c r="K79">
        <v>120.12412536816851</v>
      </c>
      <c r="L79" t="str">
        <f t="shared" si="21"/>
        <v>DOWN</v>
      </c>
      <c r="M79" t="str">
        <f t="shared" si="22"/>
        <v>DOWN</v>
      </c>
      <c r="N79">
        <v>38.437996167624497</v>
      </c>
      <c r="O79" t="str">
        <f t="shared" si="23"/>
        <v>DOWN</v>
      </c>
      <c r="P79" t="str">
        <f t="shared" si="24"/>
        <v>DOWN</v>
      </c>
      <c r="Q79">
        <f t="shared" si="25"/>
        <v>1.3499999999999943</v>
      </c>
      <c r="R79">
        <f t="shared" si="26"/>
        <v>6.9000000000000057</v>
      </c>
      <c r="S79">
        <f t="shared" si="27"/>
        <v>0.19565217391304249</v>
      </c>
      <c r="T79" t="str">
        <f t="shared" si="28"/>
        <v>DOWN</v>
      </c>
      <c r="U79" t="str">
        <f t="shared" si="29"/>
        <v>DOWN</v>
      </c>
      <c r="V79">
        <v>123.5435283018717</v>
      </c>
      <c r="W79">
        <v>125.09070375857377</v>
      </c>
      <c r="X79">
        <f t="shared" si="30"/>
        <v>-1.5471754567020639</v>
      </c>
      <c r="Y79">
        <v>-1.0487360889444099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</v>
      </c>
      <c r="D80">
        <v>120.9</v>
      </c>
      <c r="E80">
        <v>116.1</v>
      </c>
      <c r="F80">
        <v>116.65</v>
      </c>
      <c r="G80">
        <f>_xll.TA_TYPPRICE(D80,E80,F80)</f>
        <v>117.88333333333333</v>
      </c>
      <c r="H80">
        <v>119.85412114263794</v>
      </c>
      <c r="I80" t="str">
        <f t="shared" si="20"/>
        <v>DOWN</v>
      </c>
      <c r="J80">
        <v>125.18445590219105</v>
      </c>
      <c r="K80">
        <v>119.22987528635328</v>
      </c>
      <c r="L80" t="str">
        <f t="shared" si="21"/>
        <v>DOWN</v>
      </c>
      <c r="M80" t="str">
        <f t="shared" si="22"/>
        <v>DOWN</v>
      </c>
      <c r="N80">
        <v>32.803652503500722</v>
      </c>
      <c r="O80" t="str">
        <f t="shared" si="23"/>
        <v>DOWN</v>
      </c>
      <c r="P80" t="str">
        <f t="shared" si="24"/>
        <v>DOWN</v>
      </c>
      <c r="Q80">
        <f t="shared" si="25"/>
        <v>0.55000000000001137</v>
      </c>
      <c r="R80">
        <f t="shared" si="26"/>
        <v>4.8000000000000114</v>
      </c>
      <c r="S80">
        <f t="shared" si="27"/>
        <v>0.11458333333333542</v>
      </c>
      <c r="T80" t="str">
        <f t="shared" si="28"/>
        <v>DOWN</v>
      </c>
      <c r="U80" t="str">
        <f t="shared" si="29"/>
        <v>DOWN</v>
      </c>
      <c r="V80">
        <v>122.48298548619914</v>
      </c>
      <c r="W80">
        <v>124.46546644312386</v>
      </c>
      <c r="X80">
        <f t="shared" si="30"/>
        <v>-1.9824809569247179</v>
      </c>
      <c r="Y80">
        <v>-1.2354850625404716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117.95</v>
      </c>
      <c r="D81">
        <v>121.25</v>
      </c>
      <c r="E81">
        <v>117.55</v>
      </c>
      <c r="F81">
        <v>121.1</v>
      </c>
      <c r="G81">
        <f>_xll.TA_TYPPRICE(D81,E81,F81)</f>
        <v>119.96666666666665</v>
      </c>
      <c r="H81">
        <v>119.9103939046523</v>
      </c>
      <c r="I81" t="str">
        <f t="shared" si="20"/>
        <v>UP</v>
      </c>
      <c r="J81">
        <v>124.31013236837082</v>
      </c>
      <c r="K81">
        <v>118.85656966716365</v>
      </c>
      <c r="L81" t="str">
        <f t="shared" si="21"/>
        <v>No Confirmation</v>
      </c>
      <c r="M81" t="str">
        <f t="shared" si="22"/>
        <v>No Trend</v>
      </c>
      <c r="N81">
        <v>48.389403465903293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3.7000000000000028</v>
      </c>
      <c r="S81">
        <f t="shared" si="27"/>
        <v>0.95945945945945799</v>
      </c>
      <c r="T81" t="str">
        <f t="shared" si="28"/>
        <v>UP</v>
      </c>
      <c r="U81" t="str">
        <f t="shared" si="29"/>
        <v>No T+M+I</v>
      </c>
      <c r="V81">
        <v>122.27021848832234</v>
      </c>
      <c r="W81">
        <v>124.21617263252209</v>
      </c>
      <c r="X81">
        <f t="shared" si="30"/>
        <v>-1.9459541441997459</v>
      </c>
      <c r="Y81">
        <v>-1.3775788788723264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120.65</v>
      </c>
      <c r="D82">
        <v>122.2</v>
      </c>
      <c r="E82">
        <v>119.5</v>
      </c>
      <c r="F82">
        <v>120.95</v>
      </c>
      <c r="G82">
        <f>_xll.TA_TYPPRICE(D82,E82,F82)</f>
        <v>120.88333333333333</v>
      </c>
      <c r="H82">
        <v>120.39686361899281</v>
      </c>
      <c r="I82" t="str">
        <f t="shared" si="20"/>
        <v>UP</v>
      </c>
      <c r="J82">
        <v>123.84121406428841</v>
      </c>
      <c r="K82">
        <v>118.99955418557172</v>
      </c>
      <c r="L82" t="str">
        <f t="shared" si="21"/>
        <v>No Confirmation</v>
      </c>
      <c r="M82" t="str">
        <f t="shared" si="22"/>
        <v>No Trend</v>
      </c>
      <c r="N82">
        <v>47.921075723642645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1.4500000000000028</v>
      </c>
      <c r="R82">
        <f t="shared" si="26"/>
        <v>2.7000000000000028</v>
      </c>
      <c r="S82">
        <f t="shared" si="27"/>
        <v>0.53703703703703753</v>
      </c>
      <c r="T82" t="str">
        <f t="shared" si="28"/>
        <v>No Indication</v>
      </c>
      <c r="U82" t="str">
        <f t="shared" si="29"/>
        <v>No T+M+I</v>
      </c>
      <c r="V82">
        <v>122.06710795165736</v>
      </c>
      <c r="W82">
        <v>123.97423391900193</v>
      </c>
      <c r="X82">
        <f t="shared" si="30"/>
        <v>-1.9071259673445695</v>
      </c>
      <c r="Y82">
        <v>-1.4834882965667751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121.95</v>
      </c>
      <c r="D83">
        <v>123.9</v>
      </c>
      <c r="E83">
        <v>121.2</v>
      </c>
      <c r="F83">
        <v>122.5</v>
      </c>
      <c r="G83">
        <f>_xll.TA_TYPPRICE(D83,E83,F83)</f>
        <v>122.53333333333335</v>
      </c>
      <c r="H83">
        <v>121.46509847616308</v>
      </c>
      <c r="I83" t="str">
        <f t="shared" si="20"/>
        <v>UP</v>
      </c>
      <c r="J83">
        <v>123.85427760555766</v>
      </c>
      <c r="K83">
        <v>119.48854214433356</v>
      </c>
      <c r="L83" t="str">
        <f t="shared" si="21"/>
        <v>No Confirmation</v>
      </c>
      <c r="M83" t="str">
        <f t="shared" si="22"/>
        <v>No Trend</v>
      </c>
      <c r="N83">
        <v>53.708097284321134</v>
      </c>
      <c r="O83" t="str">
        <f t="shared" si="23"/>
        <v>No Momentum</v>
      </c>
      <c r="P83" t="str">
        <f t="shared" si="24"/>
        <v>No Trend + Momentum</v>
      </c>
      <c r="Q83">
        <f t="shared" si="25"/>
        <v>1.2999999999999972</v>
      </c>
      <c r="R83">
        <f t="shared" si="26"/>
        <v>2.7000000000000028</v>
      </c>
      <c r="S83">
        <f t="shared" si="27"/>
        <v>0.4814814814814799</v>
      </c>
      <c r="T83" t="str">
        <f t="shared" si="28"/>
        <v>No Indication</v>
      </c>
      <c r="U83" t="str">
        <f t="shared" si="29"/>
        <v>No T+M+I</v>
      </c>
      <c r="V83">
        <v>122.13370672832546</v>
      </c>
      <c r="W83">
        <v>123.86503140648327</v>
      </c>
      <c r="X83">
        <f t="shared" si="30"/>
        <v>-1.7313246781578044</v>
      </c>
      <c r="Y83">
        <v>-1.5330555728849808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120.75</v>
      </c>
      <c r="D84">
        <v>123</v>
      </c>
      <c r="E84">
        <v>120.2</v>
      </c>
      <c r="F84">
        <v>120.2</v>
      </c>
      <c r="G84">
        <f>_xll.TA_TYPPRICE(D84,E84,F84)</f>
        <v>121.13333333333333</v>
      </c>
      <c r="H84">
        <v>121.29921590474819</v>
      </c>
      <c r="I84" t="str">
        <f t="shared" si="20"/>
        <v>DOWN</v>
      </c>
      <c r="J84">
        <v>123.66443813765595</v>
      </c>
      <c r="K84">
        <v>119.64664389003721</v>
      </c>
      <c r="L84" t="str">
        <f t="shared" si="21"/>
        <v>No Confirmation</v>
      </c>
      <c r="M84" t="str">
        <f t="shared" si="22"/>
        <v>No Trend</v>
      </c>
      <c r="N84">
        <v>44.530012534420734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2.7999999999999972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121.83621338550616</v>
      </c>
      <c r="W84">
        <v>123.59354759859562</v>
      </c>
      <c r="X84">
        <f t="shared" si="30"/>
        <v>-1.7573342130894645</v>
      </c>
      <c r="Y84">
        <v>-1.5779113009258776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122.25</v>
      </c>
      <c r="D85">
        <v>124.8</v>
      </c>
      <c r="E85">
        <v>121.4</v>
      </c>
      <c r="F85">
        <v>123.6</v>
      </c>
      <c r="G85">
        <f>_xll.TA_TYPPRICE(D85,E85,F85)</f>
        <v>123.26666666666665</v>
      </c>
      <c r="H85">
        <v>122.28294128570742</v>
      </c>
      <c r="I85" t="str">
        <f t="shared" si="20"/>
        <v>UP</v>
      </c>
      <c r="J85">
        <v>123.91678521817686</v>
      </c>
      <c r="K85">
        <v>120.03627858114005</v>
      </c>
      <c r="L85" t="str">
        <f t="shared" si="21"/>
        <v>No Confirmation</v>
      </c>
      <c r="M85" t="str">
        <f t="shared" si="22"/>
        <v>No Trend</v>
      </c>
      <c r="N85">
        <v>57.842244381799745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2.1999999999999886</v>
      </c>
      <c r="R85">
        <f t="shared" si="26"/>
        <v>3.3999999999999915</v>
      </c>
      <c r="S85">
        <f t="shared" si="27"/>
        <v>0.64705882352941002</v>
      </c>
      <c r="T85" t="str">
        <f t="shared" si="28"/>
        <v>No Indication</v>
      </c>
      <c r="U85" t="str">
        <f t="shared" si="29"/>
        <v>No T+M+I</v>
      </c>
      <c r="V85">
        <v>122.10756517235136</v>
      </c>
      <c r="W85">
        <v>123.5940255542552</v>
      </c>
      <c r="X85">
        <f t="shared" si="30"/>
        <v>-1.4864603819038393</v>
      </c>
      <c r="Y85">
        <v>-1.55962111712147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123.65</v>
      </c>
      <c r="D86">
        <v>124.15</v>
      </c>
      <c r="E86">
        <v>120.7</v>
      </c>
      <c r="F86">
        <v>122.2</v>
      </c>
      <c r="G86">
        <f>_xll.TA_TYPPRICE(D86,E86,F86)</f>
        <v>122.35000000000001</v>
      </c>
      <c r="H86">
        <v>122.31647064285372</v>
      </c>
      <c r="I86" t="str">
        <f t="shared" si="20"/>
        <v>DOWN</v>
      </c>
      <c r="J86">
        <v>123.96861072524867</v>
      </c>
      <c r="K86">
        <v>120.1837722297756</v>
      </c>
      <c r="L86" t="str">
        <f t="shared" si="21"/>
        <v>No Confirmation</v>
      </c>
      <c r="M86" t="str">
        <f t="shared" si="22"/>
        <v>No Trend</v>
      </c>
      <c r="N86">
        <v>51.482866181239586</v>
      </c>
      <c r="O86" t="str">
        <f t="shared" si="23"/>
        <v>No Momentum</v>
      </c>
      <c r="P86" t="str">
        <f t="shared" si="24"/>
        <v>No Trend + Momentum</v>
      </c>
      <c r="Q86">
        <f t="shared" si="25"/>
        <v>1.5</v>
      </c>
      <c r="R86">
        <f t="shared" si="26"/>
        <v>3.4500000000000028</v>
      </c>
      <c r="S86">
        <f t="shared" si="27"/>
        <v>0.43478260869565183</v>
      </c>
      <c r="T86" t="str">
        <f t="shared" si="28"/>
        <v>No Indication</v>
      </c>
      <c r="U86" t="str">
        <f t="shared" si="29"/>
        <v>No T+M+I</v>
      </c>
      <c r="V86">
        <v>122.12178591506654</v>
      </c>
      <c r="W86">
        <v>123.49076440208815</v>
      </c>
      <c r="X86">
        <f t="shared" si="30"/>
        <v>-1.3689784870216073</v>
      </c>
      <c r="Y86">
        <v>-1.5214925911014974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122.45</v>
      </c>
      <c r="D87">
        <v>124.1</v>
      </c>
      <c r="E87">
        <v>122.25</v>
      </c>
      <c r="F87">
        <v>123.5</v>
      </c>
      <c r="G87">
        <f>_xll.TA_TYPPRICE(D87,E87,F87)</f>
        <v>123.28333333333335</v>
      </c>
      <c r="H87">
        <v>122.79990198809352</v>
      </c>
      <c r="I87" t="str">
        <f t="shared" si="20"/>
        <v>UP</v>
      </c>
      <c r="J87">
        <v>123.99780834186008</v>
      </c>
      <c r="K87">
        <v>120.64293395649213</v>
      </c>
      <c r="L87" t="str">
        <f t="shared" si="21"/>
        <v>No Confirmation</v>
      </c>
      <c r="M87" t="str">
        <f t="shared" si="22"/>
        <v>No Trend</v>
      </c>
      <c r="N87">
        <v>56.973594028862486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1.25</v>
      </c>
      <c r="R87">
        <f t="shared" si="26"/>
        <v>1.8499999999999943</v>
      </c>
      <c r="S87">
        <f t="shared" si="27"/>
        <v>0.67567567567567777</v>
      </c>
      <c r="T87" t="str">
        <f t="shared" si="28"/>
        <v>No Indication</v>
      </c>
      <c r="U87" t="str">
        <f t="shared" si="29"/>
        <v>No T+M+I</v>
      </c>
      <c r="V87">
        <v>122.33381885121015</v>
      </c>
      <c r="W87">
        <v>123.49144852045198</v>
      </c>
      <c r="X87">
        <f t="shared" si="30"/>
        <v>-1.1576296692418282</v>
      </c>
      <c r="Y87">
        <v>-1.4487200067295636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122.5</v>
      </c>
      <c r="D88">
        <v>123.9</v>
      </c>
      <c r="E88">
        <v>120.7</v>
      </c>
      <c r="F88">
        <v>122.05</v>
      </c>
      <c r="G88">
        <f>_xll.TA_TYPPRICE(D88,E88,F88)</f>
        <v>122.21666666666668</v>
      </c>
      <c r="H88">
        <v>122.5082843273801</v>
      </c>
      <c r="I88" t="str">
        <f t="shared" si="20"/>
        <v>DOWN</v>
      </c>
      <c r="J88">
        <v>123.97607315478007</v>
      </c>
      <c r="K88">
        <v>120.65561529949387</v>
      </c>
      <c r="L88" t="str">
        <f t="shared" si="21"/>
        <v>No Confirmation</v>
      </c>
      <c r="M88" t="str">
        <f t="shared" si="22"/>
        <v>No Trend</v>
      </c>
      <c r="N88">
        <v>49.209073653659217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3.2000000000000028</v>
      </c>
      <c r="S88">
        <f t="shared" si="27"/>
        <v>0.42187499999999784</v>
      </c>
      <c r="T88" t="str">
        <f t="shared" si="28"/>
        <v>No Indication</v>
      </c>
      <c r="U88" t="str">
        <f t="shared" si="29"/>
        <v>No T+M+I</v>
      </c>
      <c r="V88">
        <v>122.29015441256244</v>
      </c>
      <c r="W88">
        <v>123.38467455597406</v>
      </c>
      <c r="X88">
        <f t="shared" si="30"/>
        <v>-1.0945201434116143</v>
      </c>
      <c r="Y88">
        <v>-1.3778800340659738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122.95</v>
      </c>
      <c r="D89">
        <v>123.55</v>
      </c>
      <c r="E89">
        <v>121.85</v>
      </c>
      <c r="F89">
        <v>122.6</v>
      </c>
      <c r="G89">
        <f>_xll.TA_TYPPRICE(D89,E89,F89)</f>
        <v>122.66666666666667</v>
      </c>
      <c r="H89">
        <v>122.58747549702338</v>
      </c>
      <c r="I89" t="str">
        <f t="shared" si="20"/>
        <v>UP</v>
      </c>
      <c r="J89">
        <v>123.8813902314956</v>
      </c>
      <c r="K89">
        <v>120.92103412182857</v>
      </c>
      <c r="L89" t="str">
        <f t="shared" si="21"/>
        <v>No Confirmation</v>
      </c>
      <c r="M89" t="str">
        <f t="shared" si="22"/>
        <v>No Trend</v>
      </c>
      <c r="N89">
        <v>52.291825167398144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0.75</v>
      </c>
      <c r="R89">
        <f t="shared" si="26"/>
        <v>1.7000000000000028</v>
      </c>
      <c r="S89">
        <f t="shared" si="27"/>
        <v>0.44117647058823456</v>
      </c>
      <c r="T89" t="str">
        <f t="shared" si="28"/>
        <v>No Indication</v>
      </c>
      <c r="U89" t="str">
        <f t="shared" si="29"/>
        <v>No T+M+I</v>
      </c>
      <c r="V89">
        <v>122.33782296447592</v>
      </c>
      <c r="W89">
        <v>123.3265505147908</v>
      </c>
      <c r="X89">
        <f t="shared" si="30"/>
        <v>-0.98872755031487713</v>
      </c>
      <c r="Y89">
        <v>-1.3000495373157546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122</v>
      </c>
      <c r="D90">
        <v>126</v>
      </c>
      <c r="E90">
        <v>121.7</v>
      </c>
      <c r="F90">
        <v>124.65</v>
      </c>
      <c r="G90">
        <f>_xll.TA_TYPPRICE(D90,E90,F90)</f>
        <v>124.11666666666667</v>
      </c>
      <c r="H90">
        <v>123.35207108184503</v>
      </c>
      <c r="I90" t="str">
        <f t="shared" si="20"/>
        <v>UP</v>
      </c>
      <c r="J90">
        <v>124.35219240227435</v>
      </c>
      <c r="K90">
        <v>121.09413765031111</v>
      </c>
      <c r="L90" t="str">
        <f t="shared" si="21"/>
        <v>UP</v>
      </c>
      <c r="M90" t="str">
        <f t="shared" si="22"/>
        <v>UP</v>
      </c>
      <c r="N90">
        <v>62.808855260635724</v>
      </c>
      <c r="O90" t="str">
        <f t="shared" si="23"/>
        <v>UP</v>
      </c>
      <c r="P90" t="str">
        <f t="shared" si="24"/>
        <v>UP</v>
      </c>
      <c r="Q90">
        <f t="shared" si="25"/>
        <v>2.9500000000000028</v>
      </c>
      <c r="R90">
        <f t="shared" si="26"/>
        <v>4.2999999999999972</v>
      </c>
      <c r="S90">
        <f t="shared" si="27"/>
        <v>0.68604651162790808</v>
      </c>
      <c r="T90" t="str">
        <f t="shared" si="28"/>
        <v>No Indication</v>
      </c>
      <c r="U90" t="str">
        <f t="shared" si="29"/>
        <v>No T+M+I</v>
      </c>
      <c r="V90">
        <v>122.6935425084027</v>
      </c>
      <c r="W90">
        <v>123.42458380999147</v>
      </c>
      <c r="X90">
        <f t="shared" si="30"/>
        <v>-0.73104130158877467</v>
      </c>
      <c r="Y90">
        <v>-1.1862478901703586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125.7</v>
      </c>
      <c r="D91">
        <v>125.75</v>
      </c>
      <c r="E91">
        <v>122.8</v>
      </c>
      <c r="F91">
        <v>123</v>
      </c>
      <c r="G91">
        <f>_xll.TA_TYPPRICE(D91,E91,F91)</f>
        <v>123.85000000000001</v>
      </c>
      <c r="H91">
        <v>123.60103554092251</v>
      </c>
      <c r="I91" t="str">
        <f t="shared" si="20"/>
        <v>DOWN</v>
      </c>
      <c r="J91">
        <v>124.66281631288005</v>
      </c>
      <c r="K91">
        <v>121.4732181724642</v>
      </c>
      <c r="L91" t="str">
        <f t="shared" si="21"/>
        <v>No Confirmation</v>
      </c>
      <c r="M91" t="str">
        <f t="shared" si="22"/>
        <v>No Trend</v>
      </c>
      <c r="N91">
        <v>51.407276176615703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2.9500000000000028</v>
      </c>
      <c r="S91">
        <f t="shared" si="27"/>
        <v>6.7796610169492427E-2</v>
      </c>
      <c r="T91" t="str">
        <f t="shared" si="28"/>
        <v>DOWN</v>
      </c>
      <c r="U91" t="str">
        <f t="shared" si="29"/>
        <v>No T+M+I</v>
      </c>
      <c r="V91">
        <v>122.74068981480228</v>
      </c>
      <c r="W91">
        <v>123.39313315739952</v>
      </c>
      <c r="X91">
        <f t="shared" si="30"/>
        <v>-0.65244334259723757</v>
      </c>
      <c r="Y91">
        <v>-1.0794869806557343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124.6</v>
      </c>
      <c r="D92">
        <v>124.6</v>
      </c>
      <c r="E92">
        <v>122.7</v>
      </c>
      <c r="F92">
        <v>123.45</v>
      </c>
      <c r="G92">
        <f>_xll.TA_TYPPRICE(D92,E92,F92)</f>
        <v>123.58333333333333</v>
      </c>
      <c r="H92">
        <v>123.59218443712791</v>
      </c>
      <c r="I92" t="str">
        <f t="shared" si="20"/>
        <v>DOWN</v>
      </c>
      <c r="J92">
        <v>124.64885713224004</v>
      </c>
      <c r="K92">
        <v>121.74583635636104</v>
      </c>
      <c r="L92" t="str">
        <f t="shared" si="21"/>
        <v>No Confirmation</v>
      </c>
      <c r="M92" t="str">
        <f t="shared" si="22"/>
        <v>No Trend</v>
      </c>
      <c r="N92">
        <v>54.239167759571231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0.75</v>
      </c>
      <c r="R92">
        <f t="shared" si="26"/>
        <v>1.8999999999999915</v>
      </c>
      <c r="S92">
        <f t="shared" si="27"/>
        <v>0.39473684210526494</v>
      </c>
      <c r="T92" t="str">
        <f t="shared" si="28"/>
        <v>No Indication</v>
      </c>
      <c r="U92" t="str">
        <f t="shared" si="29"/>
        <v>No T+M+I</v>
      </c>
      <c r="V92">
        <v>122.84981445867885</v>
      </c>
      <c r="W92">
        <v>123.39734551611066</v>
      </c>
      <c r="X92">
        <f t="shared" si="30"/>
        <v>-0.54753105743181152</v>
      </c>
      <c r="Y92">
        <v>-0.97309579601094975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124.4</v>
      </c>
      <c r="D93">
        <v>127.4</v>
      </c>
      <c r="E93">
        <v>124.05</v>
      </c>
      <c r="F93">
        <v>127.1</v>
      </c>
      <c r="G93">
        <f>_xll.TA_TYPPRICE(D93,E93,F93)</f>
        <v>126.18333333333332</v>
      </c>
      <c r="H93">
        <v>124.88775888523062</v>
      </c>
      <c r="I93" t="str">
        <f t="shared" si="20"/>
        <v>UP</v>
      </c>
      <c r="J93">
        <v>125.26022221396448</v>
      </c>
      <c r="K93">
        <v>122.25787272161413</v>
      </c>
      <c r="L93" t="str">
        <f t="shared" si="21"/>
        <v>UP</v>
      </c>
      <c r="M93" t="str">
        <f t="shared" si="22"/>
        <v>UP</v>
      </c>
      <c r="N93">
        <v>71.235435053876387</v>
      </c>
      <c r="O93" t="str">
        <f t="shared" si="23"/>
        <v>UP</v>
      </c>
      <c r="P93" t="str">
        <f t="shared" si="24"/>
        <v>UP</v>
      </c>
      <c r="Q93">
        <f t="shared" si="25"/>
        <v>3.0499999999999972</v>
      </c>
      <c r="R93">
        <f t="shared" si="26"/>
        <v>3.3500000000000085</v>
      </c>
      <c r="S93">
        <f t="shared" si="27"/>
        <v>0.91044776119402671</v>
      </c>
      <c r="T93" t="str">
        <f t="shared" si="28"/>
        <v>UP</v>
      </c>
      <c r="U93" t="str">
        <f t="shared" si="29"/>
        <v>UP</v>
      </c>
      <c r="V93">
        <v>123.50368915734364</v>
      </c>
      <c r="W93">
        <v>123.67161621862098</v>
      </c>
      <c r="X93">
        <f t="shared" si="30"/>
        <v>-0.16792706127733936</v>
      </c>
      <c r="Y93">
        <v>-0.81206204906422763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127.45</v>
      </c>
      <c r="D94">
        <v>128</v>
      </c>
      <c r="E94">
        <v>125.3</v>
      </c>
      <c r="F94">
        <v>127.2</v>
      </c>
      <c r="G94">
        <f>_xll.TA_TYPPRICE(D94,E94,F94)</f>
        <v>126.83333333333333</v>
      </c>
      <c r="H94">
        <v>125.86054610928198</v>
      </c>
      <c r="I94" t="str">
        <f t="shared" si="20"/>
        <v>UP</v>
      </c>
      <c r="J94">
        <v>125.86906172197237</v>
      </c>
      <c r="K94">
        <v>122.93390100569988</v>
      </c>
      <c r="L94" t="str">
        <f t="shared" si="21"/>
        <v>UP</v>
      </c>
      <c r="M94" t="str">
        <f t="shared" si="22"/>
        <v>UP</v>
      </c>
      <c r="N94">
        <v>71.596716234476915</v>
      </c>
      <c r="O94" t="str">
        <f t="shared" si="23"/>
        <v>UP</v>
      </c>
      <c r="P94" t="str">
        <f t="shared" si="24"/>
        <v>UP</v>
      </c>
      <c r="Q94">
        <f t="shared" si="25"/>
        <v>1.9000000000000057</v>
      </c>
      <c r="R94">
        <f t="shared" si="26"/>
        <v>2.7000000000000028</v>
      </c>
      <c r="S94">
        <f t="shared" si="27"/>
        <v>0.70370370370370505</v>
      </c>
      <c r="T94" t="str">
        <f t="shared" si="28"/>
        <v>No Indication</v>
      </c>
      <c r="U94" t="str">
        <f t="shared" si="29"/>
        <v>No T+M+I</v>
      </c>
      <c r="V94">
        <v>124.07235236390616</v>
      </c>
      <c r="W94">
        <v>123.93297798020461</v>
      </c>
      <c r="X94">
        <f t="shared" si="30"/>
        <v>0.13937438370155064</v>
      </c>
      <c r="Y94">
        <v>-0.621774762511072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127.4</v>
      </c>
      <c r="D95">
        <v>131.9</v>
      </c>
      <c r="E95">
        <v>126.8</v>
      </c>
      <c r="F95">
        <v>128.5</v>
      </c>
      <c r="G95">
        <f>_xll.TA_TYPPRICE(D95,E95,F95)</f>
        <v>129.06666666666666</v>
      </c>
      <c r="H95">
        <v>127.46360638797432</v>
      </c>
      <c r="I95" t="str">
        <f t="shared" si="20"/>
        <v>UP</v>
      </c>
      <c r="J95">
        <v>127.20927022820074</v>
      </c>
      <c r="K95">
        <v>123.79303411554434</v>
      </c>
      <c r="L95" t="str">
        <f t="shared" si="21"/>
        <v>UP</v>
      </c>
      <c r="M95" t="str">
        <f t="shared" si="22"/>
        <v>UP</v>
      </c>
      <c r="N95">
        <v>76.4111725318471</v>
      </c>
      <c r="O95" t="str">
        <f t="shared" si="23"/>
        <v>UP</v>
      </c>
      <c r="P95" t="str">
        <f t="shared" si="24"/>
        <v>UP</v>
      </c>
      <c r="Q95">
        <f t="shared" si="25"/>
        <v>1.7000000000000028</v>
      </c>
      <c r="R95">
        <f t="shared" si="26"/>
        <v>5.1000000000000085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124.75352892330521</v>
      </c>
      <c r="W95">
        <v>124.27127590759686</v>
      </c>
      <c r="X95">
        <f t="shared" si="30"/>
        <v>0.482253015708352</v>
      </c>
      <c r="Y95">
        <v>-0.40096920686718718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128.6</v>
      </c>
      <c r="D96">
        <v>134.30000000000001</v>
      </c>
      <c r="E96">
        <v>128.6</v>
      </c>
      <c r="F96">
        <v>131.30000000000001</v>
      </c>
      <c r="G96">
        <f>_xll.TA_TYPPRICE(D96,E96,F96)</f>
        <v>131.4</v>
      </c>
      <c r="H96">
        <v>129.43180319398715</v>
      </c>
      <c r="I96" t="str">
        <f t="shared" si="20"/>
        <v>UP</v>
      </c>
      <c r="J96">
        <v>128.78498795526724</v>
      </c>
      <c r="K96">
        <v>124.86124875653449</v>
      </c>
      <c r="L96" t="str">
        <f t="shared" si="21"/>
        <v>UP</v>
      </c>
      <c r="M96" t="str">
        <f t="shared" si="22"/>
        <v>UP</v>
      </c>
      <c r="N96">
        <v>83.802838125285206</v>
      </c>
      <c r="O96" t="str">
        <f t="shared" si="23"/>
        <v>UP</v>
      </c>
      <c r="P96" t="str">
        <f t="shared" si="24"/>
        <v>UP</v>
      </c>
      <c r="Q96">
        <f t="shared" si="25"/>
        <v>2.7000000000000171</v>
      </c>
      <c r="R96">
        <f t="shared" si="26"/>
        <v>5.7000000000000171</v>
      </c>
      <c r="S96">
        <f t="shared" si="27"/>
        <v>0.47368421052631737</v>
      </c>
      <c r="T96" t="str">
        <f t="shared" si="28"/>
        <v>No Indication</v>
      </c>
      <c r="U96" t="str">
        <f t="shared" si="29"/>
        <v>No T+M+I</v>
      </c>
      <c r="V96">
        <v>125.7606783197198</v>
      </c>
      <c r="W96">
        <v>124.79192213666376</v>
      </c>
      <c r="X96">
        <f t="shared" si="30"/>
        <v>0.96875618305604405</v>
      </c>
      <c r="Y96">
        <v>-0.12702412888254089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130.35</v>
      </c>
      <c r="D97">
        <v>132.4</v>
      </c>
      <c r="E97">
        <v>130.1</v>
      </c>
      <c r="F97">
        <v>131.94999999999999</v>
      </c>
      <c r="G97">
        <f>_xll.TA_TYPPRICE(D97,E97,F97)</f>
        <v>131.48333333333332</v>
      </c>
      <c r="H97">
        <v>130.45756826366022</v>
      </c>
      <c r="I97" t="str">
        <f t="shared" si="20"/>
        <v>UP</v>
      </c>
      <c r="J97">
        <v>129.58832396520785</v>
      </c>
      <c r="K97">
        <v>126.02541569952683</v>
      </c>
      <c r="L97" t="str">
        <f t="shared" si="21"/>
        <v>UP</v>
      </c>
      <c r="M97" t="str">
        <f t="shared" si="22"/>
        <v>UP</v>
      </c>
      <c r="N97">
        <v>85.152869384104406</v>
      </c>
      <c r="O97" t="str">
        <f t="shared" si="23"/>
        <v>UP</v>
      </c>
      <c r="P97" t="str">
        <f t="shared" si="24"/>
        <v>UP</v>
      </c>
      <c r="Q97">
        <f t="shared" si="25"/>
        <v>1.8499999999999943</v>
      </c>
      <c r="R97">
        <f t="shared" si="26"/>
        <v>2.3000000000000114</v>
      </c>
      <c r="S97">
        <f t="shared" si="27"/>
        <v>0.8043478260869501</v>
      </c>
      <c r="T97" t="str">
        <f t="shared" si="28"/>
        <v>UP</v>
      </c>
      <c r="U97" t="str">
        <f t="shared" si="29"/>
        <v>UP</v>
      </c>
      <c r="V97">
        <v>126.71288165514753</v>
      </c>
      <c r="W97">
        <v>125.32215012654052</v>
      </c>
      <c r="X97">
        <f t="shared" si="30"/>
        <v>1.3907315286070059</v>
      </c>
      <c r="Y97">
        <v>0.17652700261536847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130.35</v>
      </c>
      <c r="AE97">
        <f t="shared" si="36"/>
        <v>131</v>
      </c>
      <c r="AF97">
        <f t="shared" si="37"/>
        <v>131.25</v>
      </c>
      <c r="AG97">
        <f t="shared" si="38"/>
        <v>131.5</v>
      </c>
    </row>
    <row r="98" spans="1:33" x14ac:dyDescent="0.25">
      <c r="A98" t="s">
        <v>5</v>
      </c>
      <c r="B98" s="1">
        <v>42996</v>
      </c>
      <c r="C98">
        <v>131.65</v>
      </c>
      <c r="D98">
        <v>132.80000000000001</v>
      </c>
      <c r="E98">
        <v>130.80000000000001</v>
      </c>
      <c r="F98">
        <v>131.4</v>
      </c>
      <c r="G98">
        <f>_xll.TA_TYPPRICE(D98,E98,F98)</f>
        <v>131.66666666666666</v>
      </c>
      <c r="H98">
        <v>131.06211746516345</v>
      </c>
      <c r="I98" t="str">
        <f t="shared" si="20"/>
        <v>UP</v>
      </c>
      <c r="J98">
        <v>130.30202975071722</v>
      </c>
      <c r="K98">
        <v>127.08643443296532</v>
      </c>
      <c r="L98" t="str">
        <f t="shared" si="21"/>
        <v>UP</v>
      </c>
      <c r="M98" t="str">
        <f t="shared" si="22"/>
        <v>UP</v>
      </c>
      <c r="N98">
        <v>78.254104068986052</v>
      </c>
      <c r="O98" t="str">
        <f t="shared" si="23"/>
        <v>UP</v>
      </c>
      <c r="P98" t="str">
        <f t="shared" si="24"/>
        <v>UP</v>
      </c>
      <c r="Q98">
        <f t="shared" si="25"/>
        <v>0.59999999999999432</v>
      </c>
      <c r="R98">
        <f t="shared" si="26"/>
        <v>2</v>
      </c>
      <c r="S98">
        <f t="shared" si="27"/>
        <v>0.29999999999999716</v>
      </c>
      <c r="T98" t="str">
        <f t="shared" si="28"/>
        <v>No Indication</v>
      </c>
      <c r="U98" t="str">
        <f t="shared" si="29"/>
        <v>No T+M+I</v>
      </c>
      <c r="V98">
        <v>127.43397678512483</v>
      </c>
      <c r="W98">
        <v>125.77236122827826</v>
      </c>
      <c r="X98">
        <f t="shared" si="30"/>
        <v>1.66161555684657</v>
      </c>
      <c r="Y98">
        <v>0.47354471346160881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131.94999999999999</v>
      </c>
      <c r="D99">
        <v>135.19999999999999</v>
      </c>
      <c r="E99">
        <v>130.1</v>
      </c>
      <c r="F99">
        <v>135</v>
      </c>
      <c r="G99">
        <f>_xll.TA_TYPPRICE(D99,E99,F99)</f>
        <v>133.43333333333331</v>
      </c>
      <c r="H99">
        <v>132.2477253992484</v>
      </c>
      <c r="I99" t="str">
        <f t="shared" si="20"/>
        <v>UP</v>
      </c>
      <c r="J99">
        <v>131.39046758389117</v>
      </c>
      <c r="K99">
        <v>127.75611567008414</v>
      </c>
      <c r="L99" t="str">
        <f t="shared" si="21"/>
        <v>UP</v>
      </c>
      <c r="M99" t="str">
        <f t="shared" si="22"/>
        <v>UP</v>
      </c>
      <c r="N99">
        <v>86.92259479856645</v>
      </c>
      <c r="O99" t="str">
        <f t="shared" si="23"/>
        <v>UP</v>
      </c>
      <c r="P99" t="str">
        <f t="shared" si="24"/>
        <v>UP</v>
      </c>
      <c r="Q99">
        <f t="shared" si="25"/>
        <v>4.9000000000000057</v>
      </c>
      <c r="R99">
        <f t="shared" si="26"/>
        <v>5.0999999999999943</v>
      </c>
      <c r="S99">
        <f t="shared" si="27"/>
        <v>0.96078431372549233</v>
      </c>
      <c r="T99" t="str">
        <f t="shared" si="28"/>
        <v>UP</v>
      </c>
      <c r="U99" t="str">
        <f t="shared" si="29"/>
        <v>UP</v>
      </c>
      <c r="V99">
        <v>128.59798035664409</v>
      </c>
      <c r="W99">
        <v>126.45589002618357</v>
      </c>
      <c r="X99">
        <f t="shared" si="30"/>
        <v>2.142090330460519</v>
      </c>
      <c r="Y99">
        <v>0.80725383686139085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130.70000000000002</v>
      </c>
      <c r="AE99">
        <f t="shared" si="36"/>
        <v>132.05000000000001</v>
      </c>
      <c r="AF99">
        <f t="shared" si="37"/>
        <v>132.65</v>
      </c>
      <c r="AG99">
        <f t="shared" si="38"/>
        <v>133.25</v>
      </c>
    </row>
    <row r="100" spans="1:33" x14ac:dyDescent="0.25">
      <c r="A100" t="s">
        <v>5</v>
      </c>
      <c r="B100" s="1">
        <v>42998</v>
      </c>
      <c r="C100">
        <v>136.25</v>
      </c>
      <c r="D100">
        <v>136.35</v>
      </c>
      <c r="E100">
        <v>132.85</v>
      </c>
      <c r="F100">
        <v>133</v>
      </c>
      <c r="G100">
        <f>_xll.TA_TYPPRICE(D100,E100,F100)</f>
        <v>134.06666666666666</v>
      </c>
      <c r="H100">
        <v>133.15719603295753</v>
      </c>
      <c r="I100" t="str">
        <f t="shared" si="20"/>
        <v>DOWN</v>
      </c>
      <c r="J100">
        <v>132.49258589858201</v>
      </c>
      <c r="K100">
        <v>128.88808996562099</v>
      </c>
      <c r="L100" t="str">
        <f t="shared" si="21"/>
        <v>UP</v>
      </c>
      <c r="M100" t="str">
        <f t="shared" si="22"/>
        <v>No Trend</v>
      </c>
      <c r="N100">
        <v>68.07719535704922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3.5</v>
      </c>
      <c r="S100">
        <f t="shared" si="27"/>
        <v>4.2857142857144481E-2</v>
      </c>
      <c r="T100" t="str">
        <f t="shared" si="28"/>
        <v>DOWN</v>
      </c>
      <c r="U100" t="str">
        <f t="shared" si="29"/>
        <v>No T+M+I</v>
      </c>
      <c r="V100">
        <v>129.2752141479296</v>
      </c>
      <c r="W100">
        <v>126.94063891313293</v>
      </c>
      <c r="X100">
        <f t="shared" si="30"/>
        <v>2.3345752347966737</v>
      </c>
      <c r="Y100">
        <v>1.1127181164484474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133.5</v>
      </c>
      <c r="D101">
        <v>134.25</v>
      </c>
      <c r="E101">
        <v>129.5</v>
      </c>
      <c r="F101">
        <v>132</v>
      </c>
      <c r="G101">
        <f>_xll.TA_TYPPRICE(D101,E101,F101)</f>
        <v>131.91666666666666</v>
      </c>
      <c r="H101">
        <v>132.53693134981211</v>
      </c>
      <c r="I101" t="str">
        <f t="shared" si="20"/>
        <v>DOWN</v>
      </c>
      <c r="J101">
        <v>132.88312236556379</v>
      </c>
      <c r="K101">
        <v>129.02406997326077</v>
      </c>
      <c r="L101" t="str">
        <f t="shared" si="21"/>
        <v>No Confirmation</v>
      </c>
      <c r="M101" t="str">
        <f t="shared" si="22"/>
        <v>No Trend</v>
      </c>
      <c r="N101">
        <v>59.953276042241868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4.75</v>
      </c>
      <c r="S101">
        <f t="shared" si="27"/>
        <v>0.52631578947368418</v>
      </c>
      <c r="T101" t="str">
        <f t="shared" si="28"/>
        <v>No Indication</v>
      </c>
      <c r="U101" t="str">
        <f t="shared" si="29"/>
        <v>No T+M+I</v>
      </c>
      <c r="V101">
        <v>129.69441197132505</v>
      </c>
      <c r="W101">
        <v>127.315406401049</v>
      </c>
      <c r="X101">
        <f t="shared" si="30"/>
        <v>2.3790055702760498</v>
      </c>
      <c r="Y101">
        <v>1.3659756072139679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131.4</v>
      </c>
      <c r="D102">
        <v>131.4</v>
      </c>
      <c r="E102">
        <v>125.35</v>
      </c>
      <c r="F102">
        <v>126.15</v>
      </c>
      <c r="G102">
        <f>_xll.TA_TYPPRICE(D102,E102,F102)</f>
        <v>127.63333333333333</v>
      </c>
      <c r="H102">
        <v>130.08513234157272</v>
      </c>
      <c r="I102" t="str">
        <f t="shared" si="20"/>
        <v>DOWN</v>
      </c>
      <c r="J102">
        <v>132.55353961766073</v>
      </c>
      <c r="K102">
        <v>128.20760997920283</v>
      </c>
      <c r="L102" t="str">
        <f t="shared" si="21"/>
        <v>DOWN</v>
      </c>
      <c r="M102" t="str">
        <f t="shared" si="22"/>
        <v>DOWN</v>
      </c>
      <c r="N102">
        <v>32.015559006326086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6.0500000000000114</v>
      </c>
      <c r="S102">
        <f t="shared" si="27"/>
        <v>0.13223140495867933</v>
      </c>
      <c r="T102" t="str">
        <f t="shared" si="28"/>
        <v>DOWN</v>
      </c>
      <c r="U102" t="str">
        <f t="shared" si="29"/>
        <v>DOWN</v>
      </c>
      <c r="V102">
        <v>129.14911782189043</v>
      </c>
      <c r="W102">
        <v>127.22908000097129</v>
      </c>
      <c r="X102">
        <f t="shared" si="30"/>
        <v>1.9200378209191342</v>
      </c>
      <c r="Y102">
        <v>1.4767880499550012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126.45</v>
      </c>
      <c r="D103">
        <v>129.30000000000001</v>
      </c>
      <c r="E103">
        <v>124.05</v>
      </c>
      <c r="F103">
        <v>128.9</v>
      </c>
      <c r="G103">
        <f>_xll.TA_TYPPRICE(D103,E103,F103)</f>
        <v>127.41666666666667</v>
      </c>
      <c r="H103">
        <v>128.7508995041197</v>
      </c>
      <c r="I103" t="str">
        <f t="shared" si="20"/>
        <v>UP</v>
      </c>
      <c r="J103">
        <v>131.83053081373612</v>
      </c>
      <c r="K103">
        <v>127.28369665049109</v>
      </c>
      <c r="L103" t="str">
        <f t="shared" si="21"/>
        <v>No Confirmation</v>
      </c>
      <c r="M103" t="str">
        <f t="shared" si="22"/>
        <v>No Trend</v>
      </c>
      <c r="N103">
        <v>46.629467184590339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4.8500000000000085</v>
      </c>
      <c r="R103">
        <f t="shared" si="26"/>
        <v>5.2500000000000142</v>
      </c>
      <c r="S103">
        <f t="shared" si="27"/>
        <v>0.92380952380952297</v>
      </c>
      <c r="T103" t="str">
        <f t="shared" si="28"/>
        <v>UP</v>
      </c>
      <c r="U103" t="str">
        <f t="shared" si="29"/>
        <v>No T+M+I</v>
      </c>
      <c r="V103">
        <v>129.11079200313804</v>
      </c>
      <c r="W103">
        <v>127.3528518527512</v>
      </c>
      <c r="X103">
        <f t="shared" si="30"/>
        <v>1.7579401503868439</v>
      </c>
      <c r="Y103">
        <v>1.5330184700413698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129.15</v>
      </c>
      <c r="D104">
        <v>129.94999999999999</v>
      </c>
      <c r="E104">
        <v>124.7</v>
      </c>
      <c r="F104">
        <v>126.1</v>
      </c>
      <c r="G104">
        <f>_xll.TA_TYPPRICE(D104,E104,F104)</f>
        <v>126.91666666666667</v>
      </c>
      <c r="H104">
        <v>127.83378308539318</v>
      </c>
      <c r="I104" t="str">
        <f t="shared" si="20"/>
        <v>DOWN</v>
      </c>
      <c r="J104">
        <v>131.4126350773503</v>
      </c>
      <c r="K104">
        <v>126.70954183927086</v>
      </c>
      <c r="L104" t="str">
        <f t="shared" si="21"/>
        <v>DOWN</v>
      </c>
      <c r="M104" t="str">
        <f t="shared" si="22"/>
        <v>DOWN</v>
      </c>
      <c r="N104">
        <v>36.612765716846155</v>
      </c>
      <c r="O104" t="str">
        <f t="shared" si="23"/>
        <v>DOWN</v>
      </c>
      <c r="P104" t="str">
        <f t="shared" si="24"/>
        <v>DOWN</v>
      </c>
      <c r="Q104">
        <f t="shared" si="25"/>
        <v>1.3999999999999915</v>
      </c>
      <c r="R104">
        <f t="shared" si="26"/>
        <v>5.2499999999999858</v>
      </c>
      <c r="S104">
        <f t="shared" si="27"/>
        <v>0.26666666666666577</v>
      </c>
      <c r="T104" t="str">
        <f t="shared" si="28"/>
        <v>No Indication</v>
      </c>
      <c r="U104" t="str">
        <f t="shared" si="29"/>
        <v>No T+M+I</v>
      </c>
      <c r="V104">
        <v>128.64759323342449</v>
      </c>
      <c r="W104">
        <v>127.26004801180666</v>
      </c>
      <c r="X104">
        <f t="shared" si="30"/>
        <v>1.3875452216178275</v>
      </c>
      <c r="Y104">
        <v>1.5039238203566614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126.35</v>
      </c>
      <c r="D105">
        <v>126.65</v>
      </c>
      <c r="E105">
        <v>119.65</v>
      </c>
      <c r="F105">
        <v>121</v>
      </c>
      <c r="G105">
        <f>_xll.TA_TYPPRICE(D105,E105,F105)</f>
        <v>122.43333333333334</v>
      </c>
      <c r="H105">
        <v>125.13355820936326</v>
      </c>
      <c r="I105" t="str">
        <f t="shared" si="20"/>
        <v>DOWN</v>
      </c>
      <c r="J105">
        <v>130.35427172682802</v>
      </c>
      <c r="K105">
        <v>125.14075476387734</v>
      </c>
      <c r="L105" t="str">
        <f t="shared" si="21"/>
        <v>DOWN</v>
      </c>
      <c r="M105" t="str">
        <f t="shared" si="22"/>
        <v>DOWN</v>
      </c>
      <c r="N105">
        <v>24.587386075846485</v>
      </c>
      <c r="O105" t="str">
        <f t="shared" si="23"/>
        <v>DOWN</v>
      </c>
      <c r="P105" t="str">
        <f t="shared" si="24"/>
        <v>DOWN</v>
      </c>
      <c r="Q105">
        <f t="shared" si="25"/>
        <v>1.3499999999999943</v>
      </c>
      <c r="R105">
        <f t="shared" si="26"/>
        <v>7</v>
      </c>
      <c r="S105">
        <f t="shared" si="27"/>
        <v>0.19285714285714203</v>
      </c>
      <c r="T105" t="str">
        <f t="shared" si="28"/>
        <v>DOWN</v>
      </c>
      <c r="U105" t="str">
        <f t="shared" si="29"/>
        <v>DOWN</v>
      </c>
      <c r="V105">
        <v>127.47104042828227</v>
      </c>
      <c r="W105">
        <v>126.79634075167283</v>
      </c>
      <c r="X105">
        <f t="shared" si="30"/>
        <v>0.67469967660943553</v>
      </c>
      <c r="Y105">
        <v>1.3380789916072162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125.85000000000001</v>
      </c>
      <c r="AE105">
        <f t="shared" si="36"/>
        <v>124</v>
      </c>
      <c r="AF105">
        <f t="shared" si="37"/>
        <v>123.15</v>
      </c>
      <c r="AG105">
        <f t="shared" si="38"/>
        <v>122.30000000000001</v>
      </c>
    </row>
    <row r="106" spans="1:33" x14ac:dyDescent="0.25">
      <c r="A106" t="s">
        <v>5</v>
      </c>
      <c r="B106" s="1">
        <v>43006</v>
      </c>
      <c r="C106">
        <v>121.2</v>
      </c>
      <c r="D106">
        <v>124.5</v>
      </c>
      <c r="E106">
        <v>120.15</v>
      </c>
      <c r="F106">
        <v>122.65</v>
      </c>
      <c r="G106">
        <f>_xll.TA_TYPPRICE(D106,E106,F106)</f>
        <v>122.43333333333334</v>
      </c>
      <c r="H106">
        <v>123.7834457713483</v>
      </c>
      <c r="I106" t="str">
        <f t="shared" si="20"/>
        <v>DOWN</v>
      </c>
      <c r="J106">
        <v>129.05332245419956</v>
      </c>
      <c r="K106">
        <v>124.03169814968237</v>
      </c>
      <c r="L106" t="str">
        <f t="shared" si="21"/>
        <v>DOWN</v>
      </c>
      <c r="M106" t="str">
        <f t="shared" si="22"/>
        <v>DOWN</v>
      </c>
      <c r="N106">
        <v>33.42978312852992</v>
      </c>
      <c r="O106" t="str">
        <f t="shared" si="23"/>
        <v>DOWN</v>
      </c>
      <c r="P106" t="str">
        <f t="shared" si="24"/>
        <v>DOWN</v>
      </c>
      <c r="Q106">
        <f t="shared" si="25"/>
        <v>2.5</v>
      </c>
      <c r="R106">
        <f t="shared" si="26"/>
        <v>4.3499999999999943</v>
      </c>
      <c r="S106">
        <f t="shared" si="27"/>
        <v>0.57471264367816166</v>
      </c>
      <c r="T106" t="str">
        <f t="shared" si="28"/>
        <v>No Indication</v>
      </c>
      <c r="U106" t="str">
        <f t="shared" si="29"/>
        <v>No T+M+I</v>
      </c>
      <c r="V106">
        <v>126.72934190085422</v>
      </c>
      <c r="W106">
        <v>126.48920439969706</v>
      </c>
      <c r="X106">
        <f t="shared" si="30"/>
        <v>0.24013750115716448</v>
      </c>
      <c r="Y106">
        <v>1.1184906935172059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122.95</v>
      </c>
      <c r="D107">
        <v>123.8</v>
      </c>
      <c r="E107">
        <v>121.15</v>
      </c>
      <c r="F107">
        <v>122.15</v>
      </c>
      <c r="G107">
        <f>_xll.TA_TYPPRICE(D107,E107,F107)</f>
        <v>122.36666666666667</v>
      </c>
      <c r="H107">
        <v>123.07505621900748</v>
      </c>
      <c r="I107" t="str">
        <f t="shared" si="20"/>
        <v>DOWN</v>
      </c>
      <c r="J107">
        <v>127.88591746437743</v>
      </c>
      <c r="K107">
        <v>123.39132078308629</v>
      </c>
      <c r="L107" t="str">
        <f t="shared" si="21"/>
        <v>DOWN</v>
      </c>
      <c r="M107" t="str">
        <f t="shared" si="22"/>
        <v>DOWN</v>
      </c>
      <c r="N107">
        <v>32.008165265946097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2.6499999999999915</v>
      </c>
      <c r="S107">
        <f t="shared" si="27"/>
        <v>0.37735849056603893</v>
      </c>
      <c r="T107" t="str">
        <f t="shared" si="28"/>
        <v>No Indication</v>
      </c>
      <c r="U107" t="str">
        <f t="shared" si="29"/>
        <v>No T+M+I</v>
      </c>
      <c r="V107">
        <v>126.02482776226127</v>
      </c>
      <c r="W107">
        <v>126.16778185157135</v>
      </c>
      <c r="X107">
        <f t="shared" si="30"/>
        <v>-0.14295408931008069</v>
      </c>
      <c r="Y107">
        <v>0.86620173695174851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122</v>
      </c>
      <c r="D108">
        <v>125</v>
      </c>
      <c r="E108">
        <v>122</v>
      </c>
      <c r="F108">
        <v>124.05</v>
      </c>
      <c r="G108">
        <f>_xll.TA_TYPPRICE(D108,E108,F108)</f>
        <v>123.68333333333334</v>
      </c>
      <c r="H108">
        <v>123.37919477617041</v>
      </c>
      <c r="I108" t="str">
        <f t="shared" si="20"/>
        <v>UP</v>
      </c>
      <c r="J108">
        <v>127.24460247229355</v>
      </c>
      <c r="K108">
        <v>123.08213838684489</v>
      </c>
      <c r="L108" t="str">
        <f t="shared" si="21"/>
        <v>No Confirmation</v>
      </c>
      <c r="M108" t="str">
        <f t="shared" si="22"/>
        <v>No Trend</v>
      </c>
      <c r="N108">
        <v>43.434228802496918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2.0499999999999972</v>
      </c>
      <c r="R108">
        <f t="shared" si="26"/>
        <v>3</v>
      </c>
      <c r="S108">
        <f t="shared" si="27"/>
        <v>0.68333333333333235</v>
      </c>
      <c r="T108" t="str">
        <f t="shared" si="28"/>
        <v>No Indication</v>
      </c>
      <c r="U108" t="str">
        <f t="shared" si="29"/>
        <v>No T+M+I</v>
      </c>
      <c r="V108">
        <v>125.72100810652877</v>
      </c>
      <c r="W108">
        <v>126.01090912182532</v>
      </c>
      <c r="X108">
        <f t="shared" si="30"/>
        <v>-0.28990101529655021</v>
      </c>
      <c r="Y108">
        <v>0.63498118650208879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124.2</v>
      </c>
      <c r="D109">
        <v>125.4</v>
      </c>
      <c r="E109">
        <v>123.1</v>
      </c>
      <c r="F109">
        <v>124.2</v>
      </c>
      <c r="G109">
        <f>_xll.TA_TYPPRICE(D109,E109,F109)</f>
        <v>124.23333333333333</v>
      </c>
      <c r="H109">
        <v>123.80626405475186</v>
      </c>
      <c r="I109" t="str">
        <f t="shared" si="20"/>
        <v>UP</v>
      </c>
      <c r="J109">
        <v>126.83469081178387</v>
      </c>
      <c r="K109">
        <v>123.08610763421269</v>
      </c>
      <c r="L109" t="str">
        <f t="shared" si="21"/>
        <v>No Confirmation</v>
      </c>
      <c r="M109" t="str">
        <f t="shared" si="22"/>
        <v>No Trend</v>
      </c>
      <c r="N109">
        <v>44.35700846868302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1.1000000000000085</v>
      </c>
      <c r="R109">
        <f t="shared" si="26"/>
        <v>2.3000000000000114</v>
      </c>
      <c r="S109">
        <f t="shared" si="27"/>
        <v>0.47826086956521874</v>
      </c>
      <c r="T109" t="str">
        <f t="shared" si="28"/>
        <v>No Indication</v>
      </c>
      <c r="U109" t="str">
        <f t="shared" si="29"/>
        <v>No T+M+I</v>
      </c>
      <c r="V109">
        <v>125.4870068593705</v>
      </c>
      <c r="W109">
        <v>125.87676770539382</v>
      </c>
      <c r="X109">
        <f t="shared" si="30"/>
        <v>-0.38976084602332151</v>
      </c>
      <c r="Y109">
        <v>0.43003277999700673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124.65</v>
      </c>
      <c r="D110">
        <v>126.25</v>
      </c>
      <c r="E110">
        <v>124.05</v>
      </c>
      <c r="F110">
        <v>124.75</v>
      </c>
      <c r="G110">
        <f>_xll.TA_TYPPRICE(D110,E110,F110)</f>
        <v>125.01666666666667</v>
      </c>
      <c r="H110">
        <v>124.41146536070926</v>
      </c>
      <c r="I110" t="str">
        <f t="shared" si="20"/>
        <v>UP</v>
      </c>
      <c r="J110">
        <v>126.70475952027634</v>
      </c>
      <c r="K110">
        <v>123.30030593772098</v>
      </c>
      <c r="L110" t="str">
        <f t="shared" si="21"/>
        <v>No Confirmation</v>
      </c>
      <c r="M110" t="str">
        <f t="shared" si="22"/>
        <v>No Trend</v>
      </c>
      <c r="N110">
        <v>48.227987297598389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0.70000000000000284</v>
      </c>
      <c r="R110">
        <f t="shared" si="26"/>
        <v>2.2000000000000028</v>
      </c>
      <c r="S110">
        <f t="shared" si="27"/>
        <v>0.31818181818181906</v>
      </c>
      <c r="T110" t="str">
        <f t="shared" si="28"/>
        <v>No Indication</v>
      </c>
      <c r="U110" t="str">
        <f t="shared" si="29"/>
        <v>No T+M+I</v>
      </c>
      <c r="V110">
        <v>125.37362118869811</v>
      </c>
      <c r="W110">
        <v>125.7933034309202</v>
      </c>
      <c r="X110">
        <f t="shared" si="30"/>
        <v>-0.41968224222209471</v>
      </c>
      <c r="Y110">
        <v>0.26008977555318646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124.9</v>
      </c>
      <c r="D111">
        <v>125.95</v>
      </c>
      <c r="E111">
        <v>124.45</v>
      </c>
      <c r="F111">
        <v>125.25</v>
      </c>
      <c r="G111">
        <f>_xll.TA_TYPPRICE(D111,E111,F111)</f>
        <v>125.21666666666665</v>
      </c>
      <c r="H111">
        <v>124.81406601368795</v>
      </c>
      <c r="I111" t="str">
        <f t="shared" si="20"/>
        <v>UP</v>
      </c>
      <c r="J111">
        <v>126.53703518243715</v>
      </c>
      <c r="K111">
        <v>123.55579350711632</v>
      </c>
      <c r="L111" t="str">
        <f t="shared" si="21"/>
        <v>No Confirmation</v>
      </c>
      <c r="M111" t="str">
        <f t="shared" si="22"/>
        <v>No Trend</v>
      </c>
      <c r="N111">
        <v>52.020955871598431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0.79999999999999716</v>
      </c>
      <c r="R111">
        <f t="shared" si="26"/>
        <v>1.5</v>
      </c>
      <c r="S111">
        <f t="shared" si="27"/>
        <v>0.53333333333333144</v>
      </c>
      <c r="T111" t="str">
        <f t="shared" si="28"/>
        <v>No Indication</v>
      </c>
      <c r="U111" t="str">
        <f t="shared" si="29"/>
        <v>No T+M+I</v>
      </c>
      <c r="V111">
        <v>125.35460254428301</v>
      </c>
      <c r="W111">
        <v>125.75305873233353</v>
      </c>
      <c r="X111">
        <f t="shared" si="30"/>
        <v>-0.39845618805051686</v>
      </c>
      <c r="Y111">
        <v>0.1283805828324458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124.35</v>
      </c>
      <c r="D112">
        <v>125.1</v>
      </c>
      <c r="E112">
        <v>122.1</v>
      </c>
      <c r="F112">
        <v>123.45</v>
      </c>
      <c r="G112">
        <f>_xll.TA_TYPPRICE(D112,E112,F112)</f>
        <v>123.55</v>
      </c>
      <c r="H112">
        <v>124.18203300684397</v>
      </c>
      <c r="I112" t="str">
        <f t="shared" si="20"/>
        <v>DOWN</v>
      </c>
      <c r="J112">
        <v>126.21769403078444</v>
      </c>
      <c r="K112">
        <v>123.23228383886824</v>
      </c>
      <c r="L112" t="str">
        <f t="shared" si="21"/>
        <v>No Confirmation</v>
      </c>
      <c r="M112" t="str">
        <f t="shared" si="22"/>
        <v>No Trend</v>
      </c>
      <c r="N112">
        <v>39.122821941353934</v>
      </c>
      <c r="O112" t="str">
        <f t="shared" si="23"/>
        <v>DOWN</v>
      </c>
      <c r="P112" t="str">
        <f t="shared" si="24"/>
        <v>No Trend + Momentum</v>
      </c>
      <c r="Q112">
        <f t="shared" si="25"/>
        <v>1.3500000000000085</v>
      </c>
      <c r="R112">
        <f t="shared" si="26"/>
        <v>3</v>
      </c>
      <c r="S112">
        <f t="shared" si="27"/>
        <v>0.45000000000000284</v>
      </c>
      <c r="T112" t="str">
        <f t="shared" si="28"/>
        <v>No Indication</v>
      </c>
      <c r="U112" t="str">
        <f t="shared" si="29"/>
        <v>No T+M+I</v>
      </c>
      <c r="V112">
        <v>125.06158676823947</v>
      </c>
      <c r="W112">
        <v>125.58246178919771</v>
      </c>
      <c r="X112">
        <f t="shared" si="30"/>
        <v>-0.52087502095824334</v>
      </c>
      <c r="Y112">
        <v>-1.4705379256920448E-3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123.2</v>
      </c>
      <c r="D113">
        <v>124.4</v>
      </c>
      <c r="E113">
        <v>122.2</v>
      </c>
      <c r="F113">
        <v>123.35</v>
      </c>
      <c r="G113">
        <f>_xll.TA_TYPPRICE(D113,E113,F113)</f>
        <v>123.31666666666668</v>
      </c>
      <c r="H113">
        <v>123.74934983675533</v>
      </c>
      <c r="I113" t="str">
        <f t="shared" si="20"/>
        <v>DOWN</v>
      </c>
      <c r="J113">
        <v>125.81376202394345</v>
      </c>
      <c r="K113">
        <v>123.00288743023086</v>
      </c>
      <c r="L113" t="str">
        <f t="shared" si="21"/>
        <v>No Confirmation</v>
      </c>
      <c r="M113" t="str">
        <f t="shared" si="22"/>
        <v>No Trend</v>
      </c>
      <c r="N113">
        <v>38.460602171857282</v>
      </c>
      <c r="O113" t="str">
        <f t="shared" si="23"/>
        <v>DOWN</v>
      </c>
      <c r="P113" t="str">
        <f t="shared" si="24"/>
        <v>No Trend + Momentum</v>
      </c>
      <c r="Q113">
        <f t="shared" si="25"/>
        <v>1.1499999999999915</v>
      </c>
      <c r="R113">
        <f t="shared" si="26"/>
        <v>2.2000000000000028</v>
      </c>
      <c r="S113">
        <f t="shared" si="27"/>
        <v>0.52272727272726816</v>
      </c>
      <c r="T113" t="str">
        <f t="shared" si="28"/>
        <v>No Indication</v>
      </c>
      <c r="U113" t="str">
        <f t="shared" si="29"/>
        <v>No T+M+I</v>
      </c>
      <c r="V113">
        <v>124.79826572697185</v>
      </c>
      <c r="W113">
        <v>125.41709424925713</v>
      </c>
      <c r="X113">
        <f t="shared" si="30"/>
        <v>-0.61882852228528407</v>
      </c>
      <c r="Y113">
        <v>-0.12494213479761045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123.25</v>
      </c>
      <c r="D114">
        <v>124.65</v>
      </c>
      <c r="E114">
        <v>120.65</v>
      </c>
      <c r="F114">
        <v>120.85</v>
      </c>
      <c r="G114">
        <f>_xll.TA_TYPPRICE(D114,E114,F114)</f>
        <v>122.05</v>
      </c>
      <c r="H114">
        <v>122.89967491837766</v>
      </c>
      <c r="I114" t="str">
        <f t="shared" si="20"/>
        <v>DOWN</v>
      </c>
      <c r="J114">
        <v>125.55514824084491</v>
      </c>
      <c r="K114">
        <v>122.48002355684622</v>
      </c>
      <c r="L114" t="str">
        <f t="shared" si="21"/>
        <v>DOWN</v>
      </c>
      <c r="M114" t="str">
        <f t="shared" si="22"/>
        <v>DOWN</v>
      </c>
      <c r="N114">
        <v>25.1547639919944</v>
      </c>
      <c r="O114" t="str">
        <f t="shared" si="23"/>
        <v>DOWN</v>
      </c>
      <c r="P114" t="str">
        <f t="shared" si="24"/>
        <v>DOWN</v>
      </c>
      <c r="Q114">
        <f t="shared" si="25"/>
        <v>0.19999999999998863</v>
      </c>
      <c r="R114">
        <f t="shared" si="26"/>
        <v>4</v>
      </c>
      <c r="S114">
        <f t="shared" si="27"/>
        <v>4.9999999999997158E-2</v>
      </c>
      <c r="T114" t="str">
        <f t="shared" si="28"/>
        <v>DOWN</v>
      </c>
      <c r="U114" t="str">
        <f t="shared" si="29"/>
        <v>DOWN</v>
      </c>
      <c r="V114">
        <v>124.19084023051464</v>
      </c>
      <c r="W114">
        <v>125.07879097153439</v>
      </c>
      <c r="X114">
        <f t="shared" si="30"/>
        <v>-0.88795074101975047</v>
      </c>
      <c r="Y114">
        <v>-0.27754385604203846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121.2</v>
      </c>
      <c r="D115">
        <v>121.95</v>
      </c>
      <c r="E115">
        <v>118.85</v>
      </c>
      <c r="F115">
        <v>119.95</v>
      </c>
      <c r="G115">
        <f>_xll.TA_TYPPRICE(D115,E115,F115)</f>
        <v>120.25</v>
      </c>
      <c r="H115">
        <v>121.57483745918883</v>
      </c>
      <c r="I115" t="str">
        <f t="shared" si="20"/>
        <v>DOWN</v>
      </c>
      <c r="J115">
        <v>124.75400418732383</v>
      </c>
      <c r="K115">
        <v>121.67335165532484</v>
      </c>
      <c r="L115" t="str">
        <f t="shared" si="21"/>
        <v>DOWN</v>
      </c>
      <c r="M115" t="str">
        <f t="shared" si="22"/>
        <v>DOWN</v>
      </c>
      <c r="N115">
        <v>21.766162223112484</v>
      </c>
      <c r="O115" t="str">
        <f t="shared" si="23"/>
        <v>DOWN</v>
      </c>
      <c r="P115" t="str">
        <f t="shared" si="24"/>
        <v>DOWN</v>
      </c>
      <c r="Q115">
        <f t="shared" si="25"/>
        <v>1.1000000000000085</v>
      </c>
      <c r="R115">
        <f t="shared" si="26"/>
        <v>3.1000000000000085</v>
      </c>
      <c r="S115">
        <f t="shared" si="27"/>
        <v>0.35483870967742115</v>
      </c>
      <c r="T115" t="str">
        <f t="shared" si="28"/>
        <v>No Indication</v>
      </c>
      <c r="U115" t="str">
        <f t="shared" si="29"/>
        <v>No T+M+I</v>
      </c>
      <c r="V115">
        <v>123.53840327197392</v>
      </c>
      <c r="W115">
        <v>124.6988805291985</v>
      </c>
      <c r="X115">
        <f t="shared" si="30"/>
        <v>-1.1604772572245849</v>
      </c>
      <c r="Y115">
        <v>-0.45413053627854777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119.4</v>
      </c>
      <c r="D116">
        <v>125.7</v>
      </c>
      <c r="E116">
        <v>119</v>
      </c>
      <c r="F116">
        <v>123.6</v>
      </c>
      <c r="G116">
        <f>_xll.TA_TYPPRICE(D116,E116,F116)</f>
        <v>122.76666666666665</v>
      </c>
      <c r="H116">
        <v>122.17075206292773</v>
      </c>
      <c r="I116" t="str">
        <f t="shared" si="20"/>
        <v>UP</v>
      </c>
      <c r="J116">
        <v>124.96422547902965</v>
      </c>
      <c r="K116">
        <v>121.07927350969709</v>
      </c>
      <c r="L116" t="str">
        <f t="shared" si="21"/>
        <v>No Confirmation</v>
      </c>
      <c r="M116" t="str">
        <f t="shared" si="22"/>
        <v>No Trend</v>
      </c>
      <c r="N116">
        <v>53.512639551601595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4.5999999999999943</v>
      </c>
      <c r="R116">
        <f t="shared" si="26"/>
        <v>6.7000000000000028</v>
      </c>
      <c r="S116">
        <f t="shared" si="27"/>
        <v>0.68656716417910335</v>
      </c>
      <c r="T116" t="str">
        <f t="shared" si="28"/>
        <v>No Indication</v>
      </c>
      <c r="U116" t="str">
        <f t="shared" si="29"/>
        <v>No T+M+I</v>
      </c>
      <c r="V116">
        <v>123.54787969167023</v>
      </c>
      <c r="W116">
        <v>124.6174819714801</v>
      </c>
      <c r="X116">
        <f t="shared" si="30"/>
        <v>-1.069602279809871</v>
      </c>
      <c r="Y116">
        <v>-0.57722488498481239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124.4</v>
      </c>
      <c r="D117">
        <v>124.95</v>
      </c>
      <c r="E117">
        <v>122</v>
      </c>
      <c r="F117">
        <v>123.05</v>
      </c>
      <c r="G117">
        <f>_xll.TA_TYPPRICE(D117,E117,F117)</f>
        <v>123.33333333333333</v>
      </c>
      <c r="H117">
        <v>122.75204269813054</v>
      </c>
      <c r="I117" t="str">
        <f t="shared" si="20"/>
        <v>UP</v>
      </c>
      <c r="J117">
        <v>124.96106426146751</v>
      </c>
      <c r="K117">
        <v>121.28387939643108</v>
      </c>
      <c r="L117" t="str">
        <f t="shared" si="21"/>
        <v>No Confirmation</v>
      </c>
      <c r="M117" t="str">
        <f t="shared" si="22"/>
        <v>No Trend</v>
      </c>
      <c r="N117">
        <v>49.712932400444352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1.0499999999999972</v>
      </c>
      <c r="R117">
        <f t="shared" si="26"/>
        <v>2.9500000000000028</v>
      </c>
      <c r="S117">
        <f t="shared" si="27"/>
        <v>0.35593220338982923</v>
      </c>
      <c r="T117" t="str">
        <f t="shared" si="28"/>
        <v>No Indication</v>
      </c>
      <c r="U117" t="str">
        <f t="shared" si="29"/>
        <v>No T+M+I</v>
      </c>
      <c r="V117">
        <v>123.47128281602866</v>
      </c>
      <c r="W117">
        <v>124.50137219581491</v>
      </c>
      <c r="X117">
        <f t="shared" si="30"/>
        <v>-1.0300893797862472</v>
      </c>
      <c r="Y117">
        <v>-0.66779778394509937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123.85</v>
      </c>
      <c r="D118">
        <v>128.80000000000001</v>
      </c>
      <c r="E118">
        <v>122.8</v>
      </c>
      <c r="F118">
        <v>127.95</v>
      </c>
      <c r="G118">
        <f>_xll.TA_TYPPRICE(D118,E118,F118)</f>
        <v>126.51666666666667</v>
      </c>
      <c r="H118">
        <v>124.63435468239859</v>
      </c>
      <c r="I118" t="str">
        <f t="shared" si="20"/>
        <v>UP</v>
      </c>
      <c r="J118">
        <v>125.81416109225252</v>
      </c>
      <c r="K118">
        <v>121.62079508611306</v>
      </c>
      <c r="L118" t="str">
        <f t="shared" si="21"/>
        <v>UP</v>
      </c>
      <c r="M118" t="str">
        <f t="shared" si="22"/>
        <v>UP</v>
      </c>
      <c r="N118">
        <v>71.918373797749268</v>
      </c>
      <c r="O118" t="str">
        <f t="shared" si="23"/>
        <v>UP</v>
      </c>
      <c r="P118" t="str">
        <f t="shared" si="24"/>
        <v>UP</v>
      </c>
      <c r="Q118">
        <f t="shared" si="25"/>
        <v>5.1500000000000057</v>
      </c>
      <c r="R118">
        <f t="shared" si="26"/>
        <v>6.0000000000000142</v>
      </c>
      <c r="S118">
        <f t="shared" si="27"/>
        <v>0.85833333333333228</v>
      </c>
      <c r="T118" t="str">
        <f t="shared" si="28"/>
        <v>UP</v>
      </c>
      <c r="U118" t="str">
        <f t="shared" si="29"/>
        <v>UP</v>
      </c>
      <c r="V118">
        <v>124.16031622894732</v>
      </c>
      <c r="W118">
        <v>124.75682610723602</v>
      </c>
      <c r="X118">
        <f t="shared" si="30"/>
        <v>-0.59650987828869972</v>
      </c>
      <c r="Y118">
        <v>-0.65354020281381942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128.4</v>
      </c>
      <c r="D119">
        <v>132.69999999999999</v>
      </c>
      <c r="E119">
        <v>127.75</v>
      </c>
      <c r="F119">
        <v>132.30000000000001</v>
      </c>
      <c r="G119">
        <f>_xll.TA_TYPPRICE(D119,E119,F119)</f>
        <v>130.91666666666666</v>
      </c>
      <c r="H119">
        <v>127.77551067453263</v>
      </c>
      <c r="I119" t="str">
        <f t="shared" si="20"/>
        <v>UP</v>
      </c>
      <c r="J119">
        <v>127.34434751619641</v>
      </c>
      <c r="K119">
        <v>122.98284062253238</v>
      </c>
      <c r="L119" t="str">
        <f t="shared" si="21"/>
        <v>UP</v>
      </c>
      <c r="M119" t="str">
        <f t="shared" si="22"/>
        <v>UP</v>
      </c>
      <c r="N119">
        <v>81.153416702310579</v>
      </c>
      <c r="O119" t="str">
        <f t="shared" si="23"/>
        <v>UP</v>
      </c>
      <c r="P119" t="str">
        <f t="shared" si="24"/>
        <v>UP</v>
      </c>
      <c r="Q119">
        <f t="shared" si="25"/>
        <v>4.5500000000000114</v>
      </c>
      <c r="R119">
        <f t="shared" si="26"/>
        <v>4.9499999999999886</v>
      </c>
      <c r="S119">
        <f t="shared" si="27"/>
        <v>0.91919191919192356</v>
      </c>
      <c r="T119" t="str">
        <f t="shared" si="28"/>
        <v>UP</v>
      </c>
      <c r="U119" t="str">
        <f t="shared" si="29"/>
        <v>UP</v>
      </c>
      <c r="V119">
        <v>125.41257527064774</v>
      </c>
      <c r="W119">
        <v>125.31557972892224</v>
      </c>
      <c r="X119">
        <f t="shared" si="30"/>
        <v>9.6995541725490853E-2</v>
      </c>
      <c r="Y119">
        <v>-0.50343305390595738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128.30000000000001</v>
      </c>
      <c r="AE119">
        <f t="shared" si="36"/>
        <v>129.65</v>
      </c>
      <c r="AF119">
        <f t="shared" si="37"/>
        <v>130.20000000000002</v>
      </c>
      <c r="AG119">
        <f t="shared" si="38"/>
        <v>130.80000000000001</v>
      </c>
    </row>
    <row r="120" spans="1:33" x14ac:dyDescent="0.25">
      <c r="A120" t="s">
        <v>5</v>
      </c>
      <c r="B120" s="1">
        <v>43027</v>
      </c>
      <c r="C120">
        <v>131.9</v>
      </c>
      <c r="D120">
        <v>132.05000000000001</v>
      </c>
      <c r="E120">
        <v>129.55000000000001</v>
      </c>
      <c r="F120">
        <v>129.9</v>
      </c>
      <c r="G120">
        <f>_xll.TA_TYPPRICE(D120,E120,F120)</f>
        <v>130.5</v>
      </c>
      <c r="H120">
        <v>129.1377553372663</v>
      </c>
      <c r="I120" t="str">
        <f t="shared" si="20"/>
        <v>UP</v>
      </c>
      <c r="J120">
        <v>128.39004806815277</v>
      </c>
      <c r="K120">
        <v>124.44220937308074</v>
      </c>
      <c r="L120" t="str">
        <f t="shared" si="21"/>
        <v>UP</v>
      </c>
      <c r="M120" t="str">
        <f t="shared" si="22"/>
        <v>UP</v>
      </c>
      <c r="N120">
        <v>66.150328391456156</v>
      </c>
      <c r="O120" t="str">
        <f t="shared" si="23"/>
        <v>UP</v>
      </c>
      <c r="P120" t="str">
        <f t="shared" si="24"/>
        <v>UP</v>
      </c>
      <c r="Q120">
        <f t="shared" si="25"/>
        <v>0.34999999999999432</v>
      </c>
      <c r="R120">
        <f t="shared" si="26"/>
        <v>2.5</v>
      </c>
      <c r="S120">
        <f t="shared" si="27"/>
        <v>0.13999999999999774</v>
      </c>
      <c r="T120" t="str">
        <f t="shared" si="28"/>
        <v>DOWN</v>
      </c>
      <c r="U120" t="str">
        <f t="shared" si="29"/>
        <v>No T+M+I</v>
      </c>
      <c r="V120">
        <v>126.1029483059327</v>
      </c>
      <c r="W120">
        <v>125.65516641566875</v>
      </c>
      <c r="X120">
        <f t="shared" si="30"/>
        <v>0.4477818902639541</v>
      </c>
      <c r="Y120">
        <v>-0.31319006507197511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130.25</v>
      </c>
      <c r="D121">
        <v>133.6</v>
      </c>
      <c r="E121">
        <v>129.19999999999999</v>
      </c>
      <c r="F121">
        <v>132.05000000000001</v>
      </c>
      <c r="G121">
        <f>_xll.TA_TYPPRICE(D121,E121,F121)</f>
        <v>131.61666666666665</v>
      </c>
      <c r="H121">
        <v>130.37721100196649</v>
      </c>
      <c r="I121" t="str">
        <f t="shared" si="20"/>
        <v>UP</v>
      </c>
      <c r="J121">
        <v>129.54781516411882</v>
      </c>
      <c r="K121">
        <v>125.4994961790628</v>
      </c>
      <c r="L121" t="str">
        <f t="shared" si="21"/>
        <v>UP</v>
      </c>
      <c r="M121" t="str">
        <f t="shared" si="22"/>
        <v>UP</v>
      </c>
      <c r="N121">
        <v>71.955984265961902</v>
      </c>
      <c r="O121" t="str">
        <f t="shared" si="23"/>
        <v>UP</v>
      </c>
      <c r="P121" t="str">
        <f t="shared" si="24"/>
        <v>UP</v>
      </c>
      <c r="Q121">
        <f t="shared" si="25"/>
        <v>2.8500000000000227</v>
      </c>
      <c r="R121">
        <f t="shared" si="26"/>
        <v>4.4000000000000057</v>
      </c>
      <c r="S121">
        <f t="shared" si="27"/>
        <v>0.64772727272727704</v>
      </c>
      <c r="T121" t="str">
        <f t="shared" si="28"/>
        <v>No Indication</v>
      </c>
      <c r="U121" t="str">
        <f t="shared" si="29"/>
        <v>No T+M+I</v>
      </c>
      <c r="V121">
        <v>127.0178793357892</v>
      </c>
      <c r="W121">
        <v>126.12885779228587</v>
      </c>
      <c r="X121">
        <f t="shared" si="30"/>
        <v>0.88902154350333262</v>
      </c>
      <c r="Y121">
        <v>-7.2747743356913586E-2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132.9</v>
      </c>
      <c r="D122">
        <v>132.9</v>
      </c>
      <c r="E122">
        <v>130.5</v>
      </c>
      <c r="F122">
        <v>132.65</v>
      </c>
      <c r="G122">
        <f>_xll.TA_TYPPRICE(D122,E122,F122)</f>
        <v>132.01666666666665</v>
      </c>
      <c r="H122">
        <v>131.19693883431657</v>
      </c>
      <c r="I122" t="str">
        <f t="shared" si="20"/>
        <v>UP</v>
      </c>
      <c r="J122">
        <v>130.29274512764798</v>
      </c>
      <c r="K122">
        <v>126.61071925038218</v>
      </c>
      <c r="L122" t="str">
        <f t="shared" si="21"/>
        <v>UP</v>
      </c>
      <c r="M122" t="str">
        <f t="shared" si="22"/>
        <v>UP</v>
      </c>
      <c r="N122">
        <v>73.539139829089578</v>
      </c>
      <c r="O122" t="str">
        <f t="shared" si="23"/>
        <v>UP</v>
      </c>
      <c r="P122" t="str">
        <f t="shared" si="24"/>
        <v>UP</v>
      </c>
      <c r="Q122">
        <f t="shared" si="25"/>
        <v>2.1500000000000057</v>
      </c>
      <c r="R122">
        <f t="shared" si="26"/>
        <v>2.4000000000000057</v>
      </c>
      <c r="S122">
        <f t="shared" si="27"/>
        <v>0.89583333333333359</v>
      </c>
      <c r="T122" t="str">
        <f t="shared" si="28"/>
        <v>UP</v>
      </c>
      <c r="U122" t="str">
        <f t="shared" si="29"/>
        <v>UP</v>
      </c>
      <c r="V122">
        <v>127.88435943797548</v>
      </c>
      <c r="W122">
        <v>126.61190536322766</v>
      </c>
      <c r="X122">
        <f t="shared" si="30"/>
        <v>1.272454074747813</v>
      </c>
      <c r="Y122">
        <v>0.19629262026403171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130.75</v>
      </c>
      <c r="AE122">
        <f t="shared" si="36"/>
        <v>131.4</v>
      </c>
      <c r="AF122">
        <f t="shared" si="37"/>
        <v>131.70000000000002</v>
      </c>
      <c r="AG122">
        <f t="shared" si="38"/>
        <v>132</v>
      </c>
    </row>
    <row r="123" spans="1:33" x14ac:dyDescent="0.25">
      <c r="A123" t="s">
        <v>5</v>
      </c>
      <c r="B123" s="1">
        <v>43033</v>
      </c>
      <c r="C123">
        <v>133.05000000000001</v>
      </c>
      <c r="D123">
        <v>142.15</v>
      </c>
      <c r="E123">
        <v>131.85</v>
      </c>
      <c r="F123">
        <v>141.94999999999999</v>
      </c>
      <c r="G123">
        <f>_xll.TA_TYPPRICE(D123,E123,F123)</f>
        <v>138.65</v>
      </c>
      <c r="H123">
        <v>134.92346941715829</v>
      </c>
      <c r="I123" t="str">
        <f t="shared" si="20"/>
        <v>UP</v>
      </c>
      <c r="J123">
        <v>132.92769065483731</v>
      </c>
      <c r="K123">
        <v>127.77500386140835</v>
      </c>
      <c r="L123" t="str">
        <f t="shared" si="21"/>
        <v>UP</v>
      </c>
      <c r="M123" t="str">
        <f t="shared" si="22"/>
        <v>UP</v>
      </c>
      <c r="N123">
        <v>87.362084165648298</v>
      </c>
      <c r="O123" t="str">
        <f t="shared" si="23"/>
        <v>UP</v>
      </c>
      <c r="P123" t="str">
        <f t="shared" si="24"/>
        <v>UP</v>
      </c>
      <c r="Q123">
        <f t="shared" si="25"/>
        <v>10.099999999999994</v>
      </c>
      <c r="R123">
        <f t="shared" si="26"/>
        <v>10.300000000000011</v>
      </c>
      <c r="S123">
        <f t="shared" si="27"/>
        <v>0.980582524271843</v>
      </c>
      <c r="T123" t="str">
        <f t="shared" si="28"/>
        <v>UP</v>
      </c>
      <c r="U123" t="str">
        <f t="shared" si="29"/>
        <v>UP</v>
      </c>
      <c r="V123">
        <v>130.0483041398254</v>
      </c>
      <c r="W123">
        <v>127.7480605215071</v>
      </c>
      <c r="X123">
        <f t="shared" si="30"/>
        <v>2.300243618318305</v>
      </c>
      <c r="Y123">
        <v>0.61708281987488633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133</v>
      </c>
      <c r="AE123">
        <f t="shared" si="36"/>
        <v>135.80000000000001</v>
      </c>
      <c r="AF123">
        <f t="shared" si="37"/>
        <v>137</v>
      </c>
      <c r="AG123">
        <f t="shared" si="38"/>
        <v>138.20000000000002</v>
      </c>
    </row>
    <row r="124" spans="1:33" x14ac:dyDescent="0.25">
      <c r="A124" t="s">
        <v>5</v>
      </c>
      <c r="B124" s="1">
        <v>43034</v>
      </c>
      <c r="C124">
        <v>142.44999999999999</v>
      </c>
      <c r="D124">
        <v>147.19999999999999</v>
      </c>
      <c r="E124">
        <v>141.6</v>
      </c>
      <c r="F124">
        <v>144</v>
      </c>
      <c r="G124">
        <f>_xll.TA_TYPPRICE(D124,E124,F124)</f>
        <v>144.26666666666665</v>
      </c>
      <c r="H124">
        <v>139.59506804191247</v>
      </c>
      <c r="I124" t="str">
        <f t="shared" si="20"/>
        <v>UP</v>
      </c>
      <c r="J124">
        <v>136.09931495376236</v>
      </c>
      <c r="K124">
        <v>130.84722522553983</v>
      </c>
      <c r="L124" t="str">
        <f t="shared" si="21"/>
        <v>UP</v>
      </c>
      <c r="M124" t="str">
        <f t="shared" si="22"/>
        <v>UP</v>
      </c>
      <c r="N124">
        <v>88.952278636760525</v>
      </c>
      <c r="O124" t="str">
        <f t="shared" si="23"/>
        <v>UP</v>
      </c>
      <c r="P124" t="str">
        <f t="shared" si="24"/>
        <v>UP</v>
      </c>
      <c r="Q124">
        <f t="shared" si="25"/>
        <v>2.4000000000000057</v>
      </c>
      <c r="R124">
        <f t="shared" si="26"/>
        <v>5.5999999999999943</v>
      </c>
      <c r="S124">
        <f t="shared" si="27"/>
        <v>0.42857142857143005</v>
      </c>
      <c r="T124" t="str">
        <f t="shared" si="28"/>
        <v>No Indication</v>
      </c>
      <c r="U124" t="str">
        <f t="shared" si="29"/>
        <v>No T+M+I</v>
      </c>
      <c r="V124">
        <v>132.19471888754458</v>
      </c>
      <c r="W124">
        <v>128.95190789028436</v>
      </c>
      <c r="X124">
        <f t="shared" si="30"/>
        <v>3.2428109972602215</v>
      </c>
      <c r="Y124">
        <v>1.1422284553519533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144.30000000000001</v>
      </c>
      <c r="D125">
        <v>149.65</v>
      </c>
      <c r="E125">
        <v>144.15</v>
      </c>
      <c r="F125">
        <v>145.69999999999999</v>
      </c>
      <c r="G125">
        <f>_xll.TA_TYPPRICE(D125,E125,F125)</f>
        <v>146.5</v>
      </c>
      <c r="H125">
        <v>143.04753402095622</v>
      </c>
      <c r="I125" t="str">
        <f t="shared" si="20"/>
        <v>UP</v>
      </c>
      <c r="J125">
        <v>139.11057829737072</v>
      </c>
      <c r="K125">
        <v>133.8033973976421</v>
      </c>
      <c r="L125" t="str">
        <f t="shared" si="21"/>
        <v>UP</v>
      </c>
      <c r="M125" t="str">
        <f t="shared" si="22"/>
        <v>UP</v>
      </c>
      <c r="N125">
        <v>90.226980495927037</v>
      </c>
      <c r="O125" t="str">
        <f t="shared" si="23"/>
        <v>UP</v>
      </c>
      <c r="P125" t="str">
        <f t="shared" si="24"/>
        <v>UP</v>
      </c>
      <c r="Q125">
        <f t="shared" si="25"/>
        <v>1.5499999999999829</v>
      </c>
      <c r="R125">
        <f t="shared" si="26"/>
        <v>5.5</v>
      </c>
      <c r="S125">
        <f t="shared" si="27"/>
        <v>0.28181818181817869</v>
      </c>
      <c r="T125" t="str">
        <f t="shared" si="28"/>
        <v>No Indication</v>
      </c>
      <c r="U125" t="str">
        <f t="shared" si="29"/>
        <v>No T+M+I</v>
      </c>
      <c r="V125">
        <v>134.27245444330694</v>
      </c>
      <c r="W125">
        <v>130.19250730581885</v>
      </c>
      <c r="X125">
        <f t="shared" si="30"/>
        <v>4.0799471374880909</v>
      </c>
      <c r="Y125">
        <v>1.7297721917791808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145.5</v>
      </c>
      <c r="D126">
        <v>147.69999999999999</v>
      </c>
      <c r="E126">
        <v>142.9</v>
      </c>
      <c r="F126">
        <v>143.80000000000001</v>
      </c>
      <c r="G126">
        <f>_xll.TA_TYPPRICE(D126,E126,F126)</f>
        <v>144.80000000000001</v>
      </c>
      <c r="H126">
        <v>143.92376701047812</v>
      </c>
      <c r="I126" t="str">
        <f t="shared" si="20"/>
        <v>DOWN</v>
      </c>
      <c r="J126">
        <v>141.01933867573277</v>
      </c>
      <c r="K126">
        <v>135.82486464261052</v>
      </c>
      <c r="L126" t="str">
        <f t="shared" si="21"/>
        <v>UP</v>
      </c>
      <c r="M126" t="str">
        <f t="shared" si="22"/>
        <v>No Trend</v>
      </c>
      <c r="N126">
        <v>77.701857470926896</v>
      </c>
      <c r="O126" t="str">
        <f t="shared" si="23"/>
        <v>UP</v>
      </c>
      <c r="P126" t="str">
        <f t="shared" si="24"/>
        <v>No Trend + Momentum</v>
      </c>
      <c r="Q126">
        <f t="shared" si="25"/>
        <v>0.90000000000000568</v>
      </c>
      <c r="R126">
        <f t="shared" si="26"/>
        <v>4.7999999999999829</v>
      </c>
      <c r="S126">
        <f t="shared" si="27"/>
        <v>0.18750000000000186</v>
      </c>
      <c r="T126" t="str">
        <f t="shared" si="28"/>
        <v>DOWN</v>
      </c>
      <c r="U126" t="str">
        <f t="shared" si="29"/>
        <v>No T+M+I</v>
      </c>
      <c r="V126">
        <v>135.73823068279819</v>
      </c>
      <c r="W126">
        <v>131.20046972761006</v>
      </c>
      <c r="X126">
        <f t="shared" si="30"/>
        <v>4.5377609551881335</v>
      </c>
      <c r="Y126">
        <v>2.2913699444609712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144.6</v>
      </c>
      <c r="D127">
        <v>144.65</v>
      </c>
      <c r="E127">
        <v>138.25</v>
      </c>
      <c r="F127">
        <v>139.5</v>
      </c>
      <c r="G127">
        <f>_xll.TA_TYPPRICE(D127,E127,F127)</f>
        <v>140.79999999999998</v>
      </c>
      <c r="H127">
        <v>142.36188350523906</v>
      </c>
      <c r="I127" t="str">
        <f t="shared" si="20"/>
        <v>DOWN</v>
      </c>
      <c r="J127">
        <v>141.8261523033477</v>
      </c>
      <c r="K127">
        <v>136.36378361091928</v>
      </c>
      <c r="L127" t="str">
        <f t="shared" si="21"/>
        <v>No Confirmation</v>
      </c>
      <c r="M127" t="str">
        <f t="shared" si="22"/>
        <v>No Trend</v>
      </c>
      <c r="N127">
        <v>55.791897778140942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1.25</v>
      </c>
      <c r="R127">
        <f t="shared" si="26"/>
        <v>6.4000000000000057</v>
      </c>
      <c r="S127">
        <f t="shared" si="27"/>
        <v>0.19531249999999983</v>
      </c>
      <c r="T127" t="str">
        <f t="shared" si="28"/>
        <v>DOWN</v>
      </c>
      <c r="U127" t="str">
        <f t="shared" si="29"/>
        <v>No T+M+I</v>
      </c>
      <c r="V127">
        <v>136.31696442390617</v>
      </c>
      <c r="W127">
        <v>131.81524974778708</v>
      </c>
      <c r="X127">
        <f t="shared" si="30"/>
        <v>4.5017146761190929</v>
      </c>
      <c r="Y127">
        <v>2.7334388907925957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2017-07-05T06:17:42Z</dcterms:created>
  <dcterms:modified xsi:type="dcterms:W3CDTF">2017-11-01T04:19:18Z</dcterms:modified>
</cp:coreProperties>
</file>