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5" i="1"/>
  <c r="K69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107" i="1"/>
  <c r="K115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5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81" i="1"/>
  <c r="J89" i="1"/>
  <c r="J93" i="1"/>
  <c r="J97" i="1"/>
  <c r="J105" i="1"/>
  <c r="J109" i="1"/>
  <c r="J113" i="1"/>
  <c r="J121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5" i="1"/>
  <c r="G12" i="1"/>
  <c r="G40" i="1"/>
  <c r="G56" i="1"/>
  <c r="G68" i="1"/>
  <c r="G84" i="1"/>
  <c r="G100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2" i="1"/>
  <c r="G30" i="1"/>
  <c r="G34" i="1"/>
  <c r="G38" i="1"/>
  <c r="G42" i="1"/>
  <c r="G50" i="1"/>
  <c r="G54" i="1"/>
  <c r="G58" i="1"/>
  <c r="G62" i="1"/>
  <c r="G66" i="1"/>
  <c r="G74" i="1"/>
  <c r="G78" i="1"/>
  <c r="G82" i="1"/>
  <c r="G86" i="1"/>
  <c r="G90" i="1"/>
  <c r="G94" i="1"/>
  <c r="G102" i="1"/>
  <c r="G106" i="1"/>
  <c r="G110" i="1"/>
  <c r="G114" i="1"/>
  <c r="G118" i="1"/>
  <c r="G126" i="1"/>
  <c r="G91" i="1"/>
  <c r="G99" i="1"/>
  <c r="G103" i="1"/>
  <c r="G111" i="1"/>
  <c r="G119" i="1"/>
  <c r="G4" i="1"/>
  <c r="G16" i="1"/>
  <c r="G20" i="1"/>
  <c r="G24" i="1"/>
  <c r="G28" i="1"/>
  <c r="G36" i="1"/>
  <c r="G44" i="1"/>
  <c r="G52" i="1"/>
  <c r="G60" i="1"/>
  <c r="G64" i="1"/>
  <c r="G76" i="1"/>
  <c r="G80" i="1"/>
  <c r="G92" i="1"/>
  <c r="G96" i="1"/>
  <c r="G108" i="1"/>
  <c r="G116" i="1"/>
  <c r="G124" i="1"/>
  <c r="G6" i="1"/>
  <c r="G10" i="1"/>
  <c r="G14" i="1"/>
  <c r="G26" i="1"/>
  <c r="G46" i="1"/>
  <c r="G70" i="1"/>
  <c r="G98" i="1"/>
  <c r="G122" i="1"/>
  <c r="G107" i="1"/>
  <c r="G123" i="1"/>
  <c r="G8" i="1"/>
  <c r="G32" i="1"/>
  <c r="G48" i="1"/>
  <c r="G72" i="1"/>
  <c r="G88" i="1"/>
  <c r="G104" i="1"/>
  <c r="G120" i="1"/>
  <c r="G2" i="1"/>
  <c r="H5" i="1" l="1"/>
  <c r="H9" i="1"/>
  <c r="H13" i="1"/>
  <c r="H17" i="1"/>
  <c r="H21" i="1"/>
  <c r="H25" i="1"/>
  <c r="H29" i="1"/>
  <c r="H33" i="1"/>
  <c r="H37" i="1"/>
  <c r="H53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49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8" i="1"/>
  <c r="H122" i="1"/>
  <c r="H126" i="1"/>
  <c r="H79" i="1"/>
  <c r="H83" i="1"/>
  <c r="H91" i="1"/>
  <c r="H95" i="1"/>
  <c r="H99" i="1"/>
  <c r="H103" i="1"/>
  <c r="H107" i="1"/>
  <c r="H111" i="1"/>
  <c r="H119" i="1"/>
  <c r="H123" i="1"/>
  <c r="AH16" i="1" l="1"/>
  <c r="AH44" i="1"/>
  <c r="AH14" i="1"/>
  <c r="AH46" i="1"/>
  <c r="AH7" i="1"/>
  <c r="AH9" i="1"/>
  <c r="AH27" i="1"/>
  <c r="AH34" i="1"/>
  <c r="AH21" i="1"/>
  <c r="AH2" i="1"/>
  <c r="AH50" i="1"/>
  <c r="AH29" i="1"/>
  <c r="AH20" i="1"/>
  <c r="AH52" i="1"/>
  <c r="AH5" i="1"/>
  <c r="AH10" i="1"/>
  <c r="AH13" i="1"/>
  <c r="AH12" i="1"/>
  <c r="AH47" i="1"/>
  <c r="AH31" i="1"/>
  <c r="AH15" i="1"/>
  <c r="AH11" i="1"/>
  <c r="AH35" i="1" l="1"/>
  <c r="AH23" i="1"/>
  <c r="AH6" i="1"/>
  <c r="AH17" i="1"/>
  <c r="AH3" i="1"/>
  <c r="AH55" i="1"/>
  <c r="AH49" i="1"/>
  <c r="AH19" i="1"/>
  <c r="AH22" i="1"/>
  <c r="AH45" i="1"/>
  <c r="AH32" i="1"/>
  <c r="AH24" i="1"/>
  <c r="AH41" i="1"/>
  <c r="AH53" i="1"/>
  <c r="AH36" i="1"/>
  <c r="AH4" i="1"/>
  <c r="AH33" i="1"/>
  <c r="AH25" i="1"/>
  <c r="AH39" i="1"/>
  <c r="AH56" i="1"/>
  <c r="AH48" i="1"/>
  <c r="AH40" i="1"/>
  <c r="AH28" i="1"/>
  <c r="AH8" i="1"/>
  <c r="AH37" i="1"/>
  <c r="AH30" i="1"/>
  <c r="AH51" i="1"/>
  <c r="AH43" i="1"/>
  <c r="AH38" i="1"/>
  <c r="AH54" i="1"/>
  <c r="AH42" i="1"/>
  <c r="AH26" i="1"/>
  <c r="AH1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<sst xmlns="http://schemas.openxmlformats.org/spreadsheetml/2006/main" count="159" uniqueCount="35">
  <si>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</si>
  <si>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</si>
  <si>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</si>
  <si>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</si>
  <si>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</si>
  <si>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PHOENIXLTD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</si>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</sst>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412</v>
      </c>
      <c r="D2">
        <v>412</v>
      </c>
      <c r="E2">
        <v>404.5</v>
      </c>
      <c r="F2">
        <v>410</v>
      </c>
      <c r="G2">
        <f>_xll.TA_TYPPRICE(D2,E2,F2)</f>
        <v>408.83333333333331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5.5</v>
      </c>
      <c r="R2">
        <f>D2-E2</f>
        <v>7.5</v>
      </c>
      <c r="S2">
        <f>Q2/R2</f>
        <v>0.73333333333333328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413.65</v>
      </c>
      <c r="D3">
        <v>419</v>
      </c>
      <c r="E3">
        <v>410.05</v>
      </c>
      <c r="F3">
        <v>418</v>
      </c>
      <c r="G3">
        <f>_xll.TA_TYPPRICE(D3,E3,F3)</f>
        <v>415.68333333333334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7.9499999999999886</v>
      </c>
      <c r="R3">
        <f t="shared" ref="R3:R66" si="6">D3-E3</f>
        <v>8.9499999999999886</v>
      </c>
      <c r="S3">
        <f t="shared" ref="S3:S66" si="7">Q3/R3</f>
        <v>0.8882681564245809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416.45</v>
      </c>
      <c r="D4">
        <v>417.5</v>
      </c>
      <c r="E4">
        <v>408.2</v>
      </c>
      <c r="F4">
        <v>411</v>
      </c>
      <c r="G4">
        <f>_xll.TA_TYPPRICE(D4,E4,F4)</f>
        <v>412.23333333333335</v>
      </c>
      <c r="H4">
        <v>412.25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2.8000000000000114</v>
      </c>
      <c r="R4">
        <f t="shared" si="6"/>
        <v>9.3000000000000114</v>
      </c>
      <c r="S4">
        <f t="shared" si="7"/>
        <v>0.30107526881720514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416.75</v>
      </c>
      <c r="D5">
        <v>416.75</v>
      </c>
      <c r="E5">
        <v>395</v>
      </c>
      <c r="F5">
        <v>404</v>
      </c>
      <c r="G5">
        <f>_xll.TA_TYPPRICE(D5,E5,F5)</f>
        <v>405.25</v>
      </c>
      <c r="H5">
        <v>408.75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</v>
      </c>
      <c r="R5">
        <f t="shared" si="6"/>
        <v>21.75</v>
      </c>
      <c r="S5">
        <f t="shared" si="7"/>
        <v>0.41379310344827586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404.25</v>
      </c>
      <c r="D6">
        <v>408.05</v>
      </c>
      <c r="E6">
        <v>396.9</v>
      </c>
      <c r="F6">
        <v>408</v>
      </c>
      <c r="G6">
        <f>_xll.TA_TYPPRICE(D6,E6,F6)</f>
        <v>404.31666666666666</v>
      </c>
      <c r="H6">
        <v>406.5333333333333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11.100000000000023</v>
      </c>
      <c r="R6">
        <f t="shared" si="6"/>
        <v>11.150000000000034</v>
      </c>
      <c r="S6">
        <f t="shared" si="7"/>
        <v>0.99551569506726356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408.55</v>
      </c>
      <c r="D7">
        <v>409.95</v>
      </c>
      <c r="E7">
        <v>398.6</v>
      </c>
      <c r="F7">
        <v>402</v>
      </c>
      <c r="G7">
        <f>_xll.TA_TYPPRICE(D7,E7,F7)</f>
        <v>403.51666666666665</v>
      </c>
      <c r="H7">
        <v>405.02499999999998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37.499999999999993</v>
      </c>
      <c r="O7" t="str">
        <f t="shared" si="3"/>
        <v>DOWN</v>
      </c>
      <c r="P7" t="e">
        <f t="shared" si="4"/>
        <v>#N/A</v>
      </c>
      <c r="Q7">
        <f t="shared" si="5"/>
        <v>3.3999999999999773</v>
      </c>
      <c r="R7">
        <f t="shared" si="6"/>
        <v>11.349999999999966</v>
      </c>
      <c r="S7">
        <f t="shared" si="7"/>
        <v>0.29955947136563765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407.6</v>
      </c>
      <c r="D8">
        <v>415.95</v>
      </c>
      <c r="E8">
        <v>400.05</v>
      </c>
      <c r="F8">
        <v>411</v>
      </c>
      <c r="G8">
        <f>_xll.TA_TYPPRICE(D8,E8,F8)</f>
        <v>409</v>
      </c>
      <c r="H8">
        <v>407.01249999999999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53.75722543352601</v>
      </c>
      <c r="O8" t="str">
        <f t="shared" si="3"/>
        <v>No Momentum</v>
      </c>
      <c r="P8" t="e">
        <f t="shared" si="4"/>
        <v>#N/A</v>
      </c>
      <c r="Q8">
        <f t="shared" si="5"/>
        <v>10.949999999999989</v>
      </c>
      <c r="R8">
        <f t="shared" si="6"/>
        <v>15.899999999999977</v>
      </c>
      <c r="S8">
        <f t="shared" si="7"/>
        <v>0.68867924528301916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415</v>
      </c>
      <c r="D9">
        <v>433.4</v>
      </c>
      <c r="E9">
        <v>411</v>
      </c>
      <c r="F9">
        <v>413</v>
      </c>
      <c r="G9">
        <f>_xll.TA_TYPPRICE(D9,E9,F9)</f>
        <v>419.13333333333338</v>
      </c>
      <c r="H9">
        <v>413.07291666666669</v>
      </c>
      <c r="I9" t="str">
        <f t="shared" si="0"/>
        <v>DOWN</v>
      </c>
      <c r="J9">
        <v>416.57499999999999</v>
      </c>
      <c r="K9">
        <v>403.03750000000002</v>
      </c>
      <c r="L9" t="str">
        <f t="shared" si="1"/>
        <v>No Confirmation</v>
      </c>
      <c r="M9" t="str">
        <f t="shared" si="2"/>
        <v>No Trend</v>
      </c>
      <c r="N9">
        <v>56.873315363881403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22.399999999999977</v>
      </c>
      <c r="S9">
        <f t="shared" si="7"/>
        <v>8.9285714285714371E-2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415</v>
      </c>
      <c r="D10">
        <v>429.9</v>
      </c>
      <c r="E10">
        <v>415</v>
      </c>
      <c r="F10">
        <v>417</v>
      </c>
      <c r="G10">
        <f>_xll.TA_TYPPRICE(D10,E10,F10)</f>
        <v>420.63333333333338</v>
      </c>
      <c r="H10">
        <v>416.85312500000003</v>
      </c>
      <c r="I10" t="str">
        <f t="shared" si="0"/>
        <v>UP</v>
      </c>
      <c r="J10">
        <v>419.5361111111111</v>
      </c>
      <c r="K10">
        <v>405.69583333333333</v>
      </c>
      <c r="L10" t="str">
        <f t="shared" si="1"/>
        <v>No Confirmation</v>
      </c>
      <c r="M10" t="str">
        <f t="shared" si="2"/>
        <v>No Trend</v>
      </c>
      <c r="N10">
        <v>63.091118800461366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14.899999999999977</v>
      </c>
      <c r="S10">
        <f t="shared" si="7"/>
        <v>0.13422818791946328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420.85</v>
      </c>
      <c r="D11">
        <v>424.75</v>
      </c>
      <c r="E11">
        <v>414.1</v>
      </c>
      <c r="F11">
        <v>419</v>
      </c>
      <c r="G11">
        <f>_xll.TA_TYPPRICE(D11,E11,F11)</f>
        <v>419.2833333333333</v>
      </c>
      <c r="H11">
        <v>418.0682291666667</v>
      </c>
      <c r="I11" t="str">
        <f t="shared" si="0"/>
        <v>UP</v>
      </c>
      <c r="J11">
        <v>420.69475308641972</v>
      </c>
      <c r="K11">
        <v>407.56342592592591</v>
      </c>
      <c r="L11" t="str">
        <f t="shared" si="1"/>
        <v>No Confirmation</v>
      </c>
      <c r="M11" t="str">
        <f t="shared" si="2"/>
        <v>No Trend</v>
      </c>
      <c r="N11">
        <v>66.142044703081609</v>
      </c>
      <c r="O11" t="str">
        <f t="shared" si="3"/>
        <v>UP</v>
      </c>
      <c r="P11" t="str">
        <f t="shared" si="4"/>
        <v>No Trend + Momentum</v>
      </c>
      <c r="Q11">
        <f t="shared" si="5"/>
        <v>4.8999999999999773</v>
      </c>
      <c r="R11">
        <f t="shared" si="6"/>
        <v>10.649999999999977</v>
      </c>
      <c r="S11">
        <f t="shared" si="7"/>
        <v>0.46009389671361389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422.85</v>
      </c>
      <c r="D12">
        <v>425.15</v>
      </c>
      <c r="E12">
        <v>415.4</v>
      </c>
      <c r="F12">
        <v>415</v>
      </c>
      <c r="G12">
        <f>_xll.TA_TYPPRICE(D12,E12,F12)</f>
        <v>418.51666666666665</v>
      </c>
      <c r="H12">
        <v>418.29244791666667</v>
      </c>
      <c r="I12" t="str">
        <f t="shared" si="0"/>
        <v>DOWN</v>
      </c>
      <c r="J12">
        <v>421.68480795610424</v>
      </c>
      <c r="K12">
        <v>409.30488683127572</v>
      </c>
      <c r="L12" t="str">
        <f t="shared" si="1"/>
        <v>No Confirmation</v>
      </c>
      <c r="M12" t="str">
        <f t="shared" si="2"/>
        <v>No Trend</v>
      </c>
      <c r="N12">
        <v>54.814490053159425</v>
      </c>
      <c r="O12" t="str">
        <f t="shared" si="3"/>
        <v>No Momentum</v>
      </c>
      <c r="P12" t="str">
        <f t="shared" si="4"/>
        <v>No Trend + Momentum</v>
      </c>
      <c r="Q12">
        <f t="shared" si="5"/>
        <v>-0.39999999999997726</v>
      </c>
      <c r="R12">
        <f t="shared" si="6"/>
        <v>9.75</v>
      </c>
      <c r="S12">
        <f t="shared" si="7"/>
        <v>-4.1025641025638694E-2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420</v>
      </c>
      <c r="D13">
        <v>422.7</v>
      </c>
      <c r="E13">
        <v>417</v>
      </c>
      <c r="F13">
        <v>419</v>
      </c>
      <c r="G13">
        <f>_xll.TA_TYPPRICE(D13,E13,F13)</f>
        <v>419.56666666666666</v>
      </c>
      <c r="H13">
        <v>418.9295572916667</v>
      </c>
      <c r="I13" t="str">
        <f t="shared" si="0"/>
        <v>UP</v>
      </c>
      <c r="J13">
        <v>421.91040618808108</v>
      </c>
      <c r="K13">
        <v>411.01491197988111</v>
      </c>
      <c r="L13" t="str">
        <f t="shared" si="1"/>
        <v>No Confirmation</v>
      </c>
      <c r="M13" t="str">
        <f t="shared" si="2"/>
        <v>No Trend</v>
      </c>
      <c r="N13">
        <v>62.781984584654623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5.6999999999999886</v>
      </c>
      <c r="S13">
        <f t="shared" si="7"/>
        <v>0.35087719298245684</v>
      </c>
      <c r="T13" t="str">
        <f t="shared" si="8"/>
        <v>No Indication</v>
      </c>
      <c r="U13" t="str">
        <f t="shared" si="9"/>
        <v>No T+M+I</v>
      </c>
      <c r="V13">
        <v>412.25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417.9</v>
      </c>
      <c r="D14">
        <v>417.9</v>
      </c>
      <c r="E14">
        <v>399.1</v>
      </c>
      <c r="F14">
        <v>405</v>
      </c>
      <c r="G14">
        <f>_xll.TA_TYPPRICE(D14,E14,F14)</f>
        <v>407.33333333333331</v>
      </c>
      <c r="H14">
        <v>413.13144531249998</v>
      </c>
      <c r="I14" t="str">
        <f t="shared" si="0"/>
        <v>DOWN</v>
      </c>
      <c r="J14">
        <v>421.01920481295195</v>
      </c>
      <c r="K14">
        <v>408.36715376212976</v>
      </c>
      <c r="L14" t="str">
        <f t="shared" si="1"/>
        <v>DOWN</v>
      </c>
      <c r="M14" t="str">
        <f t="shared" si="2"/>
        <v>DOWN</v>
      </c>
      <c r="N14">
        <v>35.441267930105539</v>
      </c>
      <c r="O14" t="str">
        <f t="shared" si="3"/>
        <v>DOWN</v>
      </c>
      <c r="P14" t="str">
        <f t="shared" si="4"/>
        <v>DOWN</v>
      </c>
      <c r="Q14">
        <f t="shared" si="5"/>
        <v>5.8999999999999773</v>
      </c>
      <c r="R14">
        <f t="shared" si="6"/>
        <v>18.799999999999955</v>
      </c>
      <c r="S14">
        <f t="shared" si="7"/>
        <v>0.31382978723404209</v>
      </c>
      <c r="T14" t="str">
        <f t="shared" si="8"/>
        <v>No Indication</v>
      </c>
      <c r="U14" t="str">
        <f t="shared" si="9"/>
        <v>No T+M+I</v>
      </c>
      <c r="V14">
        <v>411.13461538461536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408</v>
      </c>
      <c r="D15">
        <v>413</v>
      </c>
      <c r="E15">
        <v>393.95</v>
      </c>
      <c r="F15">
        <v>402</v>
      </c>
      <c r="G15">
        <f>_xll.TA_TYPPRICE(D15,E15,F15)</f>
        <v>402.98333333333335</v>
      </c>
      <c r="H15">
        <v>408.05738932291666</v>
      </c>
      <c r="I15" t="str">
        <f t="shared" si="0"/>
        <v>DOWN</v>
      </c>
      <c r="J15">
        <v>419.23715929896264</v>
      </c>
      <c r="K15">
        <v>405.16334181498979</v>
      </c>
      <c r="L15" t="str">
        <f t="shared" si="1"/>
        <v>DOWN</v>
      </c>
      <c r="M15" t="str">
        <f t="shared" si="2"/>
        <v>DOWN</v>
      </c>
      <c r="N15">
        <v>31.738973429296053</v>
      </c>
      <c r="O15" t="str">
        <f t="shared" si="3"/>
        <v>DOWN</v>
      </c>
      <c r="P15" t="str">
        <f t="shared" si="4"/>
        <v>DOWN</v>
      </c>
      <c r="Q15">
        <f t="shared" si="5"/>
        <v>8.0500000000000114</v>
      </c>
      <c r="R15">
        <f t="shared" si="6"/>
        <v>19.050000000000011</v>
      </c>
      <c r="S15">
        <f t="shared" si="7"/>
        <v>0.42257217847769063</v>
      </c>
      <c r="T15" t="str">
        <f t="shared" si="8"/>
        <v>No Indication</v>
      </c>
      <c r="U15" t="str">
        <f t="shared" si="9"/>
        <v>No T+M+I</v>
      </c>
      <c r="V15">
        <v>409.72928994082838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402.35</v>
      </c>
      <c r="D16">
        <v>416.45</v>
      </c>
      <c r="E16">
        <v>396.25</v>
      </c>
      <c r="F16">
        <v>400</v>
      </c>
      <c r="G16">
        <f>_xll.TA_TYPPRICE(D16,E16,F16)</f>
        <v>404.23333333333335</v>
      </c>
      <c r="H16">
        <v>406.14536132812498</v>
      </c>
      <c r="I16" t="str">
        <f t="shared" si="0"/>
        <v>DOWN</v>
      </c>
      <c r="J16">
        <v>418.61779056585982</v>
      </c>
      <c r="K16">
        <v>403.18259918943653</v>
      </c>
      <c r="L16" t="str">
        <f t="shared" si="1"/>
        <v>DOWN</v>
      </c>
      <c r="M16" t="str">
        <f t="shared" si="2"/>
        <v>DOWN</v>
      </c>
      <c r="N16">
        <v>29.197281648346436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20.199999999999989</v>
      </c>
      <c r="S16">
        <f t="shared" si="7"/>
        <v>0.18564356435643575</v>
      </c>
      <c r="T16" t="str">
        <f t="shared" si="8"/>
        <v>DOWN</v>
      </c>
      <c r="U16" t="str">
        <f t="shared" si="9"/>
        <v>DOWN</v>
      </c>
      <c r="V16">
        <v>408.23247610377786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402.95</v>
      </c>
      <c r="D17">
        <v>404.9</v>
      </c>
      <c r="E17">
        <v>389.25</v>
      </c>
      <c r="F17">
        <v>400</v>
      </c>
      <c r="G17">
        <f>_xll.TA_TYPPRICE(D17,E17,F17)</f>
        <v>398.05</v>
      </c>
      <c r="H17">
        <v>402.09768066406252</v>
      </c>
      <c r="I17" t="str">
        <f t="shared" si="0"/>
        <v>DOWN</v>
      </c>
      <c r="J17">
        <v>415.56939266233542</v>
      </c>
      <c r="K17">
        <v>400.08646603622839</v>
      </c>
      <c r="L17" t="str">
        <f t="shared" si="1"/>
        <v>DOWN</v>
      </c>
      <c r="M17" t="str">
        <f t="shared" si="2"/>
        <v>DOWN</v>
      </c>
      <c r="N17">
        <v>29.19728164834644</v>
      </c>
      <c r="O17" t="str">
        <f t="shared" si="3"/>
        <v>DOWN</v>
      </c>
      <c r="P17" t="str">
        <f t="shared" si="4"/>
        <v>DOWN</v>
      </c>
      <c r="Q17">
        <f t="shared" si="5"/>
        <v>10.75</v>
      </c>
      <c r="R17">
        <f t="shared" si="6"/>
        <v>15.649999999999977</v>
      </c>
      <c r="S17">
        <f t="shared" si="7"/>
        <v>0.68690095846645471</v>
      </c>
      <c r="T17" t="str">
        <f t="shared" si="8"/>
        <v>No Indication</v>
      </c>
      <c r="U17" t="str">
        <f t="shared" si="9"/>
        <v>No T+M+I</v>
      </c>
      <c r="V17">
        <v>406.96594131858126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403.75</v>
      </c>
      <c r="D18">
        <v>410</v>
      </c>
      <c r="E18">
        <v>392.45</v>
      </c>
      <c r="F18">
        <v>408</v>
      </c>
      <c r="G18">
        <f>_xll.TA_TYPPRICE(D18,E18,F18)</f>
        <v>403.48333333333335</v>
      </c>
      <c r="H18">
        <v>402.79050699869794</v>
      </c>
      <c r="I18" t="str">
        <f t="shared" si="0"/>
        <v>UP</v>
      </c>
      <c r="J18">
        <v>414.33174984848313</v>
      </c>
      <c r="K18">
        <v>398.38947358373321</v>
      </c>
      <c r="L18" t="str">
        <f t="shared" si="1"/>
        <v>No Confirmation</v>
      </c>
      <c r="M18" t="str">
        <f t="shared" si="2"/>
        <v>No Trend</v>
      </c>
      <c r="N18">
        <v>52.814131887847552</v>
      </c>
      <c r="O18" t="str">
        <f t="shared" si="3"/>
        <v>No Momentum</v>
      </c>
      <c r="P18" t="str">
        <f t="shared" si="4"/>
        <v>No Trend + Momentum</v>
      </c>
      <c r="Q18">
        <f t="shared" si="5"/>
        <v>15.550000000000011</v>
      </c>
      <c r="R18">
        <f t="shared" si="6"/>
        <v>17.550000000000011</v>
      </c>
      <c r="S18">
        <f t="shared" si="7"/>
        <v>0.88603988603988615</v>
      </c>
      <c r="T18" t="str">
        <f t="shared" si="8"/>
        <v>UP</v>
      </c>
      <c r="U18" t="str">
        <f t="shared" si="9"/>
        <v>No T+M+I</v>
      </c>
      <c r="V18">
        <v>407.12502726956876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413.65</v>
      </c>
      <c r="D19">
        <v>413.7</v>
      </c>
      <c r="E19">
        <v>405.1</v>
      </c>
      <c r="F19">
        <v>410</v>
      </c>
      <c r="G19">
        <f>_xll.TA_TYPPRICE(D19,E19,F19)</f>
        <v>409.59999999999997</v>
      </c>
      <c r="H19">
        <v>406.19525349934895</v>
      </c>
      <c r="I19" t="str">
        <f t="shared" si="0"/>
        <v>UP</v>
      </c>
      <c r="J19">
        <v>414.19136099326465</v>
      </c>
      <c r="K19">
        <v>399.88070167623692</v>
      </c>
      <c r="L19" t="str">
        <f t="shared" si="1"/>
        <v>No Confirmation</v>
      </c>
      <c r="M19" t="str">
        <f t="shared" si="2"/>
        <v>No Trend</v>
      </c>
      <c r="N19">
        <v>57.268352306399272</v>
      </c>
      <c r="O19" t="str">
        <f t="shared" si="3"/>
        <v>No Momentum</v>
      </c>
      <c r="P19" t="str">
        <f t="shared" si="4"/>
        <v>No Trend + Momentum</v>
      </c>
      <c r="Q19">
        <f t="shared" si="5"/>
        <v>4.8999999999999773</v>
      </c>
      <c r="R19">
        <f t="shared" si="6"/>
        <v>8.5999999999999659</v>
      </c>
      <c r="S19">
        <f t="shared" si="7"/>
        <v>0.56976744186046469</v>
      </c>
      <c r="T19" t="str">
        <f t="shared" si="8"/>
        <v>No Indication</v>
      </c>
      <c r="U19" t="str">
        <f t="shared" si="9"/>
        <v>No T+M+I</v>
      </c>
      <c r="V19">
        <v>407.5673307665582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410.25</v>
      </c>
      <c r="D20">
        <v>417.55</v>
      </c>
      <c r="E20">
        <v>409</v>
      </c>
      <c r="F20">
        <v>412</v>
      </c>
      <c r="G20">
        <f>_xll.TA_TYPPRICE(D20,E20,F20)</f>
        <v>412.84999999999997</v>
      </c>
      <c r="H20">
        <v>409.52262674967449</v>
      </c>
      <c r="I20" t="str">
        <f t="shared" si="0"/>
        <v>UP</v>
      </c>
      <c r="J20">
        <v>414.93772521698361</v>
      </c>
      <c r="K20">
        <v>401.90721241485096</v>
      </c>
      <c r="L20" t="str">
        <f t="shared" si="1"/>
        <v>No Confirmation</v>
      </c>
      <c r="M20" t="str">
        <f t="shared" si="2"/>
        <v>No Trend</v>
      </c>
      <c r="N20">
        <v>61.778376746390776</v>
      </c>
      <c r="O20" t="str">
        <f t="shared" si="3"/>
        <v>UP</v>
      </c>
      <c r="P20" t="str">
        <f t="shared" si="4"/>
        <v>No Trend + Momentum</v>
      </c>
      <c r="Q20">
        <f t="shared" si="5"/>
        <v>3</v>
      </c>
      <c r="R20">
        <f t="shared" si="6"/>
        <v>8.5500000000000114</v>
      </c>
      <c r="S20">
        <f t="shared" si="7"/>
        <v>0.35087719298245568</v>
      </c>
      <c r="T20" t="str">
        <f t="shared" si="8"/>
        <v>No Indication</v>
      </c>
      <c r="U20" t="str">
        <f t="shared" si="9"/>
        <v>No T+M+I</v>
      </c>
      <c r="V20">
        <v>408.24927987939537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412.6</v>
      </c>
      <c r="D21">
        <v>416.85</v>
      </c>
      <c r="E21">
        <v>404</v>
      </c>
      <c r="F21">
        <v>412</v>
      </c>
      <c r="G21">
        <f>_xll.TA_TYPPRICE(D21,E21,F21)</f>
        <v>410.95</v>
      </c>
      <c r="H21">
        <v>410.23631337483721</v>
      </c>
      <c r="I21" t="str">
        <f t="shared" si="0"/>
        <v>UP</v>
      </c>
      <c r="J21">
        <v>415.36267516876501</v>
      </c>
      <c r="K21">
        <v>402.37227632266183</v>
      </c>
      <c r="L21" t="str">
        <f t="shared" si="1"/>
        <v>No Confirmation</v>
      </c>
      <c r="M21" t="str">
        <f t="shared" si="2"/>
        <v>No Trend</v>
      </c>
      <c r="N21">
        <v>61.778376746390776</v>
      </c>
      <c r="O21" t="str">
        <f t="shared" si="3"/>
        <v>UP</v>
      </c>
      <c r="P21" t="str">
        <f t="shared" si="4"/>
        <v>No Trend + Momentum</v>
      </c>
      <c r="Q21">
        <f t="shared" si="5"/>
        <v>8</v>
      </c>
      <c r="R21">
        <f t="shared" si="6"/>
        <v>12.850000000000023</v>
      </c>
      <c r="S21">
        <f t="shared" si="7"/>
        <v>0.62256809338521291</v>
      </c>
      <c r="T21" t="str">
        <f t="shared" si="8"/>
        <v>No Indication</v>
      </c>
      <c r="U21" t="str">
        <f t="shared" si="9"/>
        <v>No T+M+I</v>
      </c>
      <c r="V21">
        <v>408.8263137441038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409</v>
      </c>
      <c r="D22">
        <v>412.5</v>
      </c>
      <c r="E22">
        <v>406.85</v>
      </c>
      <c r="F22">
        <v>412</v>
      </c>
      <c r="G22">
        <f>_xll.TA_TYPPRICE(D22,E22,F22)</f>
        <v>410.45</v>
      </c>
      <c r="H22">
        <v>410.34315668741863</v>
      </c>
      <c r="I22" t="str">
        <f t="shared" si="0"/>
        <v>UP</v>
      </c>
      <c r="J22">
        <v>414.72652513126167</v>
      </c>
      <c r="K22">
        <v>403.36732602873701</v>
      </c>
      <c r="L22" t="str">
        <f t="shared" si="1"/>
        <v>No Confirmation</v>
      </c>
      <c r="M22" t="str">
        <f t="shared" si="2"/>
        <v>No Trend</v>
      </c>
      <c r="N22">
        <v>61.778376746390784</v>
      </c>
      <c r="O22" t="str">
        <f t="shared" si="3"/>
        <v>UP</v>
      </c>
      <c r="P22" t="str">
        <f t="shared" si="4"/>
        <v>No Trend + Momentum</v>
      </c>
      <c r="Q22">
        <f t="shared" si="5"/>
        <v>5.1499999999999773</v>
      </c>
      <c r="R22">
        <f t="shared" si="6"/>
        <v>5.6499999999999773</v>
      </c>
      <c r="S22">
        <f t="shared" si="7"/>
        <v>0.9115044247787607</v>
      </c>
      <c r="T22" t="str">
        <f t="shared" si="8"/>
        <v>UP</v>
      </c>
      <c r="U22" t="str">
        <f t="shared" si="9"/>
        <v>No T+M+I</v>
      </c>
      <c r="V22">
        <v>409.3145731680878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409.4</v>
      </c>
      <c r="D23">
        <v>414.05</v>
      </c>
      <c r="E23">
        <v>408.1</v>
      </c>
      <c r="F23">
        <v>413</v>
      </c>
      <c r="G23">
        <f>_xll.TA_TYPPRICE(D23,E23,F23)</f>
        <v>411.7166666666667</v>
      </c>
      <c r="H23">
        <v>411.02991167704266</v>
      </c>
      <c r="I23" t="str">
        <f t="shared" si="0"/>
        <v>UP</v>
      </c>
      <c r="J23">
        <v>414.57618621320353</v>
      </c>
      <c r="K23">
        <v>404.41903135568435</v>
      </c>
      <c r="L23" t="str">
        <f t="shared" si="1"/>
        <v>No Confirmation</v>
      </c>
      <c r="M23" t="str">
        <f t="shared" si="2"/>
        <v>No Trend</v>
      </c>
      <c r="N23">
        <v>65.349753206492238</v>
      </c>
      <c r="O23" t="str">
        <f t="shared" si="3"/>
        <v>UP</v>
      </c>
      <c r="P23" t="str">
        <f t="shared" si="4"/>
        <v>No Trend + Momentum</v>
      </c>
      <c r="Q23">
        <f t="shared" si="5"/>
        <v>4.8999999999999773</v>
      </c>
      <c r="R23">
        <f t="shared" si="6"/>
        <v>5.9499999999999886</v>
      </c>
      <c r="S23">
        <f t="shared" si="7"/>
        <v>0.82352941176470362</v>
      </c>
      <c r="T23" t="str">
        <f t="shared" si="8"/>
        <v>UP</v>
      </c>
      <c r="U23" t="str">
        <f t="shared" si="9"/>
        <v>No T+M+I</v>
      </c>
      <c r="V23">
        <v>409.8815619114589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414.8</v>
      </c>
      <c r="D24">
        <v>415.4</v>
      </c>
      <c r="E24">
        <v>406</v>
      </c>
      <c r="F24">
        <v>411</v>
      </c>
      <c r="G24">
        <f>_xll.TA_TYPPRICE(D24,E24,F24)</f>
        <v>410.8</v>
      </c>
      <c r="H24">
        <v>410.91495583852134</v>
      </c>
      <c r="I24" t="str">
        <f t="shared" si="0"/>
        <v>UP</v>
      </c>
      <c r="J24">
        <v>414.75925594360274</v>
      </c>
      <c r="K24">
        <v>404.77035772108781</v>
      </c>
      <c r="L24" t="str">
        <f t="shared" si="1"/>
        <v>No Confirmation</v>
      </c>
      <c r="M24" t="str">
        <f t="shared" si="2"/>
        <v>No Trend</v>
      </c>
      <c r="N24">
        <v>52.974978472569219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9.3999999999999773</v>
      </c>
      <c r="S24">
        <f t="shared" si="7"/>
        <v>0.5319148936170226</v>
      </c>
      <c r="T24" t="str">
        <f t="shared" si="8"/>
        <v>No Indication</v>
      </c>
      <c r="U24" t="str">
        <f t="shared" si="9"/>
        <v>No T+M+I</v>
      </c>
      <c r="V24">
        <v>410.05362930969602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407.5</v>
      </c>
      <c r="D25">
        <v>433.5</v>
      </c>
      <c r="E25">
        <v>407.5</v>
      </c>
      <c r="F25">
        <v>432</v>
      </c>
      <c r="G25">
        <f>_xll.TA_TYPPRICE(D25,E25,F25)</f>
        <v>424.33333333333331</v>
      </c>
      <c r="H25">
        <v>417.6241445859273</v>
      </c>
      <c r="I25" t="str">
        <f t="shared" si="0"/>
        <v>UP</v>
      </c>
      <c r="J25">
        <v>418.92386573391326</v>
      </c>
      <c r="K25">
        <v>405.37694489417942</v>
      </c>
      <c r="L25" t="str">
        <f t="shared" si="1"/>
        <v>UP</v>
      </c>
      <c r="M25" t="str">
        <f t="shared" si="2"/>
        <v>UP</v>
      </c>
      <c r="N25">
        <v>86.507918187758037</v>
      </c>
      <c r="O25" t="str">
        <f t="shared" si="3"/>
        <v>UP</v>
      </c>
      <c r="P25" t="str">
        <f t="shared" si="4"/>
        <v>UP</v>
      </c>
      <c r="Q25">
        <f t="shared" si="5"/>
        <v>24.5</v>
      </c>
      <c r="R25">
        <f t="shared" si="6"/>
        <v>26</v>
      </c>
      <c r="S25">
        <f t="shared" si="7"/>
        <v>0.94230769230769229</v>
      </c>
      <c r="T25" t="str">
        <f t="shared" si="8"/>
        <v>UP</v>
      </c>
      <c r="U25" t="str">
        <f t="shared" si="9"/>
        <v>UP</v>
      </c>
      <c r="V25">
        <v>413.42999403128124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425</v>
      </c>
      <c r="D26">
        <v>436.25</v>
      </c>
      <c r="E26">
        <v>424.6</v>
      </c>
      <c r="F26">
        <v>435</v>
      </c>
      <c r="G26">
        <f>_xll.TA_TYPPRICE(D26,E26,F26)</f>
        <v>431.95</v>
      </c>
      <c r="H26">
        <v>424.78707229296367</v>
      </c>
      <c r="I26" t="str">
        <f t="shared" si="0"/>
        <v>UP</v>
      </c>
      <c r="J26">
        <v>422.77411779304367</v>
      </c>
      <c r="K26">
        <v>409.64873491769509</v>
      </c>
      <c r="L26" t="str">
        <f t="shared" si="1"/>
        <v>UP</v>
      </c>
      <c r="M26" t="str">
        <f t="shared" si="2"/>
        <v>UP</v>
      </c>
      <c r="N26">
        <v>88.031900072920195</v>
      </c>
      <c r="O26" t="str">
        <f t="shared" si="3"/>
        <v>UP</v>
      </c>
      <c r="P26" t="str">
        <f t="shared" si="4"/>
        <v>UP</v>
      </c>
      <c r="Q26">
        <f t="shared" si="5"/>
        <v>10.399999999999977</v>
      </c>
      <c r="R26">
        <f t="shared" si="6"/>
        <v>11.649999999999977</v>
      </c>
      <c r="S26">
        <f t="shared" si="7"/>
        <v>0.89270386266094404</v>
      </c>
      <c r="T26" t="str">
        <f t="shared" si="8"/>
        <v>UP</v>
      </c>
      <c r="U26" t="str">
        <f t="shared" si="9"/>
        <v>UP</v>
      </c>
      <c r="V26">
        <v>416.74845648800721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430.95</v>
      </c>
      <c r="D27">
        <v>434.55</v>
      </c>
      <c r="E27">
        <v>424.75</v>
      </c>
      <c r="F27">
        <v>429</v>
      </c>
      <c r="G27">
        <f>_xll.TA_TYPPRICE(D27,E27,F27)</f>
        <v>429.43333333333334</v>
      </c>
      <c r="H27">
        <v>427.11020281314848</v>
      </c>
      <c r="I27" t="str">
        <f t="shared" si="0"/>
        <v>UP</v>
      </c>
      <c r="J27">
        <v>425.39098050570061</v>
      </c>
      <c r="K27">
        <v>413.00457160265177</v>
      </c>
      <c r="L27" t="str">
        <f t="shared" si="1"/>
        <v>UP</v>
      </c>
      <c r="M27" t="str">
        <f t="shared" si="2"/>
        <v>UP</v>
      </c>
      <c r="N27">
        <v>68.647040257062088</v>
      </c>
      <c r="O27" t="str">
        <f t="shared" si="3"/>
        <v>UP</v>
      </c>
      <c r="P27" t="str">
        <f t="shared" si="4"/>
        <v>UP</v>
      </c>
      <c r="Q27">
        <f t="shared" si="5"/>
        <v>4.25</v>
      </c>
      <c r="R27">
        <f t="shared" si="6"/>
        <v>9.8000000000000114</v>
      </c>
      <c r="S27">
        <f t="shared" si="7"/>
        <v>0.43367346938775458</v>
      </c>
      <c r="T27" t="str">
        <f t="shared" si="8"/>
        <v>No Indication</v>
      </c>
      <c r="U27" t="str">
        <f t="shared" si="9"/>
        <v>No T+M+I</v>
      </c>
      <c r="V27">
        <v>418.63330933600611</v>
      </c>
      <c r="W27">
        <v>412.61538461538464</v>
      </c>
      <c r="X27">
        <f t="shared" si="10"/>
        <v>6.0179247206214654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428.6</v>
      </c>
      <c r="D28">
        <v>428.7</v>
      </c>
      <c r="E28">
        <v>425.45</v>
      </c>
      <c r="F28">
        <v>427</v>
      </c>
      <c r="G28">
        <f>_xll.TA_TYPPRICE(D28,E28,F28)</f>
        <v>427.05</v>
      </c>
      <c r="H28">
        <v>427.08010140657427</v>
      </c>
      <c r="I28" t="str">
        <f t="shared" si="0"/>
        <v>DOWN</v>
      </c>
      <c r="J28">
        <v>426.12631817110048</v>
      </c>
      <c r="K28">
        <v>415.77022235761802</v>
      </c>
      <c r="L28" t="str">
        <f t="shared" si="1"/>
        <v>UP</v>
      </c>
      <c r="M28" t="str">
        <f t="shared" si="2"/>
        <v>No Trend</v>
      </c>
      <c r="N28">
        <v>62.877920946995367</v>
      </c>
      <c r="O28" t="str">
        <f t="shared" si="3"/>
        <v>UP</v>
      </c>
      <c r="P28" t="str">
        <f t="shared" si="4"/>
        <v>No Trend + Momentum</v>
      </c>
      <c r="Q28">
        <f t="shared" si="5"/>
        <v>1.5500000000000114</v>
      </c>
      <c r="R28">
        <f t="shared" si="6"/>
        <v>3.25</v>
      </c>
      <c r="S28">
        <f t="shared" si="7"/>
        <v>0.47692307692308045</v>
      </c>
      <c r="T28" t="str">
        <f t="shared" si="8"/>
        <v>No Indication</v>
      </c>
      <c r="U28" t="str">
        <f t="shared" si="9"/>
        <v>No T+M+I</v>
      </c>
      <c r="V28">
        <v>419.92049251508212</v>
      </c>
      <c r="W28">
        <v>413.68091168091172</v>
      </c>
      <c r="X28">
        <f t="shared" si="10"/>
        <v>6.2395808341703969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428.05</v>
      </c>
      <c r="D29">
        <v>431.55</v>
      </c>
      <c r="E29">
        <v>422.85</v>
      </c>
      <c r="F29">
        <v>427</v>
      </c>
      <c r="G29">
        <f>_xll.TA_TYPPRICE(D29,E29,F29)</f>
        <v>427.13333333333338</v>
      </c>
      <c r="H29">
        <v>427.1067173699538</v>
      </c>
      <c r="I29" t="str">
        <f t="shared" si="0"/>
        <v>DOWN</v>
      </c>
      <c r="J29">
        <v>427.33158079974481</v>
      </c>
      <c r="K29">
        <v>417.34350627814734</v>
      </c>
      <c r="L29" t="str">
        <f t="shared" si="1"/>
        <v>No Confirmation</v>
      </c>
      <c r="M29" t="str">
        <f t="shared" si="2"/>
        <v>No Trend</v>
      </c>
      <c r="N29">
        <v>62.877920946995367</v>
      </c>
      <c r="O29" t="str">
        <f t="shared" si="3"/>
        <v>UP</v>
      </c>
      <c r="P29" t="str">
        <f t="shared" si="4"/>
        <v>No Trend + Momentum</v>
      </c>
      <c r="Q29">
        <f t="shared" si="5"/>
        <v>4.1499999999999773</v>
      </c>
      <c r="R29">
        <f t="shared" si="6"/>
        <v>8.6999999999999886</v>
      </c>
      <c r="S29">
        <f t="shared" si="7"/>
        <v>0.47701149425287159</v>
      </c>
      <c r="T29" t="str">
        <f t="shared" si="8"/>
        <v>No Indication</v>
      </c>
      <c r="U29" t="str">
        <f t="shared" si="9"/>
        <v>No T+M+I</v>
      </c>
      <c r="V29">
        <v>421.00964751276177</v>
      </c>
      <c r="W29">
        <v>414.667510815659</v>
      </c>
      <c r="X29">
        <f t="shared" si="10"/>
        <v>6.3421366971027737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427.1</v>
      </c>
      <c r="D30">
        <v>470</v>
      </c>
      <c r="E30">
        <v>425.3</v>
      </c>
      <c r="F30">
        <v>441</v>
      </c>
      <c r="G30">
        <f>_xll.TA_TYPPRICE(D30,E30,F30)</f>
        <v>445.43333333333334</v>
      </c>
      <c r="H30">
        <v>436.27002535164354</v>
      </c>
      <c r="I30" t="str">
        <f t="shared" si="0"/>
        <v>UP</v>
      </c>
      <c r="J30">
        <v>436.81345173313485</v>
      </c>
      <c r="K30">
        <v>419.11161599411463</v>
      </c>
      <c r="L30" t="str">
        <f t="shared" si="1"/>
        <v>UP</v>
      </c>
      <c r="M30" t="str">
        <f t="shared" si="2"/>
        <v>UP</v>
      </c>
      <c r="N30">
        <v>80.657433883838664</v>
      </c>
      <c r="O30" t="str">
        <f t="shared" si="3"/>
        <v>UP</v>
      </c>
      <c r="P30" t="str">
        <f t="shared" si="4"/>
        <v>UP</v>
      </c>
      <c r="Q30">
        <f t="shared" si="5"/>
        <v>15.699999999999989</v>
      </c>
      <c r="R30">
        <f t="shared" si="6"/>
        <v>44.699999999999989</v>
      </c>
      <c r="S30">
        <f t="shared" si="7"/>
        <v>0.35123042505592822</v>
      </c>
      <c r="T30" t="str">
        <f t="shared" si="8"/>
        <v>No Indication</v>
      </c>
      <c r="U30" t="str">
        <f t="shared" si="9"/>
        <v>No T+M+I</v>
      </c>
      <c r="V30">
        <v>424.08508635695227</v>
      </c>
      <c r="W30">
        <v>416.61806557005463</v>
      </c>
      <c r="X30">
        <f t="shared" si="10"/>
        <v>7.467020786897649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450</v>
      </c>
      <c r="D31">
        <v>451.75</v>
      </c>
      <c r="E31">
        <v>445</v>
      </c>
      <c r="F31">
        <v>451</v>
      </c>
      <c r="G31">
        <f>_xll.TA_TYPPRICE(D31,E31,F31)</f>
        <v>449.25</v>
      </c>
      <c r="H31">
        <v>442.76001267582177</v>
      </c>
      <c r="I31" t="str">
        <f t="shared" si="0"/>
        <v>UP</v>
      </c>
      <c r="J31">
        <v>440.13268468132713</v>
      </c>
      <c r="K31">
        <v>424.86459021764472</v>
      </c>
      <c r="L31" t="str">
        <f t="shared" si="1"/>
        <v>UP</v>
      </c>
      <c r="M31" t="str">
        <f t="shared" si="2"/>
        <v>UP</v>
      </c>
      <c r="N31">
        <v>86.451288008377219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6.75</v>
      </c>
      <c r="S31">
        <f t="shared" si="7"/>
        <v>0.88888888888888884</v>
      </c>
      <c r="T31" t="str">
        <f t="shared" si="8"/>
        <v>UP</v>
      </c>
      <c r="U31" t="str">
        <f t="shared" si="9"/>
        <v>UP</v>
      </c>
      <c r="V31">
        <v>428.22584230203654</v>
      </c>
      <c r="W31">
        <v>419.16487552782837</v>
      </c>
      <c r="X31">
        <f t="shared" si="10"/>
        <v>9.0609667742081683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447.5</v>
      </c>
      <c r="D32">
        <v>456.45</v>
      </c>
      <c r="E32">
        <v>447.5</v>
      </c>
      <c r="F32">
        <v>455</v>
      </c>
      <c r="G32">
        <f>_xll.TA_TYPPRICE(D32,E32,F32)</f>
        <v>452.98333333333335</v>
      </c>
      <c r="H32">
        <v>447.87167300457759</v>
      </c>
      <c r="I32" t="str">
        <f t="shared" si="0"/>
        <v>UP</v>
      </c>
      <c r="J32">
        <v>443.75875475214332</v>
      </c>
      <c r="K32">
        <v>429.89468128039033</v>
      </c>
      <c r="L32" t="str">
        <f t="shared" si="1"/>
        <v>UP</v>
      </c>
      <c r="M32" t="str">
        <f t="shared" si="2"/>
        <v>UP</v>
      </c>
      <c r="N32">
        <v>88.216149739376164</v>
      </c>
      <c r="O32" t="str">
        <f t="shared" si="3"/>
        <v>UP</v>
      </c>
      <c r="P32" t="str">
        <f t="shared" si="4"/>
        <v>UP</v>
      </c>
      <c r="Q32">
        <f t="shared" si="5"/>
        <v>7.5</v>
      </c>
      <c r="R32">
        <f t="shared" si="6"/>
        <v>8.9499999999999886</v>
      </c>
      <c r="S32">
        <f t="shared" si="7"/>
        <v>0.83798882681564357</v>
      </c>
      <c r="T32" t="str">
        <f t="shared" si="8"/>
        <v>UP</v>
      </c>
      <c r="U32" t="str">
        <f t="shared" si="9"/>
        <v>UP</v>
      </c>
      <c r="V32">
        <v>432.34494348633859</v>
      </c>
      <c r="W32">
        <v>421.81932919243366</v>
      </c>
      <c r="X32">
        <f t="shared" si="10"/>
        <v>10.525614293904937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459</v>
      </c>
      <c r="D33">
        <v>464</v>
      </c>
      <c r="E33">
        <v>449.05</v>
      </c>
      <c r="F33">
        <v>450</v>
      </c>
      <c r="G33">
        <f>_xll.TA_TYPPRICE(D33,E33,F33)</f>
        <v>454.34999999999997</v>
      </c>
      <c r="H33">
        <v>451.11083650228875</v>
      </c>
      <c r="I33" t="str">
        <f t="shared" si="0"/>
        <v>DOWN</v>
      </c>
      <c r="J33">
        <v>448.25680925166705</v>
      </c>
      <c r="K33">
        <v>434.15141877363692</v>
      </c>
      <c r="L33" t="str">
        <f t="shared" si="1"/>
        <v>UP</v>
      </c>
      <c r="M33" t="str">
        <f t="shared" si="2"/>
        <v>No Trend</v>
      </c>
      <c r="N33">
        <v>73.297718472830994</v>
      </c>
      <c r="O33" t="str">
        <f t="shared" si="3"/>
        <v>UP</v>
      </c>
      <c r="P33" t="str">
        <f t="shared" si="4"/>
        <v>No Trend + Momentum</v>
      </c>
      <c r="Q33">
        <f t="shared" si="5"/>
        <v>0.94999999999998863</v>
      </c>
      <c r="R33">
        <f t="shared" si="6"/>
        <v>14.949999999999989</v>
      </c>
      <c r="S33">
        <f t="shared" si="7"/>
        <v>6.3545150501671532E-2</v>
      </c>
      <c r="T33" t="str">
        <f t="shared" si="8"/>
        <v>DOWN</v>
      </c>
      <c r="U33" t="str">
        <f t="shared" si="9"/>
        <v>No T+M+I</v>
      </c>
      <c r="V33">
        <v>435.06110602690188</v>
      </c>
      <c r="W33">
        <v>423.90678628929044</v>
      </c>
      <c r="X33">
        <f t="shared" si="10"/>
        <v>11.154319737611445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448</v>
      </c>
      <c r="D34">
        <v>469</v>
      </c>
      <c r="E34">
        <v>443.55</v>
      </c>
      <c r="F34">
        <v>460</v>
      </c>
      <c r="G34">
        <f>_xll.TA_TYPPRICE(D34,E34,F34)</f>
        <v>457.51666666666665</v>
      </c>
      <c r="H34">
        <v>454.3137515844777</v>
      </c>
      <c r="I34" t="str">
        <f t="shared" si="0"/>
        <v>UP</v>
      </c>
      <c r="J34">
        <v>452.86640719574103</v>
      </c>
      <c r="K34">
        <v>436.23999237949539</v>
      </c>
      <c r="L34" t="str">
        <f t="shared" si="1"/>
        <v>UP</v>
      </c>
      <c r="M34" t="str">
        <f t="shared" si="2"/>
        <v>UP</v>
      </c>
      <c r="N34">
        <v>81.232326882502832</v>
      </c>
      <c r="O34" t="str">
        <f t="shared" si="3"/>
        <v>UP</v>
      </c>
      <c r="P34" t="str">
        <f t="shared" si="4"/>
        <v>UP</v>
      </c>
      <c r="Q34">
        <f t="shared" si="5"/>
        <v>16.449999999999989</v>
      </c>
      <c r="R34">
        <f t="shared" si="6"/>
        <v>25.449999999999989</v>
      </c>
      <c r="S34">
        <f t="shared" si="7"/>
        <v>0.64636542239685646</v>
      </c>
      <c r="T34" t="str">
        <f t="shared" si="8"/>
        <v>No Indication</v>
      </c>
      <c r="U34" t="str">
        <f t="shared" si="9"/>
        <v>No T+M+I</v>
      </c>
      <c r="V34">
        <v>438.89785894584003</v>
      </c>
      <c r="W34">
        <v>426.58035767526894</v>
      </c>
      <c r="X34">
        <f t="shared" si="10"/>
        <v>12.317501270571086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469.4</v>
      </c>
      <c r="D35">
        <v>469.4</v>
      </c>
      <c r="E35">
        <v>441.5</v>
      </c>
      <c r="F35">
        <v>443</v>
      </c>
      <c r="G35">
        <f>_xll.TA_TYPPRICE(D35,E35,F35)</f>
        <v>451.3</v>
      </c>
      <c r="H35">
        <v>452.80687579223888</v>
      </c>
      <c r="I35" t="str">
        <f t="shared" si="0"/>
        <v>DOWN</v>
      </c>
      <c r="J35">
        <v>456.54053893002077</v>
      </c>
      <c r="K35">
        <v>437.40888296182976</v>
      </c>
      <c r="L35" t="str">
        <f t="shared" si="1"/>
        <v>No Confirmation</v>
      </c>
      <c r="M35" t="str">
        <f t="shared" si="2"/>
        <v>No Trend</v>
      </c>
      <c r="N35">
        <v>49.791619246511253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27.899999999999977</v>
      </c>
      <c r="S35">
        <f t="shared" si="7"/>
        <v>5.3763440860215096E-2</v>
      </c>
      <c r="T35" t="str">
        <f t="shared" si="8"/>
        <v>DOWN</v>
      </c>
      <c r="U35" t="str">
        <f t="shared" si="9"/>
        <v>No T+M+I</v>
      </c>
      <c r="V35">
        <v>439.52895756955695</v>
      </c>
      <c r="W35">
        <v>427.79662747710086</v>
      </c>
      <c r="X35">
        <f t="shared" si="10"/>
        <v>11.732330092456095</v>
      </c>
      <c r="Y35">
        <v>8.9841550230604454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446.8</v>
      </c>
      <c r="D36">
        <v>450.45</v>
      </c>
      <c r="E36">
        <v>444.1</v>
      </c>
      <c r="F36">
        <v>450</v>
      </c>
      <c r="G36">
        <f>_xll.TA_TYPPRICE(D36,E36,F36)</f>
        <v>448.18333333333334</v>
      </c>
      <c r="H36">
        <v>450.49510456278608</v>
      </c>
      <c r="I36" t="str">
        <f t="shared" si="0"/>
        <v>DOWN</v>
      </c>
      <c r="J36">
        <v>455.18708583446062</v>
      </c>
      <c r="K36">
        <v>438.89579785920091</v>
      </c>
      <c r="L36" t="str">
        <f t="shared" si="1"/>
        <v>No Confirmation</v>
      </c>
      <c r="M36" t="str">
        <f t="shared" si="2"/>
        <v>No Trend</v>
      </c>
      <c r="N36">
        <v>58.132302485073254</v>
      </c>
      <c r="O36" t="str">
        <f t="shared" si="3"/>
        <v>No Momentum</v>
      </c>
      <c r="P36" t="str">
        <f t="shared" si="4"/>
        <v>No Trend + Momentum</v>
      </c>
      <c r="Q36">
        <f t="shared" si="5"/>
        <v>5.8999999999999773</v>
      </c>
      <c r="R36">
        <f t="shared" si="6"/>
        <v>6.3499999999999659</v>
      </c>
      <c r="S36">
        <f t="shared" si="7"/>
        <v>0.92913385826771799</v>
      </c>
      <c r="T36" t="str">
        <f t="shared" si="8"/>
        <v>UP</v>
      </c>
      <c r="U36" t="str">
        <f t="shared" si="9"/>
        <v>No T+M+I</v>
      </c>
      <c r="V36">
        <v>441.13988717424047</v>
      </c>
      <c r="W36">
        <v>429.44132173805633</v>
      </c>
      <c r="X36">
        <f t="shared" si="10"/>
        <v>11.69856543618414</v>
      </c>
      <c r="Y36">
        <v>9.527037105685185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444</v>
      </c>
      <c r="D37">
        <v>451.7</v>
      </c>
      <c r="E37">
        <v>437.05</v>
      </c>
      <c r="F37">
        <v>446</v>
      </c>
      <c r="G37">
        <f>_xll.TA_TYPPRICE(D37,E37,F37)</f>
        <v>444.91666666666669</v>
      </c>
      <c r="H37">
        <v>447.70588561472641</v>
      </c>
      <c r="I37" t="str">
        <f t="shared" si="0"/>
        <v>DOWN</v>
      </c>
      <c r="J37">
        <v>454.41217787124714</v>
      </c>
      <c r="K37">
        <v>438.48562055715627</v>
      </c>
      <c r="L37" t="str">
        <f t="shared" si="1"/>
        <v>No Confirmation</v>
      </c>
      <c r="M37" t="str">
        <f t="shared" si="2"/>
        <v>No Trend</v>
      </c>
      <c r="N37">
        <v>51.966103558325038</v>
      </c>
      <c r="O37" t="str">
        <f t="shared" si="3"/>
        <v>No Momentum</v>
      </c>
      <c r="P37" t="str">
        <f t="shared" si="4"/>
        <v>No Trend + Momentum</v>
      </c>
      <c r="Q37">
        <f t="shared" si="5"/>
        <v>8.9499999999999886</v>
      </c>
      <c r="R37">
        <f t="shared" si="6"/>
        <v>14.649999999999977</v>
      </c>
      <c r="S37">
        <f t="shared" si="7"/>
        <v>0.61092150170648485</v>
      </c>
      <c r="T37" t="str">
        <f t="shared" si="8"/>
        <v>No Indication</v>
      </c>
      <c r="U37" t="str">
        <f t="shared" si="9"/>
        <v>No T+M+I</v>
      </c>
      <c r="V37">
        <v>441.88759683974195</v>
      </c>
      <c r="W37">
        <v>430.66789049820028</v>
      </c>
      <c r="X37">
        <f t="shared" si="10"/>
        <v>11.219706341541666</v>
      </c>
      <c r="Y37">
        <v>9.8655709528564817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441.9</v>
      </c>
      <c r="D38">
        <v>448</v>
      </c>
      <c r="E38">
        <v>441.9</v>
      </c>
      <c r="F38">
        <v>444</v>
      </c>
      <c r="G38">
        <f>_xll.TA_TYPPRICE(D38,E38,F38)</f>
        <v>444.63333333333338</v>
      </c>
      <c r="H38">
        <v>446.16960947402993</v>
      </c>
      <c r="I38" t="str">
        <f t="shared" si="0"/>
        <v>DOWN</v>
      </c>
      <c r="J38">
        <v>452.98724945541443</v>
      </c>
      <c r="K38">
        <v>439.24437154445485</v>
      </c>
      <c r="L38" t="str">
        <f t="shared" si="1"/>
        <v>No Confirmation</v>
      </c>
      <c r="M38" t="str">
        <f t="shared" si="2"/>
        <v>No Trend</v>
      </c>
      <c r="N38">
        <v>48.735208497755323</v>
      </c>
      <c r="O38" t="str">
        <f t="shared" si="3"/>
        <v>No Momentum</v>
      </c>
      <c r="P38" t="str">
        <f t="shared" si="4"/>
        <v>No Trend + Momentum</v>
      </c>
      <c r="Q38">
        <f t="shared" si="5"/>
        <v>2.1000000000000227</v>
      </c>
      <c r="R38">
        <f t="shared" si="6"/>
        <v>6.1000000000000227</v>
      </c>
      <c r="S38">
        <f t="shared" si="7"/>
        <v>0.34426229508196965</v>
      </c>
      <c r="T38" t="str">
        <f t="shared" si="8"/>
        <v>No Indication</v>
      </c>
      <c r="U38" t="str">
        <f t="shared" si="9"/>
        <v>No T+M+I</v>
      </c>
      <c r="V38">
        <v>442.21258194132008</v>
      </c>
      <c r="W38">
        <v>431.65545416500026</v>
      </c>
      <c r="X38">
        <f t="shared" si="10"/>
        <v>10.557127776319817</v>
      </c>
      <c r="Y38">
        <v>10.003882317549149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445.6</v>
      </c>
      <c r="D39">
        <v>458.9</v>
      </c>
      <c r="E39">
        <v>443.1</v>
      </c>
      <c r="F39">
        <v>453</v>
      </c>
      <c r="G39">
        <f>_xll.TA_TYPPRICE(D39,E39,F39)</f>
        <v>451.66666666666669</v>
      </c>
      <c r="H39">
        <v>448.91813807034828</v>
      </c>
      <c r="I39" t="str">
        <f t="shared" si="0"/>
        <v>UP</v>
      </c>
      <c r="J39">
        <v>454.30119402087786</v>
      </c>
      <c r="K39">
        <v>440.10117786790931</v>
      </c>
      <c r="L39" t="str">
        <f t="shared" si="1"/>
        <v>No Confirmation</v>
      </c>
      <c r="M39" t="str">
        <f t="shared" si="2"/>
        <v>No Trend</v>
      </c>
      <c r="N39">
        <v>62.01831041284985</v>
      </c>
      <c r="O39" t="str">
        <f t="shared" si="3"/>
        <v>UP</v>
      </c>
      <c r="P39" t="str">
        <f t="shared" si="4"/>
        <v>No Trend + Momentum</v>
      </c>
      <c r="Q39">
        <f t="shared" si="5"/>
        <v>9.8999999999999773</v>
      </c>
      <c r="R39">
        <f t="shared" si="6"/>
        <v>15.799999999999955</v>
      </c>
      <c r="S39">
        <f t="shared" si="7"/>
        <v>0.626582278481013</v>
      </c>
      <c r="T39" t="str">
        <f t="shared" si="8"/>
        <v>No Indication</v>
      </c>
      <c r="U39" t="str">
        <f t="shared" si="9"/>
        <v>No T+M+I</v>
      </c>
      <c r="V39">
        <v>443.87218471957851</v>
      </c>
      <c r="W39">
        <v>433.23653163425951</v>
      </c>
      <c r="X39">
        <f t="shared" si="10"/>
        <v>10.635653085319007</v>
      </c>
      <c r="Y39">
        <v>10.130236471103121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450</v>
      </c>
      <c r="D40">
        <v>452.9</v>
      </c>
      <c r="E40">
        <v>448.6</v>
      </c>
      <c r="F40">
        <v>450</v>
      </c>
      <c r="G40">
        <f>_xll.TA_TYPPRICE(D40,E40,F40)</f>
        <v>450.5</v>
      </c>
      <c r="H40">
        <v>449.70906903517414</v>
      </c>
      <c r="I40" t="str">
        <f t="shared" si="0"/>
        <v>UP</v>
      </c>
      <c r="J40">
        <v>453.98981757179388</v>
      </c>
      <c r="K40">
        <v>441.98980500837393</v>
      </c>
      <c r="L40" t="str">
        <f t="shared" si="1"/>
        <v>No Confirmation</v>
      </c>
      <c r="M40" t="str">
        <f t="shared" si="2"/>
        <v>No Trend</v>
      </c>
      <c r="N40">
        <v>55.975147347594387</v>
      </c>
      <c r="O40" t="str">
        <f t="shared" si="3"/>
        <v>No Momentum</v>
      </c>
      <c r="P40" t="str">
        <f t="shared" si="4"/>
        <v>No Trend + Momentum</v>
      </c>
      <c r="Q40">
        <f t="shared" si="5"/>
        <v>1.3999999999999773</v>
      </c>
      <c r="R40">
        <f t="shared" si="6"/>
        <v>4.2999999999999545</v>
      </c>
      <c r="S40">
        <f t="shared" si="7"/>
        <v>0.32558139534883535</v>
      </c>
      <c r="T40" t="str">
        <f t="shared" si="8"/>
        <v>No Indication</v>
      </c>
      <c r="U40" t="str">
        <f t="shared" si="9"/>
        <v>No T+M+I</v>
      </c>
      <c r="V40">
        <v>444.81492553195108</v>
      </c>
      <c r="W40">
        <v>434.47827003172176</v>
      </c>
      <c r="X40">
        <f t="shared" si="10"/>
        <v>10.336655500229313</v>
      </c>
      <c r="Y40">
        <v>10.171520276928359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451.4</v>
      </c>
      <c r="D41">
        <v>474.45</v>
      </c>
      <c r="E41">
        <v>444</v>
      </c>
      <c r="F41">
        <v>456</v>
      </c>
      <c r="G41">
        <f>_xll.TA_TYPPRICE(D41,E41,F41)</f>
        <v>458.15000000000003</v>
      </c>
      <c r="H41">
        <v>453.92953451758706</v>
      </c>
      <c r="I41" t="str">
        <f t="shared" si="0"/>
        <v>UP</v>
      </c>
      <c r="J41">
        <v>458.5365247780619</v>
      </c>
      <c r="K41">
        <v>442.43651500651305</v>
      </c>
      <c r="L41" t="str">
        <f t="shared" si="1"/>
        <v>No Confirmation</v>
      </c>
      <c r="M41" t="str">
        <f t="shared" si="2"/>
        <v>No Trend</v>
      </c>
      <c r="N41">
        <v>64.598977548895292</v>
      </c>
      <c r="O41" t="str">
        <f t="shared" si="3"/>
        <v>UP</v>
      </c>
      <c r="P41" t="str">
        <f t="shared" si="4"/>
        <v>No Trend + Momentum</v>
      </c>
      <c r="Q41">
        <f t="shared" si="5"/>
        <v>12</v>
      </c>
      <c r="R41">
        <f t="shared" si="6"/>
        <v>30.449999999999989</v>
      </c>
      <c r="S41">
        <f t="shared" si="7"/>
        <v>0.39408866995073905</v>
      </c>
      <c r="T41" t="str">
        <f t="shared" si="8"/>
        <v>No Indication</v>
      </c>
      <c r="U41" t="str">
        <f t="shared" si="9"/>
        <v>No T+M+I</v>
      </c>
      <c r="V41">
        <v>446.53570621934324</v>
      </c>
      <c r="W41">
        <v>436.07247225159421</v>
      </c>
      <c r="X41">
        <f t="shared" si="10"/>
        <v>10.463233967749034</v>
      </c>
      <c r="Y41">
        <v>10.229863015092494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452.95</v>
      </c>
      <c r="D42">
        <v>454</v>
      </c>
      <c r="E42">
        <v>447.5</v>
      </c>
      <c r="F42">
        <v>450</v>
      </c>
      <c r="G42">
        <f>_xll.TA_TYPPRICE(D42,E42,F42)</f>
        <v>450.5</v>
      </c>
      <c r="H42">
        <v>452.21476725879353</v>
      </c>
      <c r="I42" t="str">
        <f t="shared" si="0"/>
        <v>DOWN</v>
      </c>
      <c r="J42">
        <v>457.52840816071483</v>
      </c>
      <c r="K42">
        <v>443.56173389395457</v>
      </c>
      <c r="L42" t="str">
        <f t="shared" si="1"/>
        <v>No Confirmation</v>
      </c>
      <c r="M42" t="str">
        <f t="shared" si="2"/>
        <v>No Trend</v>
      </c>
      <c r="N42">
        <v>51.892694617095877</v>
      </c>
      <c r="O42" t="str">
        <f t="shared" si="3"/>
        <v>No Momentum</v>
      </c>
      <c r="P42" t="str">
        <f t="shared" si="4"/>
        <v>No Trend + Momentum</v>
      </c>
      <c r="Q42">
        <f t="shared" si="5"/>
        <v>2.5</v>
      </c>
      <c r="R42">
        <f t="shared" si="6"/>
        <v>6.5</v>
      </c>
      <c r="S42">
        <f t="shared" si="7"/>
        <v>0.38461538461538464</v>
      </c>
      <c r="T42" t="str">
        <f t="shared" si="8"/>
        <v>No Indication</v>
      </c>
      <c r="U42" t="str">
        <f t="shared" si="9"/>
        <v>No T+M+I</v>
      </c>
      <c r="V42">
        <v>447.06867449329042</v>
      </c>
      <c r="W42">
        <v>437.10414097369835</v>
      </c>
      <c r="X42">
        <f t="shared" si="10"/>
        <v>9.9645335195920666</v>
      </c>
      <c r="Y42">
        <v>10.176797115992409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453.9</v>
      </c>
      <c r="D43">
        <v>453.9</v>
      </c>
      <c r="E43">
        <v>443.25</v>
      </c>
      <c r="F43">
        <v>445</v>
      </c>
      <c r="G43">
        <f>_xll.TA_TYPPRICE(D43,E43,F43)</f>
        <v>447.38333333333338</v>
      </c>
      <c r="H43">
        <v>449.79905029606346</v>
      </c>
      <c r="I43" t="str">
        <f t="shared" si="0"/>
        <v>DOWN</v>
      </c>
      <c r="J43">
        <v>456.72209523611156</v>
      </c>
      <c r="K43">
        <v>443.49245969529801</v>
      </c>
      <c r="L43" t="str">
        <f t="shared" si="1"/>
        <v>No Confirmation</v>
      </c>
      <c r="M43" t="str">
        <f t="shared" si="2"/>
        <v>No Trend</v>
      </c>
      <c r="N43">
        <v>43.068393544551938</v>
      </c>
      <c r="O43" t="str">
        <f t="shared" si="3"/>
        <v>No Momentum</v>
      </c>
      <c r="P43" t="str">
        <f t="shared" si="4"/>
        <v>No Trend + Momentum</v>
      </c>
      <c r="Q43">
        <f t="shared" si="5"/>
        <v>1.75</v>
      </c>
      <c r="R43">
        <f t="shared" si="6"/>
        <v>10.649999999999977</v>
      </c>
      <c r="S43">
        <f t="shared" si="7"/>
        <v>0.16431924882629143</v>
      </c>
      <c r="T43" t="str">
        <f t="shared" si="8"/>
        <v>DOWN</v>
      </c>
      <c r="U43" t="str">
        <f t="shared" si="9"/>
        <v>No T+M+I</v>
      </c>
      <c r="V43">
        <v>446.75041687893804</v>
      </c>
      <c r="W43">
        <v>437.68901942009109</v>
      </c>
      <c r="X43">
        <f t="shared" si="10"/>
        <v>9.0613974588469546</v>
      </c>
      <c r="Y43">
        <v>9.9537171845633186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448.5</v>
      </c>
      <c r="D44">
        <v>456.3</v>
      </c>
      <c r="E44">
        <v>442.75</v>
      </c>
      <c r="F44">
        <v>456</v>
      </c>
      <c r="G44">
        <f>_xll.TA_TYPPRICE(D44,E44,F44)</f>
        <v>451.68333333333334</v>
      </c>
      <c r="H44">
        <v>450.74119181469837</v>
      </c>
      <c r="I44" t="str">
        <f t="shared" si="0"/>
        <v>UP</v>
      </c>
      <c r="J44">
        <v>456.62829629475345</v>
      </c>
      <c r="K44">
        <v>443.32746865189847</v>
      </c>
      <c r="L44" t="str">
        <f t="shared" si="1"/>
        <v>No Confirmation</v>
      </c>
      <c r="M44" t="str">
        <f t="shared" si="2"/>
        <v>No Trend</v>
      </c>
      <c r="N44">
        <v>61.208600470544368</v>
      </c>
      <c r="O44" t="str">
        <f t="shared" si="3"/>
        <v>UP</v>
      </c>
      <c r="P44" t="str">
        <f t="shared" si="4"/>
        <v>No Trend + Momentum</v>
      </c>
      <c r="Q44">
        <f t="shared" si="5"/>
        <v>13.25</v>
      </c>
      <c r="R44">
        <f t="shared" si="6"/>
        <v>13.550000000000011</v>
      </c>
      <c r="S44">
        <f t="shared" si="7"/>
        <v>0.97785977859778517</v>
      </c>
      <c r="T44" t="str">
        <f t="shared" si="8"/>
        <v>UP</v>
      </c>
      <c r="U44" t="str">
        <f t="shared" si="9"/>
        <v>No T+M+I</v>
      </c>
      <c r="V44">
        <v>448.17342966679371</v>
      </c>
      <c r="W44">
        <v>439.0453883519362</v>
      </c>
      <c r="X44">
        <f t="shared" si="10"/>
        <v>9.1280413148575121</v>
      </c>
      <c r="Y44">
        <v>9.7885820106221573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451.55</v>
      </c>
      <c r="D45">
        <v>466.6</v>
      </c>
      <c r="E45">
        <v>450.9</v>
      </c>
      <c r="F45">
        <v>460</v>
      </c>
      <c r="G45">
        <f>_xll.TA_TYPPRICE(D45,E45,F45)</f>
        <v>459.16666666666669</v>
      </c>
      <c r="H45">
        <v>454.95392924068256</v>
      </c>
      <c r="I45" t="str">
        <f t="shared" si="0"/>
        <v>UP</v>
      </c>
      <c r="J45">
        <v>458.84423045147491</v>
      </c>
      <c r="K45">
        <v>445.01025339592104</v>
      </c>
      <c r="L45" t="str">
        <f t="shared" si="1"/>
        <v>UP</v>
      </c>
      <c r="M45" t="str">
        <f t="shared" si="2"/>
        <v>UP</v>
      </c>
      <c r="N45">
        <v>66.116092518982612</v>
      </c>
      <c r="O45" t="str">
        <f t="shared" si="3"/>
        <v>UP</v>
      </c>
      <c r="P45" t="str">
        <f t="shared" si="4"/>
        <v>UP</v>
      </c>
      <c r="Q45">
        <f t="shared" si="5"/>
        <v>9.1000000000000227</v>
      </c>
      <c r="R45">
        <f t="shared" si="6"/>
        <v>15.700000000000045</v>
      </c>
      <c r="S45">
        <f t="shared" si="7"/>
        <v>0.57961783439490422</v>
      </c>
      <c r="T45" t="str">
        <f t="shared" si="8"/>
        <v>No Indication</v>
      </c>
      <c r="U45" t="str">
        <f t="shared" si="9"/>
        <v>No T+M+I</v>
      </c>
      <c r="V45">
        <v>449.99290202574855</v>
      </c>
      <c r="W45">
        <v>440.59758180734832</v>
      </c>
      <c r="X45">
        <f t="shared" si="10"/>
        <v>9.3953202184002294</v>
      </c>
      <c r="Y45">
        <v>9.709929652177772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463.15</v>
      </c>
      <c r="D46">
        <v>464.3</v>
      </c>
      <c r="E46">
        <v>452.25</v>
      </c>
      <c r="F46">
        <v>462</v>
      </c>
      <c r="G46">
        <f>_xll.TA_TYPPRICE(D46,E46,F46)</f>
        <v>459.51666666666665</v>
      </c>
      <c r="H46">
        <v>457.2352979536746</v>
      </c>
      <c r="I46" t="str">
        <f t="shared" si="0"/>
        <v>UP</v>
      </c>
      <c r="J46">
        <v>460.05662368448048</v>
      </c>
      <c r="K46">
        <v>446.61908597460524</v>
      </c>
      <c r="L46" t="str">
        <f t="shared" si="1"/>
        <v>UP</v>
      </c>
      <c r="M46" t="str">
        <f t="shared" si="2"/>
        <v>UP</v>
      </c>
      <c r="N46">
        <v>68.598931735439947</v>
      </c>
      <c r="O46" t="str">
        <f t="shared" si="3"/>
        <v>UP</v>
      </c>
      <c r="P46" t="str">
        <f t="shared" si="4"/>
        <v>UP</v>
      </c>
      <c r="Q46">
        <f t="shared" si="5"/>
        <v>9.75</v>
      </c>
      <c r="R46">
        <f t="shared" si="6"/>
        <v>12.050000000000011</v>
      </c>
      <c r="S46">
        <f t="shared" si="7"/>
        <v>0.80912863070539343</v>
      </c>
      <c r="T46" t="str">
        <f t="shared" si="8"/>
        <v>UP</v>
      </c>
      <c r="U46" t="str">
        <f t="shared" si="9"/>
        <v>UP</v>
      </c>
      <c r="V46">
        <v>451.84014786794108</v>
      </c>
      <c r="W46">
        <v>442.18294611791509</v>
      </c>
      <c r="X46">
        <f t="shared" si="10"/>
        <v>9.6572017500259903</v>
      </c>
      <c r="Y46">
        <v>9.6993840717474153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453</v>
      </c>
      <c r="D47">
        <v>469</v>
      </c>
      <c r="E47">
        <v>453</v>
      </c>
      <c r="F47">
        <v>465</v>
      </c>
      <c r="G47">
        <f>_xll.TA_TYPPRICE(D47,E47,F47)</f>
        <v>462.33333333333331</v>
      </c>
      <c r="H47">
        <v>459.78431564350399</v>
      </c>
      <c r="I47" t="str">
        <f t="shared" si="0"/>
        <v>UP</v>
      </c>
      <c r="J47">
        <v>462.04404064348483</v>
      </c>
      <c r="K47">
        <v>448.03706686913739</v>
      </c>
      <c r="L47" t="str">
        <f t="shared" si="1"/>
        <v>UP</v>
      </c>
      <c r="M47" t="str">
        <f t="shared" si="2"/>
        <v>UP</v>
      </c>
      <c r="N47">
        <v>72.39200513488133</v>
      </c>
      <c r="O47" t="str">
        <f t="shared" si="3"/>
        <v>UP</v>
      </c>
      <c r="P47" t="str">
        <f t="shared" si="4"/>
        <v>UP</v>
      </c>
      <c r="Q47">
        <f t="shared" si="5"/>
        <v>12</v>
      </c>
      <c r="R47">
        <f t="shared" si="6"/>
        <v>16</v>
      </c>
      <c r="S47">
        <f t="shared" si="7"/>
        <v>0.75</v>
      </c>
      <c r="T47" t="str">
        <f t="shared" si="8"/>
        <v>No Indication</v>
      </c>
      <c r="U47" t="str">
        <f t="shared" si="9"/>
        <v>No T+M+I</v>
      </c>
      <c r="V47">
        <v>453.86474050364245</v>
      </c>
      <c r="W47">
        <v>443.87309825732876</v>
      </c>
      <c r="X47">
        <f t="shared" si="10"/>
        <v>9.9916422463136882</v>
      </c>
      <c r="Y47">
        <v>9.7578357066606696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468</v>
      </c>
      <c r="D48">
        <v>468.8</v>
      </c>
      <c r="E48">
        <v>461</v>
      </c>
      <c r="F48">
        <v>465</v>
      </c>
      <c r="G48">
        <f>_xll.TA_TYPPRICE(D48,E48,F48)</f>
        <v>464.93333333333334</v>
      </c>
      <c r="H48">
        <v>462.35882448841869</v>
      </c>
      <c r="I48" t="str">
        <f t="shared" si="0"/>
        <v>UP</v>
      </c>
      <c r="J48">
        <v>463.54536494493266</v>
      </c>
      <c r="K48">
        <v>450.91771867599573</v>
      </c>
      <c r="L48" t="str">
        <f t="shared" si="1"/>
        <v>UP</v>
      </c>
      <c r="M48" t="str">
        <f t="shared" si="2"/>
        <v>UP</v>
      </c>
      <c r="N48">
        <v>72.39200513488133</v>
      </c>
      <c r="O48" t="str">
        <f t="shared" si="3"/>
        <v>UP</v>
      </c>
      <c r="P48" t="str">
        <f t="shared" si="4"/>
        <v>UP</v>
      </c>
      <c r="Q48">
        <f t="shared" si="5"/>
        <v>4</v>
      </c>
      <c r="R48">
        <f t="shared" si="6"/>
        <v>7.8000000000000114</v>
      </c>
      <c r="S48">
        <f t="shared" si="7"/>
        <v>0.51282051282051211</v>
      </c>
      <c r="T48" t="str">
        <f t="shared" si="8"/>
        <v>No Indication</v>
      </c>
      <c r="U48" t="str">
        <f t="shared" si="9"/>
        <v>No T+M+I</v>
      </c>
      <c r="V48">
        <v>455.5778573492359</v>
      </c>
      <c r="W48">
        <v>445.43805394197108</v>
      </c>
      <c r="X48">
        <f t="shared" si="10"/>
        <v>10.139803407264822</v>
      </c>
      <c r="Y48">
        <v>9.8342292467815007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463</v>
      </c>
      <c r="D49">
        <v>468.1</v>
      </c>
      <c r="E49">
        <v>463</v>
      </c>
      <c r="F49">
        <v>468</v>
      </c>
      <c r="G49">
        <f>_xll.TA_TYPPRICE(D49,E49,F49)</f>
        <v>466.36666666666662</v>
      </c>
      <c r="H49">
        <v>464.36274557754268</v>
      </c>
      <c r="I49" t="str">
        <f t="shared" si="0"/>
        <v>UP</v>
      </c>
      <c r="J49">
        <v>464.55750606828099</v>
      </c>
      <c r="K49">
        <v>453.60267008133002</v>
      </c>
      <c r="L49" t="str">
        <f t="shared" si="1"/>
        <v>UP</v>
      </c>
      <c r="M49" t="str">
        <f t="shared" si="2"/>
        <v>UP</v>
      </c>
      <c r="N49">
        <v>76.775438191388474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5.1000000000000227</v>
      </c>
      <c r="S49">
        <f t="shared" si="7"/>
        <v>0.98039215686274073</v>
      </c>
      <c r="T49" t="str">
        <f t="shared" si="8"/>
        <v>UP</v>
      </c>
      <c r="U49" t="str">
        <f t="shared" si="9"/>
        <v>UP</v>
      </c>
      <c r="V49">
        <v>457.48895621858424</v>
      </c>
      <c r="W49">
        <v>447.1093092055288</v>
      </c>
      <c r="X49">
        <f t="shared" si="10"/>
        <v>10.379647013055433</v>
      </c>
      <c r="Y49">
        <v>9.9433128000362867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461</v>
      </c>
      <c r="D50">
        <v>461.85</v>
      </c>
      <c r="E50">
        <v>459.75</v>
      </c>
      <c r="F50">
        <v>462</v>
      </c>
      <c r="G50">
        <f>_xll.TA_TYPPRICE(D50,E50,F50)</f>
        <v>461.2</v>
      </c>
      <c r="H50">
        <v>462.78137278877136</v>
      </c>
      <c r="I50" t="str">
        <f t="shared" si="0"/>
        <v>DOWN</v>
      </c>
      <c r="J50">
        <v>463.95583805310741</v>
      </c>
      <c r="K50">
        <v>454.96874339659001</v>
      </c>
      <c r="L50" t="str">
        <f t="shared" si="1"/>
        <v>No Confirmation</v>
      </c>
      <c r="M50" t="str">
        <f t="shared" si="2"/>
        <v>No Trend</v>
      </c>
      <c r="N50">
        <v>54.959917120052594</v>
      </c>
      <c r="O50" t="str">
        <f t="shared" si="3"/>
        <v>No Momentum</v>
      </c>
      <c r="P50" t="str">
        <f t="shared" si="4"/>
        <v>No Trend + Momentum</v>
      </c>
      <c r="Q50">
        <f t="shared" si="5"/>
        <v>2.25</v>
      </c>
      <c r="R50">
        <f t="shared" si="6"/>
        <v>2.1000000000000227</v>
      </c>
      <c r="S50">
        <f t="shared" si="7"/>
        <v>1.0714285714285599</v>
      </c>
      <c r="T50" t="str">
        <f t="shared" si="8"/>
        <v>UP</v>
      </c>
      <c r="U50" t="str">
        <f t="shared" si="9"/>
        <v>No T+M+I</v>
      </c>
      <c r="V50">
        <v>458.18296295418668</v>
      </c>
      <c r="W50">
        <v>448.21232333845262</v>
      </c>
      <c r="X50">
        <f t="shared" si="10"/>
        <v>9.9706396157340578</v>
      </c>
      <c r="Y50">
        <v>9.9487781631758416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460.2</v>
      </c>
      <c r="D51">
        <v>486.6</v>
      </c>
      <c r="E51">
        <v>460.2</v>
      </c>
      <c r="F51">
        <v>480</v>
      </c>
      <c r="G51">
        <f>_xll.TA_TYPPRICE(D51,E51,F51)</f>
        <v>475.59999999999997</v>
      </c>
      <c r="H51">
        <v>469.19068639438569</v>
      </c>
      <c r="I51" t="str">
        <f t="shared" si="0"/>
        <v>UP</v>
      </c>
      <c r="J51">
        <v>468.98787404130576</v>
      </c>
      <c r="K51">
        <v>456.13124486401443</v>
      </c>
      <c r="L51" t="str">
        <f t="shared" si="1"/>
        <v>UP</v>
      </c>
      <c r="M51" t="str">
        <f t="shared" si="2"/>
        <v>UP</v>
      </c>
      <c r="N51">
        <v>78.194648255528648</v>
      </c>
      <c r="O51" t="str">
        <f t="shared" si="3"/>
        <v>UP</v>
      </c>
      <c r="P51" t="str">
        <f t="shared" si="4"/>
        <v>UP</v>
      </c>
      <c r="Q51">
        <f t="shared" si="5"/>
        <v>19.800000000000011</v>
      </c>
      <c r="R51">
        <f t="shared" si="6"/>
        <v>26.400000000000034</v>
      </c>
      <c r="S51">
        <f t="shared" si="7"/>
        <v>0.74999999999999944</v>
      </c>
      <c r="T51" t="str">
        <f t="shared" si="8"/>
        <v>No Indication</v>
      </c>
      <c r="U51" t="str">
        <f t="shared" si="9"/>
        <v>No T+M+I</v>
      </c>
      <c r="V51">
        <v>461.53943019200409</v>
      </c>
      <c r="W51">
        <v>450.56696605412282</v>
      </c>
      <c r="X51">
        <f t="shared" si="10"/>
        <v>10.972464137881275</v>
      </c>
      <c r="Y51">
        <v>10.153515358116929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480.75</v>
      </c>
      <c r="D52">
        <v>489.25</v>
      </c>
      <c r="E52">
        <v>476.3</v>
      </c>
      <c r="F52">
        <v>487</v>
      </c>
      <c r="G52">
        <f>_xll.TA_TYPPRICE(D52,E52,F52)</f>
        <v>484.18333333333334</v>
      </c>
      <c r="H52">
        <v>476.68700986385954</v>
      </c>
      <c r="I52" t="str">
        <f t="shared" si="0"/>
        <v>UP</v>
      </c>
      <c r="J52">
        <v>473.49056869879337</v>
      </c>
      <c r="K52">
        <v>460.61319044978899</v>
      </c>
      <c r="L52" t="str">
        <f t="shared" si="1"/>
        <v>UP</v>
      </c>
      <c r="M52" t="str">
        <f t="shared" si="2"/>
        <v>UP</v>
      </c>
      <c r="N52">
        <v>82.566445097590986</v>
      </c>
      <c r="O52" t="str">
        <f t="shared" si="3"/>
        <v>UP</v>
      </c>
      <c r="P52" t="str">
        <f t="shared" si="4"/>
        <v>UP</v>
      </c>
      <c r="Q52">
        <f t="shared" si="5"/>
        <v>10.699999999999989</v>
      </c>
      <c r="R52">
        <f t="shared" si="6"/>
        <v>12.949999999999989</v>
      </c>
      <c r="S52">
        <f t="shared" si="7"/>
        <v>0.82625482625482605</v>
      </c>
      <c r="T52" t="str">
        <f t="shared" si="8"/>
        <v>UP</v>
      </c>
      <c r="U52" t="str">
        <f t="shared" si="9"/>
        <v>UP</v>
      </c>
      <c r="V52">
        <v>465.45644093169579</v>
      </c>
      <c r="W52">
        <v>453.26570930937299</v>
      </c>
      <c r="X52">
        <f t="shared" si="10"/>
        <v>12.190731622322801</v>
      </c>
      <c r="Y52">
        <v>10.560958610958103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477.8</v>
      </c>
      <c r="AE52">
        <f t="shared" si="16"/>
        <v>481.25</v>
      </c>
      <c r="AF52">
        <f t="shared" si="17"/>
        <v>482.75</v>
      </c>
      <c r="AG52">
        <f t="shared" si="18"/>
        <v>484.3</v>
      </c>
      <c r="AH52">
        <f t="shared" si="19"/>
        <v>484.3</v>
      </c>
    </row>
    <row r="53" spans="1:34" x14ac:dyDescent="0.25">
      <c r="A53" t="s">
        <v>5</v>
      </c>
      <c r="B53" s="1">
        <v>42929</v>
      </c>
      <c r="C53">
        <v>490</v>
      </c>
      <c r="D53">
        <v>575</v>
      </c>
      <c r="E53">
        <v>486</v>
      </c>
      <c r="F53">
        <v>538</v>
      </c>
      <c r="G53">
        <f>_xll.TA_TYPPRICE(D53,E53,F53)</f>
        <v>533</v>
      </c>
      <c r="H53">
        <v>504.84350493192977</v>
      </c>
      <c r="I53" t="str">
        <f t="shared" si="0"/>
        <v>UP</v>
      </c>
      <c r="J53">
        <v>496.0482200990615</v>
      </c>
      <c r="K53">
        <v>466.25470368316923</v>
      </c>
      <c r="L53" t="str">
        <f t="shared" si="1"/>
        <v>UP</v>
      </c>
      <c r="M53" t="str">
        <f t="shared" si="2"/>
        <v>UP</v>
      </c>
      <c r="N53">
        <v>93.830814218439244</v>
      </c>
      <c r="O53" t="str">
        <f t="shared" si="3"/>
        <v>UP</v>
      </c>
      <c r="P53" t="str">
        <f t="shared" si="4"/>
        <v>UP</v>
      </c>
      <c r="Q53">
        <f t="shared" si="5"/>
        <v>52</v>
      </c>
      <c r="R53">
        <f t="shared" si="6"/>
        <v>89</v>
      </c>
      <c r="S53">
        <f t="shared" si="7"/>
        <v>0.5842696629213483</v>
      </c>
      <c r="T53" t="str">
        <f t="shared" si="8"/>
        <v>No Indication</v>
      </c>
      <c r="U53" t="str">
        <f t="shared" si="9"/>
        <v>No T+M+I</v>
      </c>
      <c r="V53">
        <v>476.61698848066567</v>
      </c>
      <c r="W53">
        <v>459.54232343460461</v>
      </c>
      <c r="X53">
        <f t="shared" si="10"/>
        <v>17.074665046061057</v>
      </c>
      <c r="Y53">
        <v>11.863699897978695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542</v>
      </c>
      <c r="D54">
        <v>548</v>
      </c>
      <c r="E54">
        <v>501.1</v>
      </c>
      <c r="F54">
        <v>502</v>
      </c>
      <c r="G54">
        <f>_xll.TA_TYPPRICE(D54,E54,F54)</f>
        <v>517.0333333333333</v>
      </c>
      <c r="H54">
        <v>510.93841913263157</v>
      </c>
      <c r="I54" t="str">
        <f t="shared" si="0"/>
        <v>DOWN</v>
      </c>
      <c r="J54">
        <v>507.59306007704782</v>
      </c>
      <c r="K54">
        <v>473.99810286468716</v>
      </c>
      <c r="L54" t="str">
        <f t="shared" si="1"/>
        <v>No Confirmation</v>
      </c>
      <c r="M54" t="str">
        <f t="shared" si="2"/>
        <v>No Trend</v>
      </c>
      <c r="N54">
        <v>59.760433008154315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0.89999999999997726</v>
      </c>
      <c r="R54">
        <f t="shared" si="6"/>
        <v>46.899999999999977</v>
      </c>
      <c r="S54">
        <f t="shared" si="7"/>
        <v>1.9189765458421701E-2</v>
      </c>
      <c r="T54" t="str">
        <f t="shared" si="8"/>
        <v>DOWN</v>
      </c>
      <c r="U54" t="str">
        <f t="shared" si="9"/>
        <v>No T+M+I</v>
      </c>
      <c r="V54">
        <v>480.52206717594788</v>
      </c>
      <c r="W54">
        <v>462.68733651352278</v>
      </c>
      <c r="X54">
        <f t="shared" si="10"/>
        <v>17.834730662425102</v>
      </c>
      <c r="Y54">
        <v>13.057906050867976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509</v>
      </c>
      <c r="D55">
        <v>517.79999999999995</v>
      </c>
      <c r="E55">
        <v>488.05</v>
      </c>
      <c r="F55">
        <v>506</v>
      </c>
      <c r="G55">
        <f>_xll.TA_TYPPRICE(D55,E55,F55)</f>
        <v>503.95</v>
      </c>
      <c r="H55">
        <v>507.44420956631575</v>
      </c>
      <c r="I55" t="str">
        <f t="shared" si="0"/>
        <v>DOWN</v>
      </c>
      <c r="J55">
        <v>509.86126894881494</v>
      </c>
      <c r="K55">
        <v>477.12074667253444</v>
      </c>
      <c r="L55" t="str">
        <f t="shared" si="1"/>
        <v>No Confirmation</v>
      </c>
      <c r="M55" t="str">
        <f t="shared" si="2"/>
        <v>No Trend</v>
      </c>
      <c r="N55">
        <v>61.692333315024186</v>
      </c>
      <c r="O55" t="str">
        <f t="shared" si="3"/>
        <v>UP</v>
      </c>
      <c r="P55" t="str">
        <f t="shared" si="4"/>
        <v>No Trend + Momentum</v>
      </c>
      <c r="Q55">
        <f t="shared" si="5"/>
        <v>17.949999999999989</v>
      </c>
      <c r="R55">
        <f t="shared" si="6"/>
        <v>29.749999999999943</v>
      </c>
      <c r="S55">
        <f t="shared" si="7"/>
        <v>0.60336134453781587</v>
      </c>
      <c r="T55" t="str">
        <f t="shared" si="8"/>
        <v>No Indication</v>
      </c>
      <c r="U55" t="str">
        <f t="shared" si="9"/>
        <v>No T+M+I</v>
      </c>
      <c r="V55">
        <v>484.44174914887896</v>
      </c>
      <c r="W55">
        <v>465.89568195696552</v>
      </c>
      <c r="X55">
        <f t="shared" si="10"/>
        <v>18.546067191913437</v>
      </c>
      <c r="Y55">
        <v>14.155538279077067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501</v>
      </c>
      <c r="D56">
        <v>531.95000000000005</v>
      </c>
      <c r="E56">
        <v>496.8</v>
      </c>
      <c r="F56">
        <v>522</v>
      </c>
      <c r="G56">
        <f>_xll.TA_TYPPRICE(D56,E56,F56)</f>
        <v>516.91666666666663</v>
      </c>
      <c r="H56">
        <v>512.18043811649113</v>
      </c>
      <c r="I56" t="str">
        <f t="shared" si="0"/>
        <v>UP</v>
      </c>
      <c r="J56">
        <v>514.76987584907829</v>
      </c>
      <c r="K56">
        <v>481.49391407863789</v>
      </c>
      <c r="L56" t="str">
        <f t="shared" si="1"/>
        <v>UP</v>
      </c>
      <c r="M56" t="str">
        <f t="shared" si="2"/>
        <v>UP</v>
      </c>
      <c r="N56">
        <v>69.107962024137549</v>
      </c>
      <c r="O56" t="str">
        <f t="shared" si="3"/>
        <v>UP</v>
      </c>
      <c r="P56" t="str">
        <f t="shared" si="4"/>
        <v>UP</v>
      </c>
      <c r="Q56">
        <f t="shared" si="5"/>
        <v>25.199999999999989</v>
      </c>
      <c r="R56">
        <f t="shared" si="6"/>
        <v>35.150000000000034</v>
      </c>
      <c r="S56">
        <f t="shared" si="7"/>
        <v>0.71692745376955802</v>
      </c>
      <c r="T56" t="str">
        <f t="shared" si="8"/>
        <v>No Indication</v>
      </c>
      <c r="U56" t="str">
        <f t="shared" si="9"/>
        <v>No T+M+I</v>
      </c>
      <c r="V56">
        <v>490.21994158751295</v>
      </c>
      <c r="W56">
        <v>470.05155736756069</v>
      </c>
      <c r="X56">
        <f t="shared" si="10"/>
        <v>20.168384219952259</v>
      </c>
      <c r="Y56">
        <v>15.358107467252106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518.95000000000005</v>
      </c>
      <c r="D57">
        <v>536.45000000000005</v>
      </c>
      <c r="E57">
        <v>515.04999999999995</v>
      </c>
      <c r="F57">
        <v>529</v>
      </c>
      <c r="G57">
        <f>_xll.TA_TYPPRICE(D57,E57,F57)</f>
        <v>526.83333333333337</v>
      </c>
      <c r="H57">
        <v>519.50688572491231</v>
      </c>
      <c r="I57" t="str">
        <f t="shared" si="0"/>
        <v>UP</v>
      </c>
      <c r="J57">
        <v>519.58768121594983</v>
      </c>
      <c r="K57">
        <v>488.9508220611628</v>
      </c>
      <c r="L57" t="str">
        <f t="shared" si="1"/>
        <v>UP</v>
      </c>
      <c r="M57" t="str">
        <f t="shared" si="2"/>
        <v>UP</v>
      </c>
      <c r="N57">
        <v>72.065259353784839</v>
      </c>
      <c r="O57" t="str">
        <f t="shared" si="3"/>
        <v>UP</v>
      </c>
      <c r="P57" t="str">
        <f t="shared" si="4"/>
        <v>UP</v>
      </c>
      <c r="Q57">
        <f t="shared" si="5"/>
        <v>13.950000000000045</v>
      </c>
      <c r="R57">
        <f t="shared" si="6"/>
        <v>21.400000000000091</v>
      </c>
      <c r="S57">
        <f t="shared" si="7"/>
        <v>0.65186915887850405</v>
      </c>
      <c r="T57" t="str">
        <f t="shared" si="8"/>
        <v>No Indication</v>
      </c>
      <c r="U57" t="str">
        <f t="shared" si="9"/>
        <v>No T+M+I</v>
      </c>
      <c r="V57">
        <v>496.18610442020326</v>
      </c>
      <c r="W57">
        <v>474.41810867366729</v>
      </c>
      <c r="X57">
        <f t="shared" si="10"/>
        <v>21.767995746535973</v>
      </c>
      <c r="Y57">
        <v>16.640085123108879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531.15</v>
      </c>
      <c r="D58">
        <v>538</v>
      </c>
      <c r="E58">
        <v>514.6</v>
      </c>
      <c r="F58">
        <v>518</v>
      </c>
      <c r="G58">
        <f>_xll.TA_TYPPRICE(D58,E58,F58)</f>
        <v>523.5333333333333</v>
      </c>
      <c r="H58">
        <v>521.52010952912281</v>
      </c>
      <c r="I58" t="str">
        <f t="shared" si="0"/>
        <v>DOWN</v>
      </c>
      <c r="J58">
        <v>523.67930761240541</v>
      </c>
      <c r="K58">
        <v>494.65063938090441</v>
      </c>
      <c r="L58" t="str">
        <f t="shared" si="1"/>
        <v>No Confirmation</v>
      </c>
      <c r="M58" t="str">
        <f t="shared" si="2"/>
        <v>No Trend</v>
      </c>
      <c r="N58">
        <v>60.658887400740525</v>
      </c>
      <c r="O58" t="str">
        <f t="shared" si="3"/>
        <v>UP</v>
      </c>
      <c r="P58" t="str">
        <f t="shared" si="4"/>
        <v>No Trend + Momentum</v>
      </c>
      <c r="Q58">
        <f t="shared" si="5"/>
        <v>3.3999999999999773</v>
      </c>
      <c r="R58">
        <f t="shared" si="6"/>
        <v>23.399999999999977</v>
      </c>
      <c r="S58">
        <f t="shared" si="7"/>
        <v>0.14529914529914448</v>
      </c>
      <c r="T58" t="str">
        <f t="shared" si="8"/>
        <v>DOWN</v>
      </c>
      <c r="U58" t="str">
        <f t="shared" si="9"/>
        <v>No T+M+I</v>
      </c>
      <c r="V58">
        <v>499.54208835555659</v>
      </c>
      <c r="W58">
        <v>477.64639692006233</v>
      </c>
      <c r="X58">
        <f t="shared" si="10"/>
        <v>21.895691435494257</v>
      </c>
      <c r="Y58">
        <v>17.691206385585954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520.5</v>
      </c>
      <c r="D59">
        <v>524.85</v>
      </c>
      <c r="E59">
        <v>509</v>
      </c>
      <c r="F59">
        <v>510</v>
      </c>
      <c r="G59">
        <f>_xll.TA_TYPPRICE(D59,E59,F59)</f>
        <v>514.61666666666667</v>
      </c>
      <c r="H59">
        <v>518.06838809789474</v>
      </c>
      <c r="I59" t="str">
        <f t="shared" si="0"/>
        <v>DOWN</v>
      </c>
      <c r="J59">
        <v>523.93946147631527</v>
      </c>
      <c r="K59">
        <v>497.83938618514787</v>
      </c>
      <c r="L59" t="str">
        <f t="shared" si="1"/>
        <v>No Confirmation</v>
      </c>
      <c r="M59" t="str">
        <f t="shared" si="2"/>
        <v>No Trend</v>
      </c>
      <c r="N59">
        <v>53.028628328508034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15.850000000000023</v>
      </c>
      <c r="S59">
        <f t="shared" si="7"/>
        <v>6.3091482649842184E-2</v>
      </c>
      <c r="T59" t="str">
        <f t="shared" si="8"/>
        <v>DOWN</v>
      </c>
      <c r="U59" t="str">
        <f t="shared" si="9"/>
        <v>No T+M+I</v>
      </c>
      <c r="V59">
        <v>501.15099783931709</v>
      </c>
      <c r="W59">
        <v>480.04296011116884</v>
      </c>
      <c r="X59">
        <f t="shared" si="10"/>
        <v>21.108037728148247</v>
      </c>
      <c r="Y59">
        <v>18.374572654098412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517.95000000000005</v>
      </c>
      <c r="D60">
        <v>528.45000000000005</v>
      </c>
      <c r="E60">
        <v>505.05</v>
      </c>
      <c r="F60">
        <v>514</v>
      </c>
      <c r="G60">
        <f>_xll.TA_TYPPRICE(D60,E60,F60)</f>
        <v>515.83333333333337</v>
      </c>
      <c r="H60">
        <v>516.950860715614</v>
      </c>
      <c r="I60" t="str">
        <f t="shared" si="0"/>
        <v>DOWN</v>
      </c>
      <c r="J60">
        <v>524.94180337046748</v>
      </c>
      <c r="K60">
        <v>499.44174481067057</v>
      </c>
      <c r="L60" t="str">
        <f t="shared" si="1"/>
        <v>No Confirmation</v>
      </c>
      <c r="M60" t="str">
        <f t="shared" si="2"/>
        <v>No Trend</v>
      </c>
      <c r="N60">
        <v>56.452285192941922</v>
      </c>
      <c r="O60" t="str">
        <f t="shared" si="3"/>
        <v>No Momentum</v>
      </c>
      <c r="P60" t="str">
        <f t="shared" si="4"/>
        <v>No Trend + Momentum</v>
      </c>
      <c r="Q60">
        <f t="shared" si="5"/>
        <v>8.9499999999999886</v>
      </c>
      <c r="R60">
        <f t="shared" si="6"/>
        <v>23.400000000000034</v>
      </c>
      <c r="S60">
        <f t="shared" si="7"/>
        <v>0.38247863247863145</v>
      </c>
      <c r="T60" t="str">
        <f t="shared" si="8"/>
        <v>No Indication</v>
      </c>
      <c r="U60" t="str">
        <f t="shared" si="9"/>
        <v>No T+M+I</v>
      </c>
      <c r="V60">
        <v>503.12776740249905</v>
      </c>
      <c r="W60">
        <v>482.55829639923041</v>
      </c>
      <c r="X60">
        <f t="shared" si="10"/>
        <v>20.569471003268632</v>
      </c>
      <c r="Y60">
        <v>18.813552323932456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513.9</v>
      </c>
      <c r="D61">
        <v>518.29999999999995</v>
      </c>
      <c r="E61">
        <v>506</v>
      </c>
      <c r="F61">
        <v>518</v>
      </c>
      <c r="G61">
        <f>_xll.TA_TYPPRICE(D61,E61,F61)</f>
        <v>514.1</v>
      </c>
      <c r="H61">
        <v>515.52543035780695</v>
      </c>
      <c r="I61" t="str">
        <f t="shared" si="0"/>
        <v>UP</v>
      </c>
      <c r="J61">
        <v>523.46584706591909</v>
      </c>
      <c r="K61">
        <v>500.89913485274377</v>
      </c>
      <c r="L61" t="str">
        <f t="shared" si="1"/>
        <v>No Confirmation</v>
      </c>
      <c r="M61" t="str">
        <f t="shared" si="2"/>
        <v>No Trend</v>
      </c>
      <c r="N61">
        <v>60.088619100274677</v>
      </c>
      <c r="O61" t="str">
        <f t="shared" si="3"/>
        <v>UP</v>
      </c>
      <c r="P61" t="str">
        <f t="shared" si="4"/>
        <v>No Trend + Momentum</v>
      </c>
      <c r="Q61">
        <f t="shared" si="5"/>
        <v>12</v>
      </c>
      <c r="R61">
        <f t="shared" si="6"/>
        <v>12.299999999999955</v>
      </c>
      <c r="S61">
        <f t="shared" si="7"/>
        <v>0.97560975609756462</v>
      </c>
      <c r="T61" t="str">
        <f t="shared" si="8"/>
        <v>UP</v>
      </c>
      <c r="U61" t="str">
        <f t="shared" si="9"/>
        <v>No T+M+I</v>
      </c>
      <c r="V61">
        <v>505.41580318672999</v>
      </c>
      <c r="W61">
        <v>485.18360777706522</v>
      </c>
      <c r="X61">
        <f t="shared" si="10"/>
        <v>20.232195409664769</v>
      </c>
      <c r="Y61">
        <v>19.097280941078917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516.45000000000005</v>
      </c>
      <c r="D62">
        <v>516.45000000000005</v>
      </c>
      <c r="E62">
        <v>499.05</v>
      </c>
      <c r="F62">
        <v>502</v>
      </c>
      <c r="G62">
        <f>_xll.TA_TYPPRICE(D62,E62,F62)</f>
        <v>505.83333333333331</v>
      </c>
      <c r="H62">
        <v>510.67938184557011</v>
      </c>
      <c r="I62" t="str">
        <f t="shared" si="0"/>
        <v>DOWN</v>
      </c>
      <c r="J62">
        <v>521.90676994015928</v>
      </c>
      <c r="K62">
        <v>500.4882159965785</v>
      </c>
      <c r="L62" t="str">
        <f t="shared" si="1"/>
        <v>No Confirmation</v>
      </c>
      <c r="M62" t="str">
        <f t="shared" si="2"/>
        <v>No Trend</v>
      </c>
      <c r="N62">
        <v>42.390217811962302</v>
      </c>
      <c r="O62" t="str">
        <f t="shared" si="3"/>
        <v>No Momentum</v>
      </c>
      <c r="P62" t="str">
        <f t="shared" si="4"/>
        <v>No Trend + Momentum</v>
      </c>
      <c r="Q62">
        <f t="shared" si="5"/>
        <v>2.9499999999999886</v>
      </c>
      <c r="R62">
        <f t="shared" si="6"/>
        <v>17.400000000000034</v>
      </c>
      <c r="S62">
        <f t="shared" si="7"/>
        <v>0.16954022988505649</v>
      </c>
      <c r="T62" t="str">
        <f t="shared" si="8"/>
        <v>DOWN</v>
      </c>
      <c r="U62" t="str">
        <f t="shared" si="9"/>
        <v>No T+M+I</v>
      </c>
      <c r="V62">
        <v>504.89029500415614</v>
      </c>
      <c r="W62">
        <v>486.42926646024557</v>
      </c>
      <c r="X62">
        <f t="shared" si="10"/>
        <v>18.461028543910572</v>
      </c>
      <c r="Y62">
        <v>18.970030461645248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500.25</v>
      </c>
      <c r="D63">
        <v>530</v>
      </c>
      <c r="E63">
        <v>483.05</v>
      </c>
      <c r="F63">
        <v>485</v>
      </c>
      <c r="G63">
        <f>_xll.TA_TYPPRICE(D63,E63,F63)</f>
        <v>499.34999999999997</v>
      </c>
      <c r="H63">
        <v>505.01469092278501</v>
      </c>
      <c r="I63" t="str">
        <f t="shared" si="0"/>
        <v>DOWN</v>
      </c>
      <c r="J63">
        <v>523.70526550901275</v>
      </c>
      <c r="K63">
        <v>496.61305688622775</v>
      </c>
      <c r="L63" t="str">
        <f t="shared" si="1"/>
        <v>DOWN</v>
      </c>
      <c r="M63" t="str">
        <f t="shared" si="2"/>
        <v>DOWN</v>
      </c>
      <c r="N63">
        <v>30.470611015701422</v>
      </c>
      <c r="O63" t="str">
        <f t="shared" si="3"/>
        <v>DOWN</v>
      </c>
      <c r="P63" t="str">
        <f t="shared" si="4"/>
        <v>DOWN</v>
      </c>
      <c r="Q63">
        <f t="shared" si="5"/>
        <v>1.9499999999999886</v>
      </c>
      <c r="R63">
        <f t="shared" si="6"/>
        <v>46.949999999999989</v>
      </c>
      <c r="S63">
        <f t="shared" si="7"/>
        <v>4.1533546325878364E-2</v>
      </c>
      <c r="T63" t="str">
        <f t="shared" si="8"/>
        <v>DOWN</v>
      </c>
      <c r="U63" t="str">
        <f t="shared" si="9"/>
        <v>DOWN</v>
      </c>
      <c r="V63">
        <v>501.83024961890135</v>
      </c>
      <c r="W63">
        <v>486.32339487059772</v>
      </c>
      <c r="X63">
        <f t="shared" si="10"/>
        <v>15.506854748303624</v>
      </c>
      <c r="Y63">
        <v>18.277395318976922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490</v>
      </c>
      <c r="D64">
        <v>499</v>
      </c>
      <c r="E64">
        <v>481</v>
      </c>
      <c r="F64">
        <v>490.05</v>
      </c>
      <c r="G64">
        <f>_xll.TA_TYPPRICE(D64,E64,F64)</f>
        <v>490.01666666666665</v>
      </c>
      <c r="H64">
        <v>497.51567879472583</v>
      </c>
      <c r="I64" t="str">
        <f t="shared" si="0"/>
        <v>DOWN</v>
      </c>
      <c r="J64">
        <v>518.21520650700995</v>
      </c>
      <c r="K64">
        <v>493.14348868928823</v>
      </c>
      <c r="L64" t="str">
        <f t="shared" si="1"/>
        <v>DOWN</v>
      </c>
      <c r="M64" t="str">
        <f t="shared" si="2"/>
        <v>DOWN</v>
      </c>
      <c r="N64">
        <v>37.043952647509045</v>
      </c>
      <c r="O64" t="str">
        <f t="shared" si="3"/>
        <v>DOWN</v>
      </c>
      <c r="P64" t="str">
        <f t="shared" si="4"/>
        <v>DOWN</v>
      </c>
      <c r="Q64">
        <f t="shared" si="5"/>
        <v>9.0500000000000114</v>
      </c>
      <c r="R64">
        <f t="shared" si="6"/>
        <v>18</v>
      </c>
      <c r="S64">
        <f t="shared" si="7"/>
        <v>0.50277777777777843</v>
      </c>
      <c r="T64" t="str">
        <f t="shared" si="8"/>
        <v>No Indication</v>
      </c>
      <c r="U64" t="str">
        <f t="shared" si="9"/>
        <v>No T+M+I</v>
      </c>
      <c r="V64">
        <v>500.01790352368573</v>
      </c>
      <c r="W64">
        <v>486.5994396949979</v>
      </c>
      <c r="X64">
        <f t="shared" si="10"/>
        <v>13.418463828687834</v>
      </c>
      <c r="Y64">
        <v>17.305609020919103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483</v>
      </c>
      <c r="D65">
        <v>494</v>
      </c>
      <c r="E65">
        <v>481.5</v>
      </c>
      <c r="F65">
        <v>489</v>
      </c>
      <c r="G65">
        <f>_xll.TA_TYPPRICE(D65,E65,F65)</f>
        <v>488.16666666666669</v>
      </c>
      <c r="H65">
        <v>492.84117273069626</v>
      </c>
      <c r="I65" t="str">
        <f t="shared" si="0"/>
        <v>DOWN</v>
      </c>
      <c r="J65">
        <v>512.83404950545219</v>
      </c>
      <c r="K65">
        <v>490.5560467583353</v>
      </c>
      <c r="L65" t="str">
        <f t="shared" si="1"/>
        <v>DOWN</v>
      </c>
      <c r="M65" t="str">
        <f t="shared" si="2"/>
        <v>DOWN</v>
      </c>
      <c r="N65">
        <v>36.155568261265678</v>
      </c>
      <c r="O65" t="str">
        <f t="shared" si="3"/>
        <v>DOWN</v>
      </c>
      <c r="P65" t="str">
        <f t="shared" si="4"/>
        <v>DOWN</v>
      </c>
      <c r="Q65">
        <f t="shared" si="5"/>
        <v>7.5</v>
      </c>
      <c r="R65">
        <f t="shared" si="6"/>
        <v>12.5</v>
      </c>
      <c r="S65">
        <f t="shared" si="7"/>
        <v>0.6</v>
      </c>
      <c r="T65" t="str">
        <f t="shared" si="8"/>
        <v>No Indication</v>
      </c>
      <c r="U65" t="str">
        <f t="shared" si="9"/>
        <v>No T+M+I</v>
      </c>
      <c r="V65">
        <v>498.3228414431187</v>
      </c>
      <c r="W65">
        <v>486.77725897684991</v>
      </c>
      <c r="X65">
        <f t="shared" si="10"/>
        <v>11.545582466268797</v>
      </c>
      <c r="Y65">
        <v>16.153603709989042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486</v>
      </c>
      <c r="D66">
        <v>499.95</v>
      </c>
      <c r="E66">
        <v>468.1</v>
      </c>
      <c r="F66">
        <v>485.05</v>
      </c>
      <c r="G66">
        <f>_xll.TA_TYPPRICE(D66,E66,F66)</f>
        <v>484.36666666666662</v>
      </c>
      <c r="H66">
        <v>488.60391969868147</v>
      </c>
      <c r="I66" t="str">
        <f t="shared" si="0"/>
        <v>DOWN</v>
      </c>
      <c r="J66">
        <v>509.9709273931295</v>
      </c>
      <c r="K66">
        <v>485.56581414537192</v>
      </c>
      <c r="L66" t="str">
        <f t="shared" si="1"/>
        <v>DOWN</v>
      </c>
      <c r="M66" t="str">
        <f t="shared" si="2"/>
        <v>DOWN</v>
      </c>
      <c r="N66">
        <v>32.49144228916883</v>
      </c>
      <c r="O66" t="str">
        <f t="shared" si="3"/>
        <v>DOWN</v>
      </c>
      <c r="P66" t="str">
        <f t="shared" si="4"/>
        <v>DOWN</v>
      </c>
      <c r="Q66">
        <f t="shared" si="5"/>
        <v>16.949999999999989</v>
      </c>
      <c r="R66">
        <f t="shared" si="6"/>
        <v>31.849999999999966</v>
      </c>
      <c r="S66">
        <f t="shared" si="7"/>
        <v>0.53218210361067531</v>
      </c>
      <c r="T66" t="str">
        <f t="shared" si="8"/>
        <v>No Indication</v>
      </c>
      <c r="U66" t="str">
        <f t="shared" si="9"/>
        <v>No T+M+I</v>
      </c>
      <c r="V66">
        <v>496.28086583648508</v>
      </c>
      <c r="W66">
        <v>486.6493138674536</v>
      </c>
      <c r="X66">
        <f t="shared" si="10"/>
        <v>9.6315519690314773</v>
      </c>
      <c r="Y66">
        <v>14.849193361797528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500.4</v>
      </c>
      <c r="D67">
        <v>500.4</v>
      </c>
      <c r="E67">
        <v>481.55</v>
      </c>
      <c r="F67">
        <v>498</v>
      </c>
      <c r="G67">
        <f>_xll.TA_TYPPRICE(D67,E67,F67)</f>
        <v>493.31666666666666</v>
      </c>
      <c r="H67">
        <v>490.96029318267404</v>
      </c>
      <c r="I67" t="str">
        <f t="shared" ref="I67:I126" si="20">IF(F67&gt;H67,"UP","DOWN")</f>
        <v>UP</v>
      </c>
      <c r="J67">
        <v>507.8440546391007</v>
      </c>
      <c r="K67">
        <v>484.67341100195591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52.301399164679822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16.449999999999989</v>
      </c>
      <c r="R67">
        <f t="shared" ref="R67:R126" si="26">D67-E67</f>
        <v>18.849999999999966</v>
      </c>
      <c r="S67">
        <f t="shared" ref="S67:S126" si="27">Q67/R67</f>
        <v>0.87267904509283922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496.54534801548738</v>
      </c>
      <c r="W67">
        <v>487.49010543282742</v>
      </c>
      <c r="X67">
        <f t="shared" ref="X67:X126" si="30">V67-W67</f>
        <v>9.0552425826599574</v>
      </c>
      <c r="Y67">
        <v>13.690403205970014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497.85</v>
      </c>
      <c r="D68">
        <v>510.75</v>
      </c>
      <c r="E68">
        <v>481.2</v>
      </c>
      <c r="F68">
        <v>484</v>
      </c>
      <c r="G68">
        <f>_xll.TA_TYPPRICE(D68,E68,F68)</f>
        <v>491.98333333333335</v>
      </c>
      <c r="H68">
        <v>491.47181325800369</v>
      </c>
      <c r="I68" t="str">
        <f t="shared" si="20"/>
        <v>DOWN</v>
      </c>
      <c r="J68">
        <v>508.48982027485613</v>
      </c>
      <c r="K68">
        <v>483.90154189041016</v>
      </c>
      <c r="L68" t="str">
        <f t="shared" si="21"/>
        <v>No Confirmation</v>
      </c>
      <c r="M68" t="str">
        <f t="shared" si="22"/>
        <v>No Trend</v>
      </c>
      <c r="N68">
        <v>37.45055259972866</v>
      </c>
      <c r="O68" t="str">
        <f t="shared" si="23"/>
        <v>DOWN</v>
      </c>
      <c r="P68" t="str">
        <f t="shared" si="24"/>
        <v>No Trend + Momentum</v>
      </c>
      <c r="Q68">
        <f t="shared" si="25"/>
        <v>2.8000000000000114</v>
      </c>
      <c r="R68">
        <f t="shared" si="26"/>
        <v>29.550000000000011</v>
      </c>
      <c r="S68">
        <f t="shared" si="27"/>
        <v>9.4754653130287997E-2</v>
      </c>
      <c r="T68" t="str">
        <f t="shared" si="28"/>
        <v>DOWN</v>
      </c>
      <c r="U68" t="str">
        <f t="shared" si="29"/>
        <v>No T+M+I</v>
      </c>
      <c r="V68">
        <v>494.61529447464318</v>
      </c>
      <c r="W68">
        <v>487.23157910446986</v>
      </c>
      <c r="X68">
        <f t="shared" si="30"/>
        <v>7.38371537017332</v>
      </c>
      <c r="Y68">
        <v>12.429065638810675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483.5</v>
      </c>
      <c r="D69">
        <v>490</v>
      </c>
      <c r="E69">
        <v>478.2</v>
      </c>
      <c r="F69">
        <v>482</v>
      </c>
      <c r="G69">
        <f>_xll.TA_TYPPRICE(D69,E69,F69)</f>
        <v>483.40000000000003</v>
      </c>
      <c r="H69">
        <v>487.43590662900186</v>
      </c>
      <c r="I69" t="str">
        <f t="shared" si="20"/>
        <v>DOWN</v>
      </c>
      <c r="J69">
        <v>504.38097132488809</v>
      </c>
      <c r="K69">
        <v>482.63453258143011</v>
      </c>
      <c r="L69" t="str">
        <f t="shared" si="21"/>
        <v>DOWN</v>
      </c>
      <c r="M69" t="str">
        <f t="shared" si="22"/>
        <v>DOWN</v>
      </c>
      <c r="N69">
        <v>35.64326465327823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11.800000000000011</v>
      </c>
      <c r="S69">
        <f t="shared" si="27"/>
        <v>0.32203389830508539</v>
      </c>
      <c r="T69" t="str">
        <f t="shared" si="28"/>
        <v>No Indication</v>
      </c>
      <c r="U69" t="str">
        <f t="shared" si="29"/>
        <v>No T+M+I</v>
      </c>
      <c r="V69">
        <v>492.67447994008268</v>
      </c>
      <c r="W69">
        <v>486.84405472636098</v>
      </c>
      <c r="X69">
        <f t="shared" si="30"/>
        <v>5.8304252137216963</v>
      </c>
      <c r="Y69">
        <v>11.10933755379288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483</v>
      </c>
      <c r="D70">
        <v>507.9</v>
      </c>
      <c r="E70">
        <v>480.1</v>
      </c>
      <c r="F70">
        <v>501.9</v>
      </c>
      <c r="G70">
        <f>_xll.TA_TYPPRICE(D70,E70,F70)</f>
        <v>496.63333333333338</v>
      </c>
      <c r="H70">
        <v>492.03461998116762</v>
      </c>
      <c r="I70" t="str">
        <f t="shared" si="20"/>
        <v>UP</v>
      </c>
      <c r="J70">
        <v>505.1629776971352</v>
      </c>
      <c r="K70">
        <v>482.07130311889011</v>
      </c>
      <c r="L70" t="str">
        <f t="shared" si="21"/>
        <v>No Confirmation</v>
      </c>
      <c r="M70" t="str">
        <f t="shared" si="22"/>
        <v>No Trend</v>
      </c>
      <c r="N70">
        <v>59.782283852687812</v>
      </c>
      <c r="O70" t="str">
        <f t="shared" si="23"/>
        <v>No Momentum</v>
      </c>
      <c r="P70" t="str">
        <f t="shared" si="24"/>
        <v>No Trend + Momentum</v>
      </c>
      <c r="Q70">
        <f t="shared" si="25"/>
        <v>21.799999999999955</v>
      </c>
      <c r="R70">
        <f t="shared" si="26"/>
        <v>27.799999999999955</v>
      </c>
      <c r="S70">
        <f t="shared" si="27"/>
        <v>0.78417266187050327</v>
      </c>
      <c r="T70" t="str">
        <f t="shared" si="28"/>
        <v>No Indication</v>
      </c>
      <c r="U70" t="str">
        <f t="shared" si="29"/>
        <v>No T+M+I</v>
      </c>
      <c r="V70">
        <v>494.09379071853147</v>
      </c>
      <c r="W70">
        <v>487.95930993181571</v>
      </c>
      <c r="X70">
        <f t="shared" si="30"/>
        <v>6.1344807867157556</v>
      </c>
      <c r="Y70">
        <v>10.114366200377455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495</v>
      </c>
      <c r="D71">
        <v>518.75</v>
      </c>
      <c r="E71">
        <v>482.4</v>
      </c>
      <c r="F71">
        <v>514.85</v>
      </c>
      <c r="G71">
        <f>_xll.TA_TYPPRICE(D71,E71,F71)</f>
        <v>505.33333333333331</v>
      </c>
      <c r="H71">
        <v>498.68397665725047</v>
      </c>
      <c r="I71" t="str">
        <f t="shared" si="20"/>
        <v>UP</v>
      </c>
      <c r="J71">
        <v>508.18231598666074</v>
      </c>
      <c r="K71">
        <v>482.14434687024789</v>
      </c>
      <c r="L71" t="str">
        <f t="shared" si="21"/>
        <v>UP</v>
      </c>
      <c r="M71" t="str">
        <f t="shared" si="22"/>
        <v>UP</v>
      </c>
      <c r="N71">
        <v>69.184355811641254</v>
      </c>
      <c r="O71" t="str">
        <f t="shared" si="23"/>
        <v>UP</v>
      </c>
      <c r="P71" t="str">
        <f t="shared" si="24"/>
        <v>UP</v>
      </c>
      <c r="Q71">
        <f t="shared" si="25"/>
        <v>32.450000000000045</v>
      </c>
      <c r="R71">
        <f t="shared" si="26"/>
        <v>36.350000000000023</v>
      </c>
      <c r="S71">
        <f t="shared" si="27"/>
        <v>0.89270976616231157</v>
      </c>
      <c r="T71" t="str">
        <f t="shared" si="28"/>
        <v>UP</v>
      </c>
      <c r="U71" t="str">
        <f t="shared" si="29"/>
        <v>UP</v>
      </c>
      <c r="V71">
        <v>497.28705368491126</v>
      </c>
      <c r="W71">
        <v>489.95121289982939</v>
      </c>
      <c r="X71">
        <f t="shared" si="30"/>
        <v>7.3358407850818708</v>
      </c>
      <c r="Y71">
        <v>9.5586611173183389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517</v>
      </c>
      <c r="D72">
        <v>520</v>
      </c>
      <c r="E72">
        <v>503.6</v>
      </c>
      <c r="F72">
        <v>514.75</v>
      </c>
      <c r="G72">
        <f>_xll.TA_TYPPRICE(D72,E72,F72)</f>
        <v>512.7833333333333</v>
      </c>
      <c r="H72">
        <v>505.73365499529189</v>
      </c>
      <c r="I72" t="str">
        <f t="shared" si="20"/>
        <v>UP</v>
      </c>
      <c r="J72">
        <v>510.808467989625</v>
      </c>
      <c r="K72">
        <v>486.91226978797056</v>
      </c>
      <c r="L72" t="str">
        <f t="shared" si="21"/>
        <v>UP</v>
      </c>
      <c r="M72" t="str">
        <f t="shared" si="22"/>
        <v>UP</v>
      </c>
      <c r="N72">
        <v>69.028588829516835</v>
      </c>
      <c r="O72" t="str">
        <f t="shared" si="23"/>
        <v>UP</v>
      </c>
      <c r="P72" t="str">
        <f t="shared" si="24"/>
        <v>UP</v>
      </c>
      <c r="Q72">
        <f t="shared" si="25"/>
        <v>11.149999999999977</v>
      </c>
      <c r="R72">
        <f t="shared" si="26"/>
        <v>16.399999999999977</v>
      </c>
      <c r="S72">
        <f t="shared" si="27"/>
        <v>0.67987804878048741</v>
      </c>
      <c r="T72" t="str">
        <f t="shared" si="28"/>
        <v>No Indication</v>
      </c>
      <c r="U72" t="str">
        <f t="shared" si="29"/>
        <v>No T+M+I</v>
      </c>
      <c r="V72">
        <v>499.97366081030953</v>
      </c>
      <c r="W72">
        <v>491.78816009243462</v>
      </c>
      <c r="X72">
        <f t="shared" si="30"/>
        <v>8.185500717874902</v>
      </c>
      <c r="Y72">
        <v>9.2840290374296508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510.05</v>
      </c>
      <c r="D73">
        <v>518.15</v>
      </c>
      <c r="E73">
        <v>495</v>
      </c>
      <c r="F73">
        <v>506.25</v>
      </c>
      <c r="G73">
        <f>_xll.TA_TYPPRICE(D73,E73,F73)</f>
        <v>506.4666666666667</v>
      </c>
      <c r="H73">
        <v>506.10016083097929</v>
      </c>
      <c r="I73" t="str">
        <f t="shared" si="20"/>
        <v>UP</v>
      </c>
      <c r="J73">
        <v>512.43991954748606</v>
      </c>
      <c r="K73">
        <v>488.70954316842153</v>
      </c>
      <c r="L73" t="str">
        <f t="shared" si="21"/>
        <v>No Confirmation</v>
      </c>
      <c r="M73" t="str">
        <f t="shared" si="22"/>
        <v>No Trend</v>
      </c>
      <c r="N73">
        <v>55.703281766884707</v>
      </c>
      <c r="O73" t="str">
        <f t="shared" si="23"/>
        <v>No Momentum</v>
      </c>
      <c r="P73" t="str">
        <f t="shared" si="24"/>
        <v>No Trend + Momentum</v>
      </c>
      <c r="Q73">
        <f t="shared" si="25"/>
        <v>11.25</v>
      </c>
      <c r="R73">
        <f t="shared" si="26"/>
        <v>23.149999999999977</v>
      </c>
      <c r="S73">
        <f t="shared" si="27"/>
        <v>0.48596112311015166</v>
      </c>
      <c r="T73" t="str">
        <f t="shared" si="28"/>
        <v>No Indication</v>
      </c>
      <c r="U73" t="str">
        <f t="shared" si="29"/>
        <v>No T+M+I</v>
      </c>
      <c r="V73">
        <v>500.93925145487731</v>
      </c>
      <c r="W73">
        <v>492.85940749299505</v>
      </c>
      <c r="X73">
        <f t="shared" si="30"/>
        <v>8.0798439618822613</v>
      </c>
      <c r="Y73">
        <v>9.0431920223201736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509.1</v>
      </c>
      <c r="D74">
        <v>515.20000000000005</v>
      </c>
      <c r="E74">
        <v>486</v>
      </c>
      <c r="F74">
        <v>498.4</v>
      </c>
      <c r="G74">
        <f>_xll.TA_TYPPRICE(D74,E74,F74)</f>
        <v>499.86666666666662</v>
      </c>
      <c r="H74">
        <v>502.98341374882295</v>
      </c>
      <c r="I74" t="str">
        <f t="shared" si="20"/>
        <v>DOWN</v>
      </c>
      <c r="J74">
        <v>513.05327075915579</v>
      </c>
      <c r="K74">
        <v>488.10742246432784</v>
      </c>
      <c r="L74" t="str">
        <f t="shared" si="21"/>
        <v>No Confirmation</v>
      </c>
      <c r="M74" t="str">
        <f t="shared" si="22"/>
        <v>No Trend</v>
      </c>
      <c r="N74">
        <v>45.552085217669948</v>
      </c>
      <c r="O74" t="str">
        <f t="shared" si="23"/>
        <v>No Momentum</v>
      </c>
      <c r="P74" t="str">
        <f t="shared" si="24"/>
        <v>No Trend + Momentum</v>
      </c>
      <c r="Q74">
        <f t="shared" si="25"/>
        <v>12.399999999999977</v>
      </c>
      <c r="R74">
        <f t="shared" si="26"/>
        <v>29.200000000000045</v>
      </c>
      <c r="S74">
        <f t="shared" si="27"/>
        <v>0.42465753424657388</v>
      </c>
      <c r="T74" t="str">
        <f t="shared" si="28"/>
        <v>No Indication</v>
      </c>
      <c r="U74" t="str">
        <f t="shared" si="29"/>
        <v>No T+M+I</v>
      </c>
      <c r="V74">
        <v>500.5485973848962</v>
      </c>
      <c r="W74">
        <v>493.26982175277317</v>
      </c>
      <c r="X74">
        <f t="shared" si="30"/>
        <v>7.278775632123029</v>
      </c>
      <c r="Y74">
        <v>8.6903087442807454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490.3</v>
      </c>
      <c r="D75">
        <v>519</v>
      </c>
      <c r="E75">
        <v>470</v>
      </c>
      <c r="F75">
        <v>513.95000000000005</v>
      </c>
      <c r="G75">
        <f>_xll.TA_TYPPRICE(D75,E75,F75)</f>
        <v>500.98333333333335</v>
      </c>
      <c r="H75">
        <v>501.98337354107815</v>
      </c>
      <c r="I75" t="str">
        <f t="shared" si="20"/>
        <v>UP</v>
      </c>
      <c r="J75">
        <v>514.37476614601007</v>
      </c>
      <c r="K75">
        <v>484.08355080558835</v>
      </c>
      <c r="L75" t="str">
        <f t="shared" si="21"/>
        <v>No Confirmation</v>
      </c>
      <c r="M75" t="str">
        <f t="shared" si="22"/>
        <v>No Trend</v>
      </c>
      <c r="N75">
        <v>62.481788088678535</v>
      </c>
      <c r="O75" t="str">
        <f t="shared" si="23"/>
        <v>UP</v>
      </c>
      <c r="P75" t="str">
        <f t="shared" si="24"/>
        <v>No Trend + Momentum</v>
      </c>
      <c r="Q75">
        <f t="shared" si="25"/>
        <v>43.950000000000045</v>
      </c>
      <c r="R75">
        <f t="shared" si="26"/>
        <v>49</v>
      </c>
      <c r="S75">
        <f t="shared" si="27"/>
        <v>0.89693877551020496</v>
      </c>
      <c r="T75" t="str">
        <f t="shared" si="28"/>
        <v>UP</v>
      </c>
      <c r="U75" t="str">
        <f t="shared" si="29"/>
        <v>No T+M+I</v>
      </c>
      <c r="V75">
        <v>502.61035163337374</v>
      </c>
      <c r="W75">
        <v>494.80168680812329</v>
      </c>
      <c r="X75">
        <f t="shared" si="30"/>
        <v>7.808664825250446</v>
      </c>
      <c r="Y75">
        <v>8.5139799604746855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515.70000000000005</v>
      </c>
      <c r="D76">
        <v>535</v>
      </c>
      <c r="E76">
        <v>515.70000000000005</v>
      </c>
      <c r="F76">
        <v>525</v>
      </c>
      <c r="G76">
        <f>_xll.TA_TYPPRICE(D76,E76,F76)</f>
        <v>525.23333333333335</v>
      </c>
      <c r="H76">
        <v>513.60835343720578</v>
      </c>
      <c r="I76" t="str">
        <f t="shared" si="20"/>
        <v>UP</v>
      </c>
      <c r="J76">
        <v>518.95815144689675</v>
      </c>
      <c r="K76">
        <v>491.10942840434649</v>
      </c>
      <c r="L76" t="str">
        <f t="shared" si="21"/>
        <v>UP</v>
      </c>
      <c r="M76" t="str">
        <f t="shared" si="22"/>
        <v>UP</v>
      </c>
      <c r="N76">
        <v>70.601419907074927</v>
      </c>
      <c r="O76" t="str">
        <f t="shared" si="23"/>
        <v>UP</v>
      </c>
      <c r="P76" t="str">
        <f t="shared" si="24"/>
        <v>UP</v>
      </c>
      <c r="Q76">
        <f t="shared" si="25"/>
        <v>9.2999999999999545</v>
      </c>
      <c r="R76">
        <f t="shared" si="26"/>
        <v>19.299999999999955</v>
      </c>
      <c r="S76">
        <f t="shared" si="27"/>
        <v>0.48186528497409203</v>
      </c>
      <c r="T76" t="str">
        <f t="shared" si="28"/>
        <v>No Indication</v>
      </c>
      <c r="U76" t="str">
        <f t="shared" si="29"/>
        <v>No T+M+I</v>
      </c>
      <c r="V76">
        <v>506.054912920547</v>
      </c>
      <c r="W76">
        <v>497.03859889641046</v>
      </c>
      <c r="X76">
        <f t="shared" si="30"/>
        <v>9.016314024136534</v>
      </c>
      <c r="Y76">
        <v>8.6144467732070549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525</v>
      </c>
      <c r="D77">
        <v>545</v>
      </c>
      <c r="E77">
        <v>515</v>
      </c>
      <c r="F77">
        <v>525</v>
      </c>
      <c r="G77">
        <f>_xll.TA_TYPPRICE(D77,E77,F77)</f>
        <v>528.33333333333337</v>
      </c>
      <c r="H77">
        <v>520.97084338526952</v>
      </c>
      <c r="I77" t="str">
        <f t="shared" si="20"/>
        <v>UP</v>
      </c>
      <c r="J77">
        <v>524.74522890314188</v>
      </c>
      <c r="K77">
        <v>496.41844431449169</v>
      </c>
      <c r="L77" t="str">
        <f t="shared" si="21"/>
        <v>UP</v>
      </c>
      <c r="M77" t="str">
        <f t="shared" si="22"/>
        <v>UP</v>
      </c>
      <c r="N77">
        <v>70.601419907074927</v>
      </c>
      <c r="O77" t="str">
        <f t="shared" si="23"/>
        <v>UP</v>
      </c>
      <c r="P77" t="str">
        <f t="shared" si="24"/>
        <v>UP</v>
      </c>
      <c r="Q77">
        <f t="shared" si="25"/>
        <v>10</v>
      </c>
      <c r="R77">
        <f t="shared" si="26"/>
        <v>30</v>
      </c>
      <c r="S77">
        <f t="shared" si="27"/>
        <v>0.33333333333333331</v>
      </c>
      <c r="T77" t="str">
        <f t="shared" si="28"/>
        <v>No Indication</v>
      </c>
      <c r="U77" t="str">
        <f t="shared" si="29"/>
        <v>No T+M+I</v>
      </c>
      <c r="V77">
        <v>508.96954170200132</v>
      </c>
      <c r="W77">
        <v>499.10981379297266</v>
      </c>
      <c r="X77">
        <f t="shared" si="30"/>
        <v>9.8597279090286634</v>
      </c>
      <c r="Y77">
        <v>8.8635030003713773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525</v>
      </c>
      <c r="D78">
        <v>542</v>
      </c>
      <c r="E78">
        <v>525</v>
      </c>
      <c r="F78">
        <v>540.04999999999995</v>
      </c>
      <c r="G78">
        <f>_xll.TA_TYPPRICE(D78,E78,F78)</f>
        <v>535.68333333333328</v>
      </c>
      <c r="H78">
        <v>528.32708835930134</v>
      </c>
      <c r="I78" t="str">
        <f t="shared" si="20"/>
        <v>UP</v>
      </c>
      <c r="J78">
        <v>528.57962248022147</v>
      </c>
      <c r="K78">
        <v>502.76990113349353</v>
      </c>
      <c r="L78" t="str">
        <f t="shared" si="21"/>
        <v>UP</v>
      </c>
      <c r="M78" t="str">
        <f t="shared" si="22"/>
        <v>UP</v>
      </c>
      <c r="N78">
        <v>79.871739360145995</v>
      </c>
      <c r="O78" t="str">
        <f t="shared" si="23"/>
        <v>UP</v>
      </c>
      <c r="P78" t="str">
        <f t="shared" si="24"/>
        <v>UP</v>
      </c>
      <c r="Q78">
        <f t="shared" si="25"/>
        <v>15.049999999999955</v>
      </c>
      <c r="R78">
        <f t="shared" si="26"/>
        <v>17</v>
      </c>
      <c r="S78">
        <f t="shared" si="27"/>
        <v>0.88529411764705612</v>
      </c>
      <c r="T78" t="str">
        <f t="shared" si="28"/>
        <v>UP</v>
      </c>
      <c r="U78" t="str">
        <f t="shared" si="29"/>
        <v>UP</v>
      </c>
      <c r="V78">
        <v>513.75115067092418</v>
      </c>
      <c r="W78">
        <v>502.14242017867838</v>
      </c>
      <c r="X78">
        <f t="shared" si="30"/>
        <v>11.608730492245797</v>
      </c>
      <c r="Y78">
        <v>9.4125484987462613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539</v>
      </c>
      <c r="D79">
        <v>550.9</v>
      </c>
      <c r="E79">
        <v>531.9</v>
      </c>
      <c r="F79">
        <v>541</v>
      </c>
      <c r="G79">
        <f>_xll.TA_TYPPRICE(D79,E79,F79)</f>
        <v>541.26666666666665</v>
      </c>
      <c r="H79">
        <v>534.796877512984</v>
      </c>
      <c r="I79" t="str">
        <f t="shared" si="20"/>
        <v>UP</v>
      </c>
      <c r="J79">
        <v>533.53970637350562</v>
      </c>
      <c r="K79">
        <v>509.24325643716162</v>
      </c>
      <c r="L79" t="str">
        <f t="shared" si="21"/>
        <v>UP</v>
      </c>
      <c r="M79" t="str">
        <f t="shared" si="22"/>
        <v>UP</v>
      </c>
      <c r="N79">
        <v>80.360389836325865</v>
      </c>
      <c r="O79" t="str">
        <f t="shared" si="23"/>
        <v>UP</v>
      </c>
      <c r="P79" t="str">
        <f t="shared" si="24"/>
        <v>UP</v>
      </c>
      <c r="Q79">
        <f t="shared" si="25"/>
        <v>9.1000000000000227</v>
      </c>
      <c r="R79">
        <f t="shared" si="26"/>
        <v>19</v>
      </c>
      <c r="S79">
        <f t="shared" si="27"/>
        <v>0.47894736842105384</v>
      </c>
      <c r="T79" t="str">
        <f t="shared" si="28"/>
        <v>No Indication</v>
      </c>
      <c r="U79" t="str">
        <f t="shared" si="29"/>
        <v>No T+M+I</v>
      </c>
      <c r="V79">
        <v>517.9432813369358</v>
      </c>
      <c r="W79">
        <v>505.02075942470219</v>
      </c>
      <c r="X79">
        <f t="shared" si="30"/>
        <v>12.922521912233606</v>
      </c>
      <c r="Y79">
        <v>10.114543181443731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551</v>
      </c>
      <c r="D80">
        <v>551</v>
      </c>
      <c r="E80">
        <v>536.6</v>
      </c>
      <c r="F80">
        <v>539</v>
      </c>
      <c r="G80">
        <f>_xll.TA_TYPPRICE(D80,E80,F80)</f>
        <v>542.19999999999993</v>
      </c>
      <c r="H80">
        <v>538.49843875649196</v>
      </c>
      <c r="I80" t="str">
        <f t="shared" si="20"/>
        <v>UP</v>
      </c>
      <c r="J80">
        <v>537.41977162383773</v>
      </c>
      <c r="K80">
        <v>515.3225327844591</v>
      </c>
      <c r="L80" t="str">
        <f t="shared" si="21"/>
        <v>UP</v>
      </c>
      <c r="M80" t="str">
        <f t="shared" si="22"/>
        <v>UP</v>
      </c>
      <c r="N80">
        <v>75.534746100547139</v>
      </c>
      <c r="O80" t="str">
        <f t="shared" si="23"/>
        <v>UP</v>
      </c>
      <c r="P80" t="str">
        <f t="shared" si="24"/>
        <v>UP</v>
      </c>
      <c r="Q80">
        <f t="shared" si="25"/>
        <v>2.3999999999999773</v>
      </c>
      <c r="R80">
        <f t="shared" si="26"/>
        <v>14.399999999999977</v>
      </c>
      <c r="S80">
        <f t="shared" si="27"/>
        <v>0.16666666666666535</v>
      </c>
      <c r="T80" t="str">
        <f t="shared" si="28"/>
        <v>DOWN</v>
      </c>
      <c r="U80" t="str">
        <f t="shared" si="29"/>
        <v>No T+M+I</v>
      </c>
      <c r="V80">
        <v>521.1827765158688</v>
      </c>
      <c r="W80">
        <v>507.53774020805758</v>
      </c>
      <c r="X80">
        <f t="shared" si="30"/>
        <v>13.64503630781121</v>
      </c>
      <c r="Y80">
        <v>10.820641806717227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536</v>
      </c>
      <c r="D81">
        <v>553</v>
      </c>
      <c r="E81">
        <v>536</v>
      </c>
      <c r="F81">
        <v>547.95000000000005</v>
      </c>
      <c r="G81">
        <f>_xll.TA_TYPPRICE(D81,E81,F81)</f>
        <v>545.65</v>
      </c>
      <c r="H81">
        <v>542.07421937824597</v>
      </c>
      <c r="I81" t="str">
        <f t="shared" si="20"/>
        <v>UP</v>
      </c>
      <c r="J81">
        <v>540.88204459631822</v>
      </c>
      <c r="K81">
        <v>519.91752549902378</v>
      </c>
      <c r="L81" t="str">
        <f t="shared" si="21"/>
        <v>UP</v>
      </c>
      <c r="M81" t="str">
        <f t="shared" si="22"/>
        <v>UP</v>
      </c>
      <c r="N81">
        <v>81.686379901876165</v>
      </c>
      <c r="O81" t="str">
        <f t="shared" si="23"/>
        <v>UP</v>
      </c>
      <c r="P81" t="str">
        <f t="shared" si="24"/>
        <v>UP</v>
      </c>
      <c r="Q81">
        <f t="shared" si="25"/>
        <v>11.950000000000045</v>
      </c>
      <c r="R81">
        <f t="shared" si="26"/>
        <v>17</v>
      </c>
      <c r="S81">
        <f t="shared" si="27"/>
        <v>0.70294117647059096</v>
      </c>
      <c r="T81" t="str">
        <f t="shared" si="28"/>
        <v>No Indication</v>
      </c>
      <c r="U81" t="str">
        <f t="shared" si="29"/>
        <v>No T+M+I</v>
      </c>
      <c r="V81">
        <v>525.30081089804287</v>
      </c>
      <c r="W81">
        <v>510.53124093338664</v>
      </c>
      <c r="X81">
        <f t="shared" si="30"/>
        <v>14.769569964656228</v>
      </c>
      <c r="Y81">
        <v>11.610427438305027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540.20000000000005</v>
      </c>
      <c r="D82">
        <v>546.25</v>
      </c>
      <c r="E82">
        <v>510.75</v>
      </c>
      <c r="F82">
        <v>515.04999999999995</v>
      </c>
      <c r="G82">
        <f>_xll.TA_TYPPRICE(D82,E82,F82)</f>
        <v>524.01666666666665</v>
      </c>
      <c r="H82">
        <v>533.04544302245631</v>
      </c>
      <c r="I82" t="str">
        <f t="shared" si="20"/>
        <v>DOWN</v>
      </c>
      <c r="J82">
        <v>542.07492357491412</v>
      </c>
      <c r="K82">
        <v>517.88029761035182</v>
      </c>
      <c r="L82" t="str">
        <f t="shared" si="21"/>
        <v>DOWN</v>
      </c>
      <c r="M82" t="str">
        <f t="shared" si="22"/>
        <v>DOWN</v>
      </c>
      <c r="N82">
        <v>37.898887044375734</v>
      </c>
      <c r="O82" t="str">
        <f t="shared" si="23"/>
        <v>DOWN</v>
      </c>
      <c r="P82" t="str">
        <f t="shared" si="24"/>
        <v>DOWN</v>
      </c>
      <c r="Q82">
        <f t="shared" si="25"/>
        <v>4.2999999999999545</v>
      </c>
      <c r="R82">
        <f t="shared" si="26"/>
        <v>35.5</v>
      </c>
      <c r="S82">
        <f t="shared" si="27"/>
        <v>0.121126760563379</v>
      </c>
      <c r="T82" t="str">
        <f t="shared" si="28"/>
        <v>DOWN</v>
      </c>
      <c r="U82" t="str">
        <f t="shared" si="29"/>
        <v>DOWN</v>
      </c>
      <c r="V82">
        <v>523.72376306757474</v>
      </c>
      <c r="W82">
        <v>510.86596382720984</v>
      </c>
      <c r="X82">
        <f t="shared" si="30"/>
        <v>12.857799240364898</v>
      </c>
      <c r="Y82">
        <v>11.859901798717001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515.75</v>
      </c>
      <c r="D83">
        <v>533.45000000000005</v>
      </c>
      <c r="E83">
        <v>513.1</v>
      </c>
      <c r="F83">
        <v>519.65</v>
      </c>
      <c r="G83">
        <f>_xll.TA_TYPPRICE(D83,E83,F83)</f>
        <v>522.06666666666672</v>
      </c>
      <c r="H83">
        <v>527.55605484456146</v>
      </c>
      <c r="I83" t="str">
        <f t="shared" si="20"/>
        <v>DOWN</v>
      </c>
      <c r="J83">
        <v>540.15827389159983</v>
      </c>
      <c r="K83">
        <v>516.81800925249581</v>
      </c>
      <c r="L83" t="str">
        <f t="shared" si="21"/>
        <v>No Confirmation</v>
      </c>
      <c r="M83" t="str">
        <f t="shared" si="22"/>
        <v>No Trend</v>
      </c>
      <c r="N83">
        <v>43.218491067818107</v>
      </c>
      <c r="O83" t="str">
        <f t="shared" si="23"/>
        <v>No Momentum</v>
      </c>
      <c r="P83" t="str">
        <f t="shared" si="24"/>
        <v>No Trend + Momentum</v>
      </c>
      <c r="Q83">
        <f t="shared" si="25"/>
        <v>6.5499999999999545</v>
      </c>
      <c r="R83">
        <f t="shared" si="26"/>
        <v>20.350000000000023</v>
      </c>
      <c r="S83">
        <f t="shared" si="27"/>
        <v>0.32186732186731926</v>
      </c>
      <c r="T83" t="str">
        <f t="shared" si="28"/>
        <v>No Indication</v>
      </c>
      <c r="U83" t="str">
        <f t="shared" si="29"/>
        <v>No T+M+I</v>
      </c>
      <c r="V83">
        <v>523.09703028794786</v>
      </c>
      <c r="W83">
        <v>511.51663317334243</v>
      </c>
      <c r="X83">
        <f t="shared" si="30"/>
        <v>11.580397114605432</v>
      </c>
      <c r="Y83">
        <v>11.804000861894687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522.9</v>
      </c>
      <c r="D84">
        <v>528.79999999999995</v>
      </c>
      <c r="E84">
        <v>514.04999999999995</v>
      </c>
      <c r="F84">
        <v>526.5</v>
      </c>
      <c r="G84">
        <f>_xll.TA_TYPPRICE(D84,E84,F84)</f>
        <v>523.11666666666667</v>
      </c>
      <c r="H84">
        <v>525.33636075561412</v>
      </c>
      <c r="I84" t="str">
        <f t="shared" si="20"/>
        <v>UP</v>
      </c>
      <c r="J84">
        <v>537.6342130267999</v>
      </c>
      <c r="K84">
        <v>516.20289608527446</v>
      </c>
      <c r="L84" t="str">
        <f t="shared" si="21"/>
        <v>No Confirmation</v>
      </c>
      <c r="M84" t="str">
        <f t="shared" si="22"/>
        <v>No Trend</v>
      </c>
      <c r="N84">
        <v>51.027174808773637</v>
      </c>
      <c r="O84" t="str">
        <f t="shared" si="23"/>
        <v>No Momentum</v>
      </c>
      <c r="P84" t="str">
        <f t="shared" si="24"/>
        <v>No Trend + Momentum</v>
      </c>
      <c r="Q84">
        <f t="shared" si="25"/>
        <v>12.450000000000045</v>
      </c>
      <c r="R84">
        <f t="shared" si="26"/>
        <v>14.75</v>
      </c>
      <c r="S84">
        <f t="shared" si="27"/>
        <v>0.84406779661017262</v>
      </c>
      <c r="T84" t="str">
        <f t="shared" si="28"/>
        <v>UP</v>
      </c>
      <c r="U84" t="str">
        <f t="shared" si="29"/>
        <v>No T+M+I</v>
      </c>
      <c r="V84">
        <v>523.62056408980209</v>
      </c>
      <c r="W84">
        <v>512.62651219753934</v>
      </c>
      <c r="X84">
        <f t="shared" si="30"/>
        <v>10.994051892262746</v>
      </c>
      <c r="Y84">
        <v>11.6420110679683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524.6</v>
      </c>
      <c r="D85">
        <v>530</v>
      </c>
      <c r="E85">
        <v>516.6</v>
      </c>
      <c r="F85">
        <v>524</v>
      </c>
      <c r="G85">
        <f>_xll.TA_TYPPRICE(D85,E85,F85)</f>
        <v>523.5333333333333</v>
      </c>
      <c r="H85">
        <v>524.43484704447371</v>
      </c>
      <c r="I85" t="str">
        <f t="shared" si="20"/>
        <v>DOWN</v>
      </c>
      <c r="J85">
        <v>535.93772124306656</v>
      </c>
      <c r="K85">
        <v>516.29114139965793</v>
      </c>
      <c r="L85" t="str">
        <f t="shared" si="21"/>
        <v>No Confirmation</v>
      </c>
      <c r="M85" t="str">
        <f t="shared" si="22"/>
        <v>No Trend</v>
      </c>
      <c r="N85">
        <v>48.014823028477387</v>
      </c>
      <c r="O85" t="str">
        <f t="shared" si="23"/>
        <v>No Momentum</v>
      </c>
      <c r="P85" t="str">
        <f t="shared" si="24"/>
        <v>No Trend + Momentum</v>
      </c>
      <c r="Q85">
        <f t="shared" si="25"/>
        <v>7.3999999999999773</v>
      </c>
      <c r="R85">
        <f t="shared" si="26"/>
        <v>13.399999999999977</v>
      </c>
      <c r="S85">
        <f t="shared" si="27"/>
        <v>0.55223880597014852</v>
      </c>
      <c r="T85" t="str">
        <f t="shared" si="28"/>
        <v>No Indication</v>
      </c>
      <c r="U85" t="str">
        <f t="shared" si="29"/>
        <v>No T+M+I</v>
      </c>
      <c r="V85">
        <v>523.6789388452172</v>
      </c>
      <c r="W85">
        <v>513.46899277549937</v>
      </c>
      <c r="X85">
        <f t="shared" si="30"/>
        <v>10.20994606971783</v>
      </c>
      <c r="Y85">
        <v>11.355598068318205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527.6</v>
      </c>
      <c r="D86">
        <v>528.95000000000005</v>
      </c>
      <c r="E86">
        <v>512.04999999999995</v>
      </c>
      <c r="F86">
        <v>515.1</v>
      </c>
      <c r="G86">
        <f>_xll.TA_TYPPRICE(D86,E86,F86)</f>
        <v>518.69999999999993</v>
      </c>
      <c r="H86">
        <v>521.56742352223682</v>
      </c>
      <c r="I86" t="str">
        <f t="shared" si="20"/>
        <v>DOWN</v>
      </c>
      <c r="J86">
        <v>534.38489430016284</v>
      </c>
      <c r="K86">
        <v>515.34866553306722</v>
      </c>
      <c r="L86" t="str">
        <f t="shared" si="21"/>
        <v>DOWN</v>
      </c>
      <c r="M86" t="str">
        <f t="shared" si="22"/>
        <v>DOWN</v>
      </c>
      <c r="N86">
        <v>38.025444433462411</v>
      </c>
      <c r="O86" t="str">
        <f t="shared" si="23"/>
        <v>DOWN</v>
      </c>
      <c r="P86" t="str">
        <f t="shared" si="24"/>
        <v>DOWN</v>
      </c>
      <c r="Q86">
        <f t="shared" si="25"/>
        <v>3.0500000000000682</v>
      </c>
      <c r="R86">
        <f t="shared" si="26"/>
        <v>16.900000000000091</v>
      </c>
      <c r="S86">
        <f t="shared" si="27"/>
        <v>0.18047337278106815</v>
      </c>
      <c r="T86" t="str">
        <f t="shared" si="28"/>
        <v>DOWN</v>
      </c>
      <c r="U86" t="str">
        <f t="shared" si="29"/>
        <v>DOWN</v>
      </c>
      <c r="V86">
        <v>522.3591020997992</v>
      </c>
      <c r="W86">
        <v>513.58980812546235</v>
      </c>
      <c r="X86">
        <f t="shared" si="30"/>
        <v>8.769293974336847</v>
      </c>
      <c r="Y86">
        <v>10.838337249521933</v>
      </c>
      <c r="Z86" t="str">
        <f t="shared" si="31"/>
        <v>DOWN</v>
      </c>
      <c r="AA86" t="str">
        <f t="shared" si="32"/>
        <v>DOWN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519.9</v>
      </c>
      <c r="D87">
        <v>526.35</v>
      </c>
      <c r="E87">
        <v>513.6</v>
      </c>
      <c r="F87">
        <v>522.20000000000005</v>
      </c>
      <c r="G87">
        <f>_xll.TA_TYPPRICE(D87,E87,F87)</f>
        <v>520.7166666666667</v>
      </c>
      <c r="H87">
        <v>521.14204509445176</v>
      </c>
      <c r="I87" t="str">
        <f t="shared" si="20"/>
        <v>UP</v>
      </c>
      <c r="J87">
        <v>532.59936223345994</v>
      </c>
      <c r="K87">
        <v>514.96007319238561</v>
      </c>
      <c r="L87" t="str">
        <f t="shared" si="21"/>
        <v>No Confirmation</v>
      </c>
      <c r="M87" t="str">
        <f t="shared" si="22"/>
        <v>No Trend</v>
      </c>
      <c r="N87">
        <v>48.67376066863001</v>
      </c>
      <c r="O87" t="str">
        <f t="shared" si="23"/>
        <v>No Momentum</v>
      </c>
      <c r="P87" t="str">
        <f t="shared" si="24"/>
        <v>No Trend + Momentum</v>
      </c>
      <c r="Q87">
        <f t="shared" si="25"/>
        <v>8.6000000000000227</v>
      </c>
      <c r="R87">
        <f t="shared" si="26"/>
        <v>12.75</v>
      </c>
      <c r="S87">
        <f t="shared" si="27"/>
        <v>0.67450980392157045</v>
      </c>
      <c r="T87" t="str">
        <f t="shared" si="28"/>
        <v>No Indication</v>
      </c>
      <c r="U87" t="str">
        <f t="shared" si="29"/>
        <v>No T+M+I</v>
      </c>
      <c r="V87">
        <v>522.33462485367625</v>
      </c>
      <c r="W87">
        <v>514.2276001161689</v>
      </c>
      <c r="X87">
        <f t="shared" si="30"/>
        <v>8.107024737507345</v>
      </c>
      <c r="Y87">
        <v>10.292074747119015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517</v>
      </c>
      <c r="D88">
        <v>528</v>
      </c>
      <c r="E88">
        <v>508</v>
      </c>
      <c r="F88">
        <v>509</v>
      </c>
      <c r="G88">
        <f>_xll.TA_TYPPRICE(D88,E88,F88)</f>
        <v>515</v>
      </c>
      <c r="H88">
        <v>518.07102254722588</v>
      </c>
      <c r="I88" t="str">
        <f t="shared" si="20"/>
        <v>DOWN</v>
      </c>
      <c r="J88">
        <v>531.57728173713554</v>
      </c>
      <c r="K88">
        <v>513.41339026074434</v>
      </c>
      <c r="L88" t="str">
        <f t="shared" si="21"/>
        <v>DOWN</v>
      </c>
      <c r="M88" t="str">
        <f t="shared" si="22"/>
        <v>DOWN</v>
      </c>
      <c r="N88">
        <v>34.78450568436142</v>
      </c>
      <c r="O88" t="str">
        <f t="shared" si="23"/>
        <v>DOWN</v>
      </c>
      <c r="P88" t="str">
        <f t="shared" si="24"/>
        <v>DOWN</v>
      </c>
      <c r="Q88">
        <f t="shared" si="25"/>
        <v>1</v>
      </c>
      <c r="R88">
        <f t="shared" si="26"/>
        <v>20</v>
      </c>
      <c r="S88">
        <f t="shared" si="27"/>
        <v>0.05</v>
      </c>
      <c r="T88" t="str">
        <f t="shared" si="28"/>
        <v>DOWN</v>
      </c>
      <c r="U88" t="str">
        <f t="shared" si="29"/>
        <v>DOWN</v>
      </c>
      <c r="V88">
        <v>520.2831441069568</v>
      </c>
      <c r="W88">
        <v>513.84037047793413</v>
      </c>
      <c r="X88">
        <f t="shared" si="30"/>
        <v>6.4427736290226676</v>
      </c>
      <c r="Y88">
        <v>9.5222145234997448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514.6</v>
      </c>
      <c r="D89">
        <v>519.75</v>
      </c>
      <c r="E89">
        <v>502.6</v>
      </c>
      <c r="F89">
        <v>506</v>
      </c>
      <c r="G89">
        <f>_xll.TA_TYPPRICE(D89,E89,F89)</f>
        <v>509.45</v>
      </c>
      <c r="H89">
        <v>513.76051127361291</v>
      </c>
      <c r="I89" t="str">
        <f t="shared" si="20"/>
        <v>DOWN</v>
      </c>
      <c r="J89">
        <v>528.94899690666102</v>
      </c>
      <c r="K89">
        <v>511.01041464724563</v>
      </c>
      <c r="L89" t="str">
        <f t="shared" si="21"/>
        <v>DOWN</v>
      </c>
      <c r="M89" t="str">
        <f t="shared" si="22"/>
        <v>DOWN</v>
      </c>
      <c r="N89">
        <v>32.176101943659667</v>
      </c>
      <c r="O89" t="str">
        <f t="shared" si="23"/>
        <v>DOWN</v>
      </c>
      <c r="P89" t="str">
        <f t="shared" si="24"/>
        <v>DOWN</v>
      </c>
      <c r="Q89">
        <f t="shared" si="25"/>
        <v>3.3999999999999773</v>
      </c>
      <c r="R89">
        <f t="shared" si="26"/>
        <v>17.149999999999977</v>
      </c>
      <c r="S89">
        <f t="shared" si="27"/>
        <v>0.19825072886297271</v>
      </c>
      <c r="T89" t="str">
        <f t="shared" si="28"/>
        <v>DOWN</v>
      </c>
      <c r="U89" t="str">
        <f t="shared" si="29"/>
        <v>DOWN</v>
      </c>
      <c r="V89">
        <v>518.08573732127115</v>
      </c>
      <c r="W89">
        <v>513.2596022943834</v>
      </c>
      <c r="X89">
        <f t="shared" si="30"/>
        <v>4.826135026887755</v>
      </c>
      <c r="Y89">
        <v>8.5829986241773462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506</v>
      </c>
      <c r="D90">
        <v>512.4</v>
      </c>
      <c r="E90">
        <v>494</v>
      </c>
      <c r="F90">
        <v>496.1</v>
      </c>
      <c r="G90">
        <f>_xll.TA_TYPPRICE(D90,E90,F90)</f>
        <v>500.83333333333331</v>
      </c>
      <c r="H90">
        <v>507.29692230347314</v>
      </c>
      <c r="I90" t="str">
        <f t="shared" si="20"/>
        <v>DOWN</v>
      </c>
      <c r="J90">
        <v>525.27144203851412</v>
      </c>
      <c r="K90">
        <v>507.23032250341328</v>
      </c>
      <c r="L90" t="str">
        <f t="shared" si="21"/>
        <v>DOWN</v>
      </c>
      <c r="M90" t="str">
        <f t="shared" si="22"/>
        <v>DOWN</v>
      </c>
      <c r="N90">
        <v>24.574600296045286</v>
      </c>
      <c r="O90" t="str">
        <f t="shared" si="23"/>
        <v>DOWN</v>
      </c>
      <c r="P90" t="str">
        <f t="shared" si="24"/>
        <v>DOWN</v>
      </c>
      <c r="Q90">
        <f t="shared" si="25"/>
        <v>2.1000000000000227</v>
      </c>
      <c r="R90">
        <f t="shared" si="26"/>
        <v>18.399999999999977</v>
      </c>
      <c r="S90">
        <f t="shared" si="27"/>
        <v>0.11413043478261008</v>
      </c>
      <c r="T90" t="str">
        <f t="shared" si="28"/>
        <v>DOWN</v>
      </c>
      <c r="U90" t="str">
        <f t="shared" si="29"/>
        <v>DOWN</v>
      </c>
      <c r="V90">
        <v>514.70331619492174</v>
      </c>
      <c r="W90">
        <v>511.98852064294761</v>
      </c>
      <c r="X90">
        <f t="shared" si="30"/>
        <v>2.7147955519741345</v>
      </c>
      <c r="Y90">
        <v>7.409358009736704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502.05</v>
      </c>
      <c r="D91">
        <v>503</v>
      </c>
      <c r="E91">
        <v>484.1</v>
      </c>
      <c r="F91">
        <v>493</v>
      </c>
      <c r="G91">
        <f>_xll.TA_TYPPRICE(D91,E91,F91)</f>
        <v>493.36666666666662</v>
      </c>
      <c r="H91">
        <v>500.33179448506985</v>
      </c>
      <c r="I91" t="str">
        <f t="shared" si="20"/>
        <v>DOWN</v>
      </c>
      <c r="J91">
        <v>520.32223269662211</v>
      </c>
      <c r="K91">
        <v>502.09025083598812</v>
      </c>
      <c r="L91" t="str">
        <f t="shared" si="21"/>
        <v>DOWN</v>
      </c>
      <c r="M91" t="str">
        <f t="shared" si="22"/>
        <v>DOWN</v>
      </c>
      <c r="N91">
        <v>22.494523913761423</v>
      </c>
      <c r="O91" t="str">
        <f t="shared" si="23"/>
        <v>DOWN</v>
      </c>
      <c r="P91" t="str">
        <f t="shared" si="24"/>
        <v>DOWN</v>
      </c>
      <c r="Q91">
        <f t="shared" si="25"/>
        <v>8.8999999999999773</v>
      </c>
      <c r="R91">
        <f t="shared" si="26"/>
        <v>18.899999999999977</v>
      </c>
      <c r="S91">
        <f t="shared" si="27"/>
        <v>0.47089947089947026</v>
      </c>
      <c r="T91" t="str">
        <f t="shared" si="28"/>
        <v>No Indication</v>
      </c>
      <c r="U91" t="str">
        <f t="shared" si="29"/>
        <v>No T+M+I</v>
      </c>
      <c r="V91">
        <v>511.3643444726261</v>
      </c>
      <c r="W91">
        <v>510.58196355828483</v>
      </c>
      <c r="X91">
        <f t="shared" si="30"/>
        <v>0.78238091434127455</v>
      </c>
      <c r="Y91">
        <v>6.0839625906576185</v>
      </c>
      <c r="Z91" t="str">
        <f t="shared" si="31"/>
        <v>DOWN</v>
      </c>
      <c r="AA91" t="str">
        <f t="shared" si="32"/>
        <v>No TMIM</v>
      </c>
      <c r="AB91" t="str">
        <f t="shared" si="33"/>
        <v>DOWN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492.5</v>
      </c>
      <c r="D92">
        <v>496.95</v>
      </c>
      <c r="E92">
        <v>488.6</v>
      </c>
      <c r="F92">
        <v>490</v>
      </c>
      <c r="G92">
        <f>_xll.TA_TYPPRICE(D92,E92,F92)</f>
        <v>491.84999999999997</v>
      </c>
      <c r="H92">
        <v>496.09089724253488</v>
      </c>
      <c r="I92" t="str">
        <f t="shared" si="20"/>
        <v>DOWN</v>
      </c>
      <c r="J92">
        <v>515.12840320848386</v>
      </c>
      <c r="K92">
        <v>499.09241731687968</v>
      </c>
      <c r="L92" t="str">
        <f t="shared" si="21"/>
        <v>DOWN</v>
      </c>
      <c r="M92" t="str">
        <f t="shared" si="22"/>
        <v>DOWN</v>
      </c>
      <c r="N92">
        <v>20.405211020060879</v>
      </c>
      <c r="O92" t="str">
        <f t="shared" si="23"/>
        <v>DOWN</v>
      </c>
      <c r="P92" t="str">
        <f t="shared" si="24"/>
        <v>DOWN</v>
      </c>
      <c r="Q92">
        <f t="shared" si="25"/>
        <v>1.3999999999999773</v>
      </c>
      <c r="R92">
        <f t="shared" si="26"/>
        <v>8.3499999999999659</v>
      </c>
      <c r="S92">
        <f t="shared" si="27"/>
        <v>0.1676646706586806</v>
      </c>
      <c r="T92" t="str">
        <f t="shared" si="28"/>
        <v>DOWN</v>
      </c>
      <c r="U92" t="str">
        <f t="shared" si="29"/>
        <v>DOWN</v>
      </c>
      <c r="V92">
        <v>508.07752224606821</v>
      </c>
      <c r="W92">
        <v>509.05737366507856</v>
      </c>
      <c r="X92">
        <f t="shared" si="30"/>
        <v>-0.97985141901034467</v>
      </c>
      <c r="Y92">
        <v>4.6711997887240262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496</v>
      </c>
      <c r="AE92">
        <f t="shared" si="36"/>
        <v>493.75</v>
      </c>
      <c r="AF92">
        <f t="shared" si="37"/>
        <v>492.75</v>
      </c>
      <c r="AG92">
        <f t="shared" si="38"/>
        <v>491.8</v>
      </c>
    </row>
    <row r="93" spans="1:33" x14ac:dyDescent="0.25">
      <c r="A93" t="s">
        <v>5</v>
      </c>
      <c r="B93" s="1">
        <v>42989</v>
      </c>
      <c r="C93">
        <v>498.8</v>
      </c>
      <c r="D93">
        <v>508.6</v>
      </c>
      <c r="E93">
        <v>495</v>
      </c>
      <c r="F93">
        <v>502</v>
      </c>
      <c r="G93">
        <f>_xll.TA_TYPPRICE(D93,E93,F93)</f>
        <v>501.86666666666662</v>
      </c>
      <c r="H93">
        <v>498.97878195460078</v>
      </c>
      <c r="I93" t="str">
        <f t="shared" si="20"/>
        <v>UP</v>
      </c>
      <c r="J93">
        <v>513.67764693993195</v>
      </c>
      <c r="K93">
        <v>498.182991246462</v>
      </c>
      <c r="L93" t="str">
        <f t="shared" si="21"/>
        <v>No Confirmation</v>
      </c>
      <c r="M93" t="str">
        <f t="shared" si="22"/>
        <v>No Trend</v>
      </c>
      <c r="N93">
        <v>45.647002814757244</v>
      </c>
      <c r="O93" t="str">
        <f t="shared" si="23"/>
        <v>No Momentum</v>
      </c>
      <c r="P93" t="str">
        <f t="shared" si="24"/>
        <v>No Trend + Momentum</v>
      </c>
      <c r="Q93">
        <f t="shared" si="25"/>
        <v>7</v>
      </c>
      <c r="R93">
        <f t="shared" si="26"/>
        <v>13.600000000000023</v>
      </c>
      <c r="S93">
        <f t="shared" si="27"/>
        <v>0.51470588235294035</v>
      </c>
      <c r="T93" t="str">
        <f t="shared" si="28"/>
        <v>No Indication</v>
      </c>
      <c r="U93" t="str">
        <f t="shared" si="29"/>
        <v>No T+M+I</v>
      </c>
      <c r="V93">
        <v>507.14251882359616</v>
      </c>
      <c r="W93">
        <v>508.53460524544312</v>
      </c>
      <c r="X93">
        <f t="shared" si="30"/>
        <v>-1.3920864218469546</v>
      </c>
      <c r="Y93">
        <v>3.4585425466098298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510</v>
      </c>
      <c r="D94">
        <v>510</v>
      </c>
      <c r="E94">
        <v>502</v>
      </c>
      <c r="F94">
        <v>502.05</v>
      </c>
      <c r="G94">
        <f>_xll.TA_TYPPRICE(D94,E94,F94)</f>
        <v>504.68333333333334</v>
      </c>
      <c r="H94">
        <v>501.83105764396703</v>
      </c>
      <c r="I94" t="str">
        <f t="shared" si="20"/>
        <v>UP</v>
      </c>
      <c r="J94">
        <v>512.86039206439148</v>
      </c>
      <c r="K94">
        <v>499.03121541391488</v>
      </c>
      <c r="L94" t="str">
        <f t="shared" si="21"/>
        <v>No Confirmation</v>
      </c>
      <c r="M94" t="str">
        <f t="shared" si="22"/>
        <v>No Trend</v>
      </c>
      <c r="N94">
        <v>45.736630271994272</v>
      </c>
      <c r="O94" t="str">
        <f t="shared" si="23"/>
        <v>No Momentum</v>
      </c>
      <c r="P94" t="str">
        <f t="shared" si="24"/>
        <v>No Trend + Momentum</v>
      </c>
      <c r="Q94">
        <f t="shared" si="25"/>
        <v>5.0000000000011369E-2</v>
      </c>
      <c r="R94">
        <f t="shared" si="26"/>
        <v>8</v>
      </c>
      <c r="S94">
        <f t="shared" si="27"/>
        <v>6.2500000000014211E-3</v>
      </c>
      <c r="T94" t="str">
        <f t="shared" si="28"/>
        <v>DOWN</v>
      </c>
      <c r="U94" t="str">
        <f t="shared" si="29"/>
        <v>No T+M+I</v>
      </c>
      <c r="V94">
        <v>506.35905438919673</v>
      </c>
      <c r="W94">
        <v>508.05426411615105</v>
      </c>
      <c r="X94">
        <f t="shared" si="30"/>
        <v>-1.6952097269543174</v>
      </c>
      <c r="Y94">
        <v>2.4277920918970004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514</v>
      </c>
      <c r="D95">
        <v>515</v>
      </c>
      <c r="E95">
        <v>501.8</v>
      </c>
      <c r="F95">
        <v>504.35</v>
      </c>
      <c r="G95">
        <f>_xll.TA_TYPPRICE(D95,E95,F95)</f>
        <v>507.05</v>
      </c>
      <c r="H95">
        <v>504.44052882198355</v>
      </c>
      <c r="I95" t="str">
        <f t="shared" si="20"/>
        <v>DOWN</v>
      </c>
      <c r="J95">
        <v>513.33586049452674</v>
      </c>
      <c r="K95">
        <v>499.64650087748936</v>
      </c>
      <c r="L95" t="str">
        <f t="shared" si="21"/>
        <v>No Confirmation</v>
      </c>
      <c r="M95" t="str">
        <f t="shared" si="22"/>
        <v>No Trend</v>
      </c>
      <c r="N95">
        <v>50.436120148145712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2.5500000000000114</v>
      </c>
      <c r="R95">
        <f t="shared" si="26"/>
        <v>13.199999999999989</v>
      </c>
      <c r="S95">
        <f t="shared" si="27"/>
        <v>0.1931818181818192</v>
      </c>
      <c r="T95" t="str">
        <f t="shared" si="28"/>
        <v>DOWN</v>
      </c>
      <c r="U95" t="str">
        <f t="shared" si="29"/>
        <v>No T+M+I</v>
      </c>
      <c r="V95">
        <v>506.04996909855106</v>
      </c>
      <c r="W95">
        <v>507.77987418162132</v>
      </c>
      <c r="X95">
        <f t="shared" si="30"/>
        <v>-1.729905083070264</v>
      </c>
      <c r="Y95">
        <v>1.5962526569035473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514.29999999999995</v>
      </c>
      <c r="D96">
        <v>514.29999999999995</v>
      </c>
      <c r="E96">
        <v>501</v>
      </c>
      <c r="F96">
        <v>502</v>
      </c>
      <c r="G96">
        <f>_xll.TA_TYPPRICE(D96,E96,F96)</f>
        <v>505.76666666666665</v>
      </c>
      <c r="H96">
        <v>505.1035977443251</v>
      </c>
      <c r="I96" t="str">
        <f t="shared" si="20"/>
        <v>DOWN</v>
      </c>
      <c r="J96">
        <v>513.55011371796525</v>
      </c>
      <c r="K96">
        <v>499.9472784602695</v>
      </c>
      <c r="L96" t="str">
        <f t="shared" si="21"/>
        <v>No Confirmation</v>
      </c>
      <c r="M96" t="str">
        <f t="shared" si="22"/>
        <v>No Trend</v>
      </c>
      <c r="N96">
        <v>45.412993499282351</v>
      </c>
      <c r="O96" t="str">
        <f t="shared" si="23"/>
        <v>No Momentum</v>
      </c>
      <c r="P96" t="str">
        <f t="shared" si="24"/>
        <v>No Trend + Momentum</v>
      </c>
      <c r="Q96">
        <f t="shared" si="25"/>
        <v>1</v>
      </c>
      <c r="R96">
        <f t="shared" si="26"/>
        <v>13.299999999999955</v>
      </c>
      <c r="S96">
        <f t="shared" si="27"/>
        <v>7.518796992481229E-2</v>
      </c>
      <c r="T96" t="str">
        <f t="shared" si="28"/>
        <v>DOWN</v>
      </c>
      <c r="U96" t="str">
        <f t="shared" si="29"/>
        <v>No T+M+I</v>
      </c>
      <c r="V96">
        <v>505.4268969295432</v>
      </c>
      <c r="W96">
        <v>507.35173535335309</v>
      </c>
      <c r="X96">
        <f t="shared" si="30"/>
        <v>-1.9248384238098879</v>
      </c>
      <c r="Y96">
        <v>0.89203444076086025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502</v>
      </c>
      <c r="D97">
        <v>507.95</v>
      </c>
      <c r="E97">
        <v>494.5</v>
      </c>
      <c r="F97">
        <v>495.55</v>
      </c>
      <c r="G97">
        <f>_xll.TA_TYPPRICE(D97,E97,F97)</f>
        <v>499.33333333333331</v>
      </c>
      <c r="H97">
        <v>502.21846553882921</v>
      </c>
      <c r="I97" t="str">
        <f t="shared" si="20"/>
        <v>DOWN</v>
      </c>
      <c r="J97">
        <v>512.30564400286187</v>
      </c>
      <c r="K97">
        <v>498.73677213576519</v>
      </c>
      <c r="L97" t="str">
        <f t="shared" si="21"/>
        <v>DOWN</v>
      </c>
      <c r="M97" t="str">
        <f t="shared" si="22"/>
        <v>DOWN</v>
      </c>
      <c r="N97">
        <v>33.847564486358891</v>
      </c>
      <c r="O97" t="str">
        <f t="shared" si="23"/>
        <v>DOWN</v>
      </c>
      <c r="P97" t="str">
        <f t="shared" si="24"/>
        <v>DOWN</v>
      </c>
      <c r="Q97">
        <f t="shared" si="25"/>
        <v>1.0500000000000114</v>
      </c>
      <c r="R97">
        <f t="shared" si="26"/>
        <v>13.449999999999989</v>
      </c>
      <c r="S97">
        <f t="shared" si="27"/>
        <v>7.8066914498142181E-2</v>
      </c>
      <c r="T97" t="str">
        <f t="shared" si="28"/>
        <v>DOWN</v>
      </c>
      <c r="U97" t="str">
        <f t="shared" si="29"/>
        <v>DOWN</v>
      </c>
      <c r="V97">
        <v>503.9073743249981</v>
      </c>
      <c r="W97">
        <v>506.47753273458619</v>
      </c>
      <c r="X97">
        <f t="shared" si="30"/>
        <v>-2.5701584095880889</v>
      </c>
      <c r="Y97">
        <v>0.19959587069107032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496</v>
      </c>
      <c r="D98">
        <v>505</v>
      </c>
      <c r="E98">
        <v>495.2</v>
      </c>
      <c r="F98">
        <v>497</v>
      </c>
      <c r="G98">
        <f>_xll.TA_TYPPRICE(D98,E98,F98)</f>
        <v>499.06666666666666</v>
      </c>
      <c r="H98">
        <v>500.64256610274794</v>
      </c>
      <c r="I98" t="str">
        <f t="shared" si="20"/>
        <v>DOWN</v>
      </c>
      <c r="J98">
        <v>510.68216755778144</v>
      </c>
      <c r="K98">
        <v>497.9508227722618</v>
      </c>
      <c r="L98" t="str">
        <f t="shared" si="21"/>
        <v>DOWN</v>
      </c>
      <c r="M98" t="str">
        <f t="shared" si="22"/>
        <v>DOWN</v>
      </c>
      <c r="N98">
        <v>38.265580506036073</v>
      </c>
      <c r="O98" t="str">
        <f t="shared" si="23"/>
        <v>DOWN</v>
      </c>
      <c r="P98" t="str">
        <f t="shared" si="24"/>
        <v>DOWN</v>
      </c>
      <c r="Q98">
        <f t="shared" si="25"/>
        <v>1.8000000000000114</v>
      </c>
      <c r="R98">
        <f t="shared" si="26"/>
        <v>9.8000000000000114</v>
      </c>
      <c r="S98">
        <f t="shared" si="27"/>
        <v>0.18367346938775606</v>
      </c>
      <c r="T98" t="str">
        <f t="shared" si="28"/>
        <v>DOWN</v>
      </c>
      <c r="U98" t="str">
        <f t="shared" si="29"/>
        <v>DOWN</v>
      </c>
      <c r="V98">
        <v>502.84470135192146</v>
      </c>
      <c r="W98">
        <v>505.775493272765</v>
      </c>
      <c r="X98">
        <f t="shared" si="30"/>
        <v>-2.9307919208435464</v>
      </c>
      <c r="Y98">
        <v>-0.42648168761585303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495</v>
      </c>
      <c r="D99">
        <v>496.15</v>
      </c>
      <c r="E99">
        <v>486.35</v>
      </c>
      <c r="F99">
        <v>487.3</v>
      </c>
      <c r="G99">
        <f>_xll.TA_TYPPRICE(D99,E99,F99)</f>
        <v>489.93333333333334</v>
      </c>
      <c r="H99">
        <v>495.28794971804064</v>
      </c>
      <c r="I99" t="str">
        <f t="shared" si="20"/>
        <v>DOWN</v>
      </c>
      <c r="J99">
        <v>507.45279698938555</v>
      </c>
      <c r="K99">
        <v>495.37286215620361</v>
      </c>
      <c r="L99" t="str">
        <f t="shared" si="21"/>
        <v>DOWN</v>
      </c>
      <c r="M99" t="str">
        <f t="shared" si="22"/>
        <v>DOWN</v>
      </c>
      <c r="N99">
        <v>24.553393708011161</v>
      </c>
      <c r="O99" t="str">
        <f t="shared" si="23"/>
        <v>DOWN</v>
      </c>
      <c r="P99" t="str">
        <f t="shared" si="24"/>
        <v>DOWN</v>
      </c>
      <c r="Q99">
        <f t="shared" si="25"/>
        <v>0.94999999999998863</v>
      </c>
      <c r="R99">
        <f t="shared" si="26"/>
        <v>9.7999999999999545</v>
      </c>
      <c r="S99">
        <f t="shared" si="27"/>
        <v>9.693877551020337E-2</v>
      </c>
      <c r="T99" t="str">
        <f t="shared" si="28"/>
        <v>DOWN</v>
      </c>
      <c r="U99" t="str">
        <f t="shared" si="29"/>
        <v>DOWN</v>
      </c>
      <c r="V99">
        <v>500.45320883624123</v>
      </c>
      <c r="W99">
        <v>504.40693821552316</v>
      </c>
      <c r="X99">
        <f t="shared" si="30"/>
        <v>-3.9537293792819241</v>
      </c>
      <c r="Y99">
        <v>-1.1319312259490673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495.05</v>
      </c>
      <c r="AE99">
        <f t="shared" si="36"/>
        <v>492.40000000000003</v>
      </c>
      <c r="AF99">
        <f t="shared" si="37"/>
        <v>491.25</v>
      </c>
      <c r="AG99">
        <f t="shared" si="38"/>
        <v>490.1</v>
      </c>
    </row>
    <row r="100" spans="1:33" x14ac:dyDescent="0.25">
      <c r="A100" t="s">
        <v>5</v>
      </c>
      <c r="B100" s="1">
        <v>42998</v>
      </c>
      <c r="C100">
        <v>490.05</v>
      </c>
      <c r="D100">
        <v>503.25</v>
      </c>
      <c r="E100">
        <v>490.05</v>
      </c>
      <c r="F100">
        <v>492.2</v>
      </c>
      <c r="G100">
        <f>_xll.TA_TYPPRICE(D100,E100,F100)</f>
        <v>495.16666666666669</v>
      </c>
      <c r="H100">
        <v>495.22730819235369</v>
      </c>
      <c r="I100" t="str">
        <f t="shared" si="20"/>
        <v>DOWN</v>
      </c>
      <c r="J100">
        <v>506.51884210285544</v>
      </c>
      <c r="K100">
        <v>494.19000389926947</v>
      </c>
      <c r="L100" t="str">
        <f t="shared" si="21"/>
        <v>DOWN</v>
      </c>
      <c r="M100" t="str">
        <f t="shared" si="22"/>
        <v>DOWN</v>
      </c>
      <c r="N100">
        <v>38.474870559837896</v>
      </c>
      <c r="O100" t="str">
        <f t="shared" si="23"/>
        <v>DOWN</v>
      </c>
      <c r="P100" t="str">
        <f t="shared" si="24"/>
        <v>DOWN</v>
      </c>
      <c r="Q100">
        <f t="shared" si="25"/>
        <v>2.1499999999999773</v>
      </c>
      <c r="R100">
        <f t="shared" si="26"/>
        <v>13.199999999999989</v>
      </c>
      <c r="S100">
        <f t="shared" si="27"/>
        <v>0.16287878787878629</v>
      </c>
      <c r="T100" t="str">
        <f t="shared" si="28"/>
        <v>DOWN</v>
      </c>
      <c r="U100" t="str">
        <f t="shared" si="29"/>
        <v>DOWN</v>
      </c>
      <c r="V100">
        <v>499.18348439989643</v>
      </c>
      <c r="W100">
        <v>503.50272056992884</v>
      </c>
      <c r="X100">
        <f t="shared" si="30"/>
        <v>-4.3192361700324113</v>
      </c>
      <c r="Y100">
        <v>-1.7693922147657362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491.3</v>
      </c>
      <c r="D101">
        <v>499.3</v>
      </c>
      <c r="E101">
        <v>489</v>
      </c>
      <c r="F101">
        <v>491.45</v>
      </c>
      <c r="G101">
        <f>_xll.TA_TYPPRICE(D101,E101,F101)</f>
        <v>493.25</v>
      </c>
      <c r="H101">
        <v>494.23865409617684</v>
      </c>
      <c r="I101" t="str">
        <f t="shared" si="20"/>
        <v>DOWN</v>
      </c>
      <c r="J101">
        <v>504.91465496888759</v>
      </c>
      <c r="K101">
        <v>493.0366696994318</v>
      </c>
      <c r="L101" t="str">
        <f t="shared" si="21"/>
        <v>DOWN</v>
      </c>
      <c r="M101" t="str">
        <f t="shared" si="22"/>
        <v>DOWN</v>
      </c>
      <c r="N101">
        <v>37.162881606310208</v>
      </c>
      <c r="O101" t="str">
        <f t="shared" si="23"/>
        <v>DOWN</v>
      </c>
      <c r="P101" t="str">
        <f t="shared" si="24"/>
        <v>DOWN</v>
      </c>
      <c r="Q101">
        <f t="shared" si="25"/>
        <v>2.4499999999999886</v>
      </c>
      <c r="R101">
        <f t="shared" si="26"/>
        <v>10.300000000000011</v>
      </c>
      <c r="S101">
        <f t="shared" si="27"/>
        <v>0.23786407766990156</v>
      </c>
      <c r="T101" t="str">
        <f t="shared" si="28"/>
        <v>No Indication</v>
      </c>
      <c r="U101" t="str">
        <f t="shared" si="29"/>
        <v>No T+M+I</v>
      </c>
      <c r="V101">
        <v>497.99371756914314</v>
      </c>
      <c r="W101">
        <v>502.6099264536378</v>
      </c>
      <c r="X101">
        <f t="shared" si="30"/>
        <v>-4.6162088844946538</v>
      </c>
      <c r="Y101">
        <v>-2.3387555487115197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493.55</v>
      </c>
      <c r="D102">
        <v>495.85</v>
      </c>
      <c r="E102">
        <v>483.7</v>
      </c>
      <c r="F102">
        <v>491.9</v>
      </c>
      <c r="G102">
        <f>_xll.TA_TYPPRICE(D102,E102,F102)</f>
        <v>490.48333333333329</v>
      </c>
      <c r="H102">
        <v>492.36099371475507</v>
      </c>
      <c r="I102" t="str">
        <f t="shared" si="20"/>
        <v>DOWN</v>
      </c>
      <c r="J102">
        <v>502.9002871980237</v>
      </c>
      <c r="K102">
        <v>490.96185421066917</v>
      </c>
      <c r="L102" t="str">
        <f t="shared" si="21"/>
        <v>No Confirmation</v>
      </c>
      <c r="M102" t="str">
        <f t="shared" si="22"/>
        <v>No Trend</v>
      </c>
      <c r="N102">
        <v>38.729860488573195</v>
      </c>
      <c r="O102" t="str">
        <f t="shared" si="23"/>
        <v>DOWN</v>
      </c>
      <c r="P102" t="str">
        <f t="shared" si="24"/>
        <v>No Trend + Momentum</v>
      </c>
      <c r="Q102">
        <f t="shared" si="25"/>
        <v>8.1999999999999886</v>
      </c>
      <c r="R102">
        <f t="shared" si="26"/>
        <v>12.150000000000034</v>
      </c>
      <c r="S102">
        <f t="shared" si="27"/>
        <v>0.67489711934156094</v>
      </c>
      <c r="T102" t="str">
        <f t="shared" si="28"/>
        <v>No Indication</v>
      </c>
      <c r="U102" t="str">
        <f t="shared" si="29"/>
        <v>No T+M+I</v>
      </c>
      <c r="V102">
        <v>497.05622255850574</v>
      </c>
      <c r="W102">
        <v>501.81659856818317</v>
      </c>
      <c r="X102">
        <f t="shared" si="30"/>
        <v>-4.7603760096774295</v>
      </c>
      <c r="Y102">
        <v>-2.8230796409047016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487.75</v>
      </c>
      <c r="D103">
        <v>487.75</v>
      </c>
      <c r="E103">
        <v>452.2</v>
      </c>
      <c r="F103">
        <v>470</v>
      </c>
      <c r="G103">
        <f>_xll.TA_TYPPRICE(D103,E103,F103)</f>
        <v>469.98333333333335</v>
      </c>
      <c r="H103">
        <v>481.17216352404421</v>
      </c>
      <c r="I103" t="str">
        <f t="shared" si="20"/>
        <v>DOWN</v>
      </c>
      <c r="J103">
        <v>499.53355670957399</v>
      </c>
      <c r="K103">
        <v>482.34810883052046</v>
      </c>
      <c r="L103" t="str">
        <f t="shared" si="21"/>
        <v>DOWN</v>
      </c>
      <c r="M103" t="str">
        <f t="shared" si="22"/>
        <v>DOWN</v>
      </c>
      <c r="N103">
        <v>15.387248212907046</v>
      </c>
      <c r="O103" t="str">
        <f t="shared" si="23"/>
        <v>DOWN</v>
      </c>
      <c r="P103" t="str">
        <f t="shared" si="24"/>
        <v>DOWN</v>
      </c>
      <c r="Q103">
        <f t="shared" si="25"/>
        <v>17.800000000000011</v>
      </c>
      <c r="R103">
        <f t="shared" si="26"/>
        <v>35.550000000000011</v>
      </c>
      <c r="S103">
        <f t="shared" si="27"/>
        <v>0.50070323488045021</v>
      </c>
      <c r="T103" t="str">
        <f t="shared" si="28"/>
        <v>No Indication</v>
      </c>
      <c r="U103" t="str">
        <f t="shared" si="29"/>
        <v>No T+M+I</v>
      </c>
      <c r="V103">
        <v>492.89372678027411</v>
      </c>
      <c r="W103">
        <v>499.45981348905849</v>
      </c>
      <c r="X103">
        <f t="shared" si="30"/>
        <v>-6.5660867087843826</v>
      </c>
      <c r="Y103">
        <v>-3.5716810544806377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475</v>
      </c>
      <c r="D104">
        <v>503.95</v>
      </c>
      <c r="E104">
        <v>475</v>
      </c>
      <c r="F104">
        <v>502.95</v>
      </c>
      <c r="G104">
        <f>_xll.TA_TYPPRICE(D104,E104,F104)</f>
        <v>493.9666666666667</v>
      </c>
      <c r="H104">
        <v>487.56941509535545</v>
      </c>
      <c r="I104" t="str">
        <f t="shared" si="20"/>
        <v>UP</v>
      </c>
      <c r="J104">
        <v>500.51498855189089</v>
      </c>
      <c r="K104">
        <v>480.71519575707146</v>
      </c>
      <c r="L104" t="str">
        <f t="shared" si="21"/>
        <v>UP</v>
      </c>
      <c r="M104" t="str">
        <f t="shared" si="22"/>
        <v>UP</v>
      </c>
      <c r="N104">
        <v>60.34103187090146</v>
      </c>
      <c r="O104" t="str">
        <f t="shared" si="23"/>
        <v>UP</v>
      </c>
      <c r="P104" t="str">
        <f t="shared" si="24"/>
        <v>UP</v>
      </c>
      <c r="Q104">
        <f t="shared" si="25"/>
        <v>27.949999999999989</v>
      </c>
      <c r="R104">
        <f t="shared" si="26"/>
        <v>28.949999999999989</v>
      </c>
      <c r="S104">
        <f t="shared" si="27"/>
        <v>0.9654576856649395</v>
      </c>
      <c r="T104" t="str">
        <f t="shared" si="28"/>
        <v>UP</v>
      </c>
      <c r="U104" t="str">
        <f t="shared" si="29"/>
        <v>UP</v>
      </c>
      <c r="V104">
        <v>494.44084573715503</v>
      </c>
      <c r="W104">
        <v>499.7183458232023</v>
      </c>
      <c r="X104">
        <f t="shared" si="30"/>
        <v>-5.2775000860472687</v>
      </c>
      <c r="Y104">
        <v>-3.9128448607939639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505</v>
      </c>
      <c r="D105">
        <v>505</v>
      </c>
      <c r="E105">
        <v>490.25</v>
      </c>
      <c r="F105">
        <v>498</v>
      </c>
      <c r="G105">
        <f>_xll.TA_TYPPRICE(D105,E105,F105)</f>
        <v>497.75</v>
      </c>
      <c r="H105">
        <v>492.65970754767773</v>
      </c>
      <c r="I105" t="str">
        <f t="shared" si="20"/>
        <v>UP</v>
      </c>
      <c r="J105">
        <v>501.51165776258182</v>
      </c>
      <c r="K105">
        <v>482.83404114438889</v>
      </c>
      <c r="L105" t="str">
        <f t="shared" si="21"/>
        <v>No Confirmation</v>
      </c>
      <c r="M105" t="str">
        <f t="shared" si="22"/>
        <v>No Trend</v>
      </c>
      <c r="N105">
        <v>54.867067416045145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7.75</v>
      </c>
      <c r="R105">
        <f t="shared" si="26"/>
        <v>14.75</v>
      </c>
      <c r="S105">
        <f t="shared" si="27"/>
        <v>0.52542372881355937</v>
      </c>
      <c r="T105" t="str">
        <f t="shared" si="28"/>
        <v>No Indication</v>
      </c>
      <c r="U105" t="str">
        <f t="shared" si="29"/>
        <v>No T+M+I</v>
      </c>
      <c r="V105">
        <v>494.98840793143887</v>
      </c>
      <c r="W105">
        <v>499.59106094740952</v>
      </c>
      <c r="X105">
        <f t="shared" si="30"/>
        <v>-4.6026530159706454</v>
      </c>
      <c r="Y105">
        <v>-4.0508064918293005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506.1</v>
      </c>
      <c r="D106">
        <v>508.75</v>
      </c>
      <c r="E106">
        <v>496.05</v>
      </c>
      <c r="F106">
        <v>506.25</v>
      </c>
      <c r="G106">
        <f>_xll.TA_TYPPRICE(D106,E106,F106)</f>
        <v>503.68333333333334</v>
      </c>
      <c r="H106">
        <v>498.17152044050556</v>
      </c>
      <c r="I106" t="str">
        <f t="shared" si="20"/>
        <v>UP</v>
      </c>
      <c r="J106">
        <v>503.12017825978586</v>
      </c>
      <c r="K106">
        <v>485.77092089008028</v>
      </c>
      <c r="L106" t="str">
        <f t="shared" si="21"/>
        <v>UP</v>
      </c>
      <c r="M106" t="str">
        <f t="shared" si="22"/>
        <v>UP</v>
      </c>
      <c r="N106">
        <v>62.04107605893121</v>
      </c>
      <c r="O106" t="str">
        <f t="shared" si="23"/>
        <v>UP</v>
      </c>
      <c r="P106" t="str">
        <f t="shared" si="24"/>
        <v>UP</v>
      </c>
      <c r="Q106">
        <f t="shared" si="25"/>
        <v>10.199999999999989</v>
      </c>
      <c r="R106">
        <f t="shared" si="26"/>
        <v>12.699999999999989</v>
      </c>
      <c r="S106">
        <f t="shared" si="27"/>
        <v>0.80314960629921239</v>
      </c>
      <c r="T106" t="str">
        <f t="shared" si="28"/>
        <v>UP</v>
      </c>
      <c r="U106" t="str">
        <f t="shared" si="29"/>
        <v>UP</v>
      </c>
      <c r="V106">
        <v>496.72096055737137</v>
      </c>
      <c r="W106">
        <v>500.08431569204583</v>
      </c>
      <c r="X106">
        <f t="shared" si="30"/>
        <v>-3.3633551346744639</v>
      </c>
      <c r="Y106">
        <v>-3.9133162203983334</v>
      </c>
      <c r="Z106" t="str">
        <f t="shared" si="31"/>
        <v>UP</v>
      </c>
      <c r="AA106" t="str">
        <f t="shared" si="32"/>
        <v>UP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506.6</v>
      </c>
      <c r="D107">
        <v>517.70000000000005</v>
      </c>
      <c r="E107">
        <v>500</v>
      </c>
      <c r="F107">
        <v>503</v>
      </c>
      <c r="G107">
        <f>_xll.TA_TYPPRICE(D107,E107,F107)</f>
        <v>506.90000000000003</v>
      </c>
      <c r="H107">
        <v>502.53576022025277</v>
      </c>
      <c r="I107" t="str">
        <f t="shared" si="20"/>
        <v>UP</v>
      </c>
      <c r="J107">
        <v>506.3601386465001</v>
      </c>
      <c r="K107">
        <v>488.93293847006242</v>
      </c>
      <c r="L107" t="str">
        <f t="shared" si="21"/>
        <v>No Confirmation</v>
      </c>
      <c r="M107" t="str">
        <f t="shared" si="22"/>
        <v>No Trend</v>
      </c>
      <c r="N107">
        <v>57.537487942686518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3</v>
      </c>
      <c r="R107">
        <f t="shared" si="26"/>
        <v>17.700000000000045</v>
      </c>
      <c r="S107">
        <f t="shared" si="27"/>
        <v>0.16949152542372839</v>
      </c>
      <c r="T107" t="str">
        <f t="shared" si="28"/>
        <v>DOWN</v>
      </c>
      <c r="U107" t="str">
        <f t="shared" si="29"/>
        <v>No T+M+I</v>
      </c>
      <c r="V107">
        <v>497.68696662546807</v>
      </c>
      <c r="W107">
        <v>500.30029230744987</v>
      </c>
      <c r="X107">
        <f t="shared" si="30"/>
        <v>-2.6133256819817916</v>
      </c>
      <c r="Y107">
        <v>-3.6533181127150249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508.4</v>
      </c>
      <c r="D108">
        <v>515.85</v>
      </c>
      <c r="E108">
        <v>503.65</v>
      </c>
      <c r="F108">
        <v>506.4</v>
      </c>
      <c r="G108">
        <f>_xll.TA_TYPPRICE(D108,E108,F108)</f>
        <v>508.63333333333338</v>
      </c>
      <c r="H108">
        <v>505.5845467767931</v>
      </c>
      <c r="I108" t="str">
        <f t="shared" si="20"/>
        <v>UP</v>
      </c>
      <c r="J108">
        <v>508.46899672505566</v>
      </c>
      <c r="K108">
        <v>492.20339658782632</v>
      </c>
      <c r="L108" t="str">
        <f t="shared" si="21"/>
        <v>No Confirmation</v>
      </c>
      <c r="M108" t="str">
        <f t="shared" si="22"/>
        <v>No Trend</v>
      </c>
      <c r="N108">
        <v>61.218827264604137</v>
      </c>
      <c r="O108" t="str">
        <f t="shared" si="23"/>
        <v>UP</v>
      </c>
      <c r="P108" t="str">
        <f t="shared" si="24"/>
        <v>No Trend + Momentum</v>
      </c>
      <c r="Q108">
        <f t="shared" si="25"/>
        <v>2.75</v>
      </c>
      <c r="R108">
        <f t="shared" si="26"/>
        <v>12.200000000000045</v>
      </c>
      <c r="S108">
        <f t="shared" si="27"/>
        <v>0.22540983606557294</v>
      </c>
      <c r="T108" t="str">
        <f t="shared" si="28"/>
        <v>No Indication</v>
      </c>
      <c r="U108" t="str">
        <f t="shared" si="29"/>
        <v>No T+M+I</v>
      </c>
      <c r="V108">
        <v>499.027433298473</v>
      </c>
      <c r="W108">
        <v>500.75212250689805</v>
      </c>
      <c r="X108">
        <f t="shared" si="30"/>
        <v>-1.7246892084250476</v>
      </c>
      <c r="Y108">
        <v>-3.2675923318570295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512.9</v>
      </c>
      <c r="D109">
        <v>562.95000000000005</v>
      </c>
      <c r="E109">
        <v>512.9</v>
      </c>
      <c r="F109">
        <v>545</v>
      </c>
      <c r="G109">
        <f>_xll.TA_TYPPRICE(D109,E109,F109)</f>
        <v>540.2833333333333</v>
      </c>
      <c r="H109">
        <v>522.9339400550632</v>
      </c>
      <c r="I109" t="str">
        <f t="shared" si="20"/>
        <v>UP</v>
      </c>
      <c r="J109">
        <v>520.57588634170997</v>
      </c>
      <c r="K109">
        <v>496.8026417905316</v>
      </c>
      <c r="L109" t="str">
        <f t="shared" si="21"/>
        <v>UP</v>
      </c>
      <c r="M109" t="str">
        <f t="shared" si="22"/>
        <v>UP</v>
      </c>
      <c r="N109">
        <v>82.611845416331903</v>
      </c>
      <c r="O109" t="str">
        <f t="shared" si="23"/>
        <v>UP</v>
      </c>
      <c r="P109" t="str">
        <f t="shared" si="24"/>
        <v>UP</v>
      </c>
      <c r="Q109">
        <f t="shared" si="25"/>
        <v>32.100000000000023</v>
      </c>
      <c r="R109">
        <f t="shared" si="26"/>
        <v>50.050000000000068</v>
      </c>
      <c r="S109">
        <f t="shared" si="27"/>
        <v>0.64135864135864096</v>
      </c>
      <c r="T109" t="str">
        <f t="shared" si="28"/>
        <v>No Indication</v>
      </c>
      <c r="U109" t="str">
        <f t="shared" si="29"/>
        <v>No T+M+I</v>
      </c>
      <c r="V109">
        <v>506.10013586793872</v>
      </c>
      <c r="W109">
        <v>504.02974306194261</v>
      </c>
      <c r="X109">
        <f t="shared" si="30"/>
        <v>2.0703928059961072</v>
      </c>
      <c r="Y109">
        <v>-2.1999953042864018</v>
      </c>
      <c r="Z109" t="str">
        <f t="shared" si="31"/>
        <v>UP</v>
      </c>
      <c r="AA109" t="str">
        <f t="shared" si="32"/>
        <v>No TMIM</v>
      </c>
      <c r="AB109" t="str">
        <f t="shared" si="33"/>
        <v>UP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546.1</v>
      </c>
      <c r="D110">
        <v>557.4</v>
      </c>
      <c r="E110">
        <v>528</v>
      </c>
      <c r="F110">
        <v>530</v>
      </c>
      <c r="G110">
        <f>_xll.TA_TYPPRICE(D110,E110,F110)</f>
        <v>538.4666666666667</v>
      </c>
      <c r="H110">
        <v>530.70030336086495</v>
      </c>
      <c r="I110" t="str">
        <f t="shared" si="20"/>
        <v>DOWN</v>
      </c>
      <c r="J110">
        <v>528.75902271021891</v>
      </c>
      <c r="K110">
        <v>503.73538805930235</v>
      </c>
      <c r="L110" t="str">
        <f t="shared" si="21"/>
        <v>UP</v>
      </c>
      <c r="M110" t="str">
        <f t="shared" si="22"/>
        <v>No Trend</v>
      </c>
      <c r="N110">
        <v>65.153507673491376</v>
      </c>
      <c r="O110" t="str">
        <f t="shared" si="23"/>
        <v>UP</v>
      </c>
      <c r="P110" t="str">
        <f t="shared" si="24"/>
        <v>No Trend + Momentum</v>
      </c>
      <c r="Q110">
        <f t="shared" si="25"/>
        <v>2</v>
      </c>
      <c r="R110">
        <f t="shared" si="26"/>
        <v>29.399999999999977</v>
      </c>
      <c r="S110">
        <f t="shared" si="27"/>
        <v>6.8027210884353789E-2</v>
      </c>
      <c r="T110" t="str">
        <f t="shared" si="28"/>
        <v>DOWN</v>
      </c>
      <c r="U110" t="str">
        <f t="shared" si="29"/>
        <v>No T+M+I</v>
      </c>
      <c r="V110">
        <v>509.77703804210199</v>
      </c>
      <c r="W110">
        <v>505.95346579809501</v>
      </c>
      <c r="X110">
        <f t="shared" si="30"/>
        <v>3.8235722440069821</v>
      </c>
      <c r="Y110">
        <v>-0.99528179462772481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538.15</v>
      </c>
      <c r="D111">
        <v>538.70000000000005</v>
      </c>
      <c r="E111">
        <v>520.04999999999995</v>
      </c>
      <c r="F111">
        <v>525.15</v>
      </c>
      <c r="G111">
        <f>_xll.TA_TYPPRICE(D111,E111,F111)</f>
        <v>527.9666666666667</v>
      </c>
      <c r="H111">
        <v>529.33348501376577</v>
      </c>
      <c r="I111" t="str">
        <f t="shared" si="20"/>
        <v>DOWN</v>
      </c>
      <c r="J111">
        <v>530.96812877461468</v>
      </c>
      <c r="K111">
        <v>507.3608573794574</v>
      </c>
      <c r="L111" t="str">
        <f t="shared" si="21"/>
        <v>No Confirmation</v>
      </c>
      <c r="M111" t="str">
        <f t="shared" si="22"/>
        <v>No Trend</v>
      </c>
      <c r="N111">
        <v>60.026498762493908</v>
      </c>
      <c r="O111" t="str">
        <f t="shared" si="23"/>
        <v>UP</v>
      </c>
      <c r="P111" t="str">
        <f t="shared" si="24"/>
        <v>No Trend + Momentum</v>
      </c>
      <c r="Q111">
        <f t="shared" si="25"/>
        <v>5.1000000000000227</v>
      </c>
      <c r="R111">
        <f t="shared" si="26"/>
        <v>18.650000000000091</v>
      </c>
      <c r="S111">
        <f t="shared" si="27"/>
        <v>0.27345844504021438</v>
      </c>
      <c r="T111" t="str">
        <f t="shared" si="28"/>
        <v>No Indication</v>
      </c>
      <c r="U111" t="str">
        <f t="shared" si="29"/>
        <v>No T+M+I</v>
      </c>
      <c r="V111">
        <v>512.14210911254781</v>
      </c>
      <c r="W111">
        <v>507.3754312945324</v>
      </c>
      <c r="X111">
        <f t="shared" si="30"/>
        <v>4.7666778180154097</v>
      </c>
      <c r="Y111">
        <v>0.15711012790090217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536.04999999999995</v>
      </c>
      <c r="D112">
        <v>536.04999999999995</v>
      </c>
      <c r="E112">
        <v>521.15</v>
      </c>
      <c r="F112">
        <v>524</v>
      </c>
      <c r="G112">
        <f>_xll.TA_TYPPRICE(D112,E112,F112)</f>
        <v>527.06666666666661</v>
      </c>
      <c r="H112">
        <v>528.20007584021619</v>
      </c>
      <c r="I112" t="str">
        <f t="shared" si="20"/>
        <v>DOWN</v>
      </c>
      <c r="J112">
        <v>532.09743349136693</v>
      </c>
      <c r="K112">
        <v>510.42511129513355</v>
      </c>
      <c r="L112" t="str">
        <f t="shared" si="21"/>
        <v>No Confirmation</v>
      </c>
      <c r="M112" t="str">
        <f t="shared" si="22"/>
        <v>No Trend</v>
      </c>
      <c r="N112">
        <v>58.658384152810029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2.8500000000000227</v>
      </c>
      <c r="R112">
        <f t="shared" si="26"/>
        <v>14.899999999999977</v>
      </c>
      <c r="S112">
        <f t="shared" si="27"/>
        <v>0.1912751677852367</v>
      </c>
      <c r="T112" t="str">
        <f t="shared" si="28"/>
        <v>DOWN</v>
      </c>
      <c r="U112" t="str">
        <f t="shared" si="29"/>
        <v>No T+M+I</v>
      </c>
      <c r="V112">
        <v>513.96640001830974</v>
      </c>
      <c r="W112">
        <v>508.60688082827073</v>
      </c>
      <c r="X112">
        <f t="shared" si="30"/>
        <v>5.3595191900390091</v>
      </c>
      <c r="Y112">
        <v>1.1975919403285238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530.9</v>
      </c>
      <c r="D113">
        <v>530.95000000000005</v>
      </c>
      <c r="E113">
        <v>517.65</v>
      </c>
      <c r="F113">
        <v>530</v>
      </c>
      <c r="G113">
        <f>_xll.TA_TYPPRICE(D113,E113,F113)</f>
        <v>526.19999999999993</v>
      </c>
      <c r="H113">
        <v>527.20003792010812</v>
      </c>
      <c r="I113" t="str">
        <f t="shared" si="20"/>
        <v>UP</v>
      </c>
      <c r="J113">
        <v>531.84244827106318</v>
      </c>
      <c r="K113">
        <v>512.03064211843719</v>
      </c>
      <c r="L113" t="str">
        <f t="shared" si="21"/>
        <v>No Confirmation</v>
      </c>
      <c r="M113" t="str">
        <f t="shared" si="22"/>
        <v>No Trend</v>
      </c>
      <c r="N113">
        <v>64.008281775464525</v>
      </c>
      <c r="O113" t="str">
        <f t="shared" si="23"/>
        <v>UP</v>
      </c>
      <c r="P113" t="str">
        <f t="shared" si="24"/>
        <v>No Trend + Momentum</v>
      </c>
      <c r="Q113">
        <f t="shared" si="25"/>
        <v>12.350000000000023</v>
      </c>
      <c r="R113">
        <f t="shared" si="26"/>
        <v>13.300000000000068</v>
      </c>
      <c r="S113">
        <f t="shared" si="27"/>
        <v>0.92857142857142549</v>
      </c>
      <c r="T113" t="str">
        <f t="shared" si="28"/>
        <v>UP</v>
      </c>
      <c r="U113" t="str">
        <f t="shared" si="29"/>
        <v>No T+M+I</v>
      </c>
      <c r="V113">
        <v>516.43310770780056</v>
      </c>
      <c r="W113">
        <v>510.19155632247288</v>
      </c>
      <c r="X113">
        <f t="shared" si="30"/>
        <v>6.2415513853276821</v>
      </c>
      <c r="Y113">
        <v>2.2063838293283555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527</v>
      </c>
      <c r="D114">
        <v>544</v>
      </c>
      <c r="E114">
        <v>515</v>
      </c>
      <c r="F114">
        <v>528.54999999999995</v>
      </c>
      <c r="G114">
        <f>_xll.TA_TYPPRICE(D114,E114,F114)</f>
        <v>529.18333333333328</v>
      </c>
      <c r="H114">
        <v>528.19168562672075</v>
      </c>
      <c r="I114" t="str">
        <f t="shared" si="20"/>
        <v>UP</v>
      </c>
      <c r="J114">
        <v>534.54412643304909</v>
      </c>
      <c r="K114">
        <v>512.69049942545109</v>
      </c>
      <c r="L114" t="str">
        <f t="shared" si="21"/>
        <v>No Confirmation</v>
      </c>
      <c r="M114" t="str">
        <f t="shared" si="22"/>
        <v>No Trend</v>
      </c>
      <c r="N114">
        <v>61.60022305068982</v>
      </c>
      <c r="O114" t="str">
        <f t="shared" si="23"/>
        <v>UP</v>
      </c>
      <c r="P114" t="str">
        <f t="shared" si="24"/>
        <v>No Trend + Momentum</v>
      </c>
      <c r="Q114">
        <f t="shared" si="25"/>
        <v>13.549999999999955</v>
      </c>
      <c r="R114">
        <f t="shared" si="26"/>
        <v>29</v>
      </c>
      <c r="S114">
        <f t="shared" si="27"/>
        <v>0.46724137931034326</v>
      </c>
      <c r="T114" t="str">
        <f t="shared" si="28"/>
        <v>No Indication</v>
      </c>
      <c r="U114" t="str">
        <f t="shared" si="29"/>
        <v>No T+M+I</v>
      </c>
      <c r="V114">
        <v>518.29724498352357</v>
      </c>
      <c r="W114">
        <v>511.55144103932673</v>
      </c>
      <c r="X114">
        <f t="shared" si="30"/>
        <v>6.7458039441968367</v>
      </c>
      <c r="Y114">
        <v>3.1142678523020519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527.1</v>
      </c>
      <c r="D115">
        <v>529</v>
      </c>
      <c r="E115">
        <v>515.1</v>
      </c>
      <c r="F115">
        <v>529</v>
      </c>
      <c r="G115">
        <f>_xll.TA_TYPPRICE(D115,E115,F115)</f>
        <v>524.36666666666667</v>
      </c>
      <c r="H115">
        <v>526.27917614669377</v>
      </c>
      <c r="I115" t="str">
        <f t="shared" si="20"/>
        <v>UP</v>
      </c>
      <c r="J115">
        <v>533.31209833681601</v>
      </c>
      <c r="K115">
        <v>513.22594399757304</v>
      </c>
      <c r="L115" t="str">
        <f t="shared" si="21"/>
        <v>No Confirmation</v>
      </c>
      <c r="M115" t="str">
        <f t="shared" si="22"/>
        <v>No Trend</v>
      </c>
      <c r="N115">
        <v>62.152582364708451</v>
      </c>
      <c r="O115" t="str">
        <f t="shared" si="23"/>
        <v>UP</v>
      </c>
      <c r="P115" t="str">
        <f t="shared" si="24"/>
        <v>No Trend + Momentum</v>
      </c>
      <c r="Q115">
        <f t="shared" si="25"/>
        <v>13.899999999999977</v>
      </c>
      <c r="R115">
        <f t="shared" si="26"/>
        <v>13.899999999999977</v>
      </c>
      <c r="S115">
        <f t="shared" si="27"/>
        <v>1</v>
      </c>
      <c r="T115" t="str">
        <f t="shared" si="28"/>
        <v>UP</v>
      </c>
      <c r="U115" t="str">
        <f t="shared" si="29"/>
        <v>No T+M+I</v>
      </c>
      <c r="V115">
        <v>519.94382267836613</v>
      </c>
      <c r="W115">
        <v>512.84392688826551</v>
      </c>
      <c r="X115">
        <f t="shared" si="30"/>
        <v>7.0998957901006179</v>
      </c>
      <c r="Y115">
        <v>3.9113934398617651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526.75</v>
      </c>
      <c r="D116">
        <v>599</v>
      </c>
      <c r="E116">
        <v>524.1</v>
      </c>
      <c r="F116">
        <v>553</v>
      </c>
      <c r="G116">
        <f>_xll.TA_TYPPRICE(D116,E116,F116)</f>
        <v>558.69999999999993</v>
      </c>
      <c r="H116">
        <v>542.48958807334679</v>
      </c>
      <c r="I116" t="str">
        <f t="shared" si="20"/>
        <v>UP</v>
      </c>
      <c r="J116">
        <v>547.90940981752351</v>
      </c>
      <c r="K116">
        <v>515.64240088700126</v>
      </c>
      <c r="L116" t="str">
        <f t="shared" si="21"/>
        <v>UP</v>
      </c>
      <c r="M116" t="str">
        <f t="shared" si="22"/>
        <v>UP</v>
      </c>
      <c r="N116">
        <v>80.679868283773999</v>
      </c>
      <c r="O116" t="str">
        <f t="shared" si="23"/>
        <v>UP</v>
      </c>
      <c r="P116" t="str">
        <f t="shared" si="24"/>
        <v>UP</v>
      </c>
      <c r="Q116">
        <f t="shared" si="25"/>
        <v>28.899999999999977</v>
      </c>
      <c r="R116">
        <f t="shared" si="26"/>
        <v>74.899999999999977</v>
      </c>
      <c r="S116">
        <f t="shared" si="27"/>
        <v>0.38584779706275013</v>
      </c>
      <c r="T116" t="str">
        <f t="shared" si="28"/>
        <v>No Indication</v>
      </c>
      <c r="U116" t="str">
        <f t="shared" si="29"/>
        <v>No T+M+I</v>
      </c>
      <c r="V116">
        <v>525.02938842015601</v>
      </c>
      <c r="W116">
        <v>515.81845082246809</v>
      </c>
      <c r="X116">
        <f t="shared" si="30"/>
        <v>9.2109375976879164</v>
      </c>
      <c r="Y116">
        <v>4.9713022714269952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559</v>
      </c>
      <c r="D117">
        <v>579.85</v>
      </c>
      <c r="E117">
        <v>548.29999999999995</v>
      </c>
      <c r="F117">
        <v>554.9</v>
      </c>
      <c r="G117">
        <f>_xll.TA_TYPPRICE(D117,E117,F117)</f>
        <v>561.01666666666677</v>
      </c>
      <c r="H117">
        <v>551.75312737000672</v>
      </c>
      <c r="I117" t="str">
        <f t="shared" si="20"/>
        <v>UP</v>
      </c>
      <c r="J117">
        <v>555.00731874696271</v>
      </c>
      <c r="K117">
        <v>522.89964513433426</v>
      </c>
      <c r="L117" t="str">
        <f t="shared" si="21"/>
        <v>No Confirmation</v>
      </c>
      <c r="M117" t="str">
        <f t="shared" si="22"/>
        <v>No Trend</v>
      </c>
      <c r="N117">
        <v>81.572543187733686</v>
      </c>
      <c r="O117" t="str">
        <f t="shared" si="23"/>
        <v>UP</v>
      </c>
      <c r="P117" t="str">
        <f t="shared" si="24"/>
        <v>No Trend + Momentum</v>
      </c>
      <c r="Q117">
        <f t="shared" si="25"/>
        <v>6.6000000000000227</v>
      </c>
      <c r="R117">
        <f t="shared" si="26"/>
        <v>31.550000000000068</v>
      </c>
      <c r="S117">
        <f t="shared" si="27"/>
        <v>0.20919175911252008</v>
      </c>
      <c r="T117" t="str">
        <f t="shared" si="28"/>
        <v>No Indication</v>
      </c>
      <c r="U117" t="str">
        <f t="shared" si="29"/>
        <v>No T+M+I</v>
      </c>
      <c r="V117">
        <v>529.62486712474742</v>
      </c>
      <c r="W117">
        <v>518.71338039117416</v>
      </c>
      <c r="X117">
        <f t="shared" si="30"/>
        <v>10.91148673357327</v>
      </c>
      <c r="Y117">
        <v>6.1593391638562505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564.75</v>
      </c>
      <c r="D118">
        <v>572.70000000000005</v>
      </c>
      <c r="E118">
        <v>551</v>
      </c>
      <c r="F118">
        <v>561.1</v>
      </c>
      <c r="G118">
        <f>_xll.TA_TYPPRICE(D118,E118,F118)</f>
        <v>561.6</v>
      </c>
      <c r="H118">
        <v>556.67656368500343</v>
      </c>
      <c r="I118" t="str">
        <f t="shared" si="20"/>
        <v>UP</v>
      </c>
      <c r="J118">
        <v>558.93902569208217</v>
      </c>
      <c r="K118">
        <v>529.14416843781555</v>
      </c>
      <c r="L118" t="str">
        <f t="shared" si="21"/>
        <v>UP</v>
      </c>
      <c r="M118" t="str">
        <f t="shared" si="22"/>
        <v>UP</v>
      </c>
      <c r="N118">
        <v>84.494745291156818</v>
      </c>
      <c r="O118" t="str">
        <f t="shared" si="23"/>
        <v>UP</v>
      </c>
      <c r="P118" t="str">
        <f t="shared" si="24"/>
        <v>UP</v>
      </c>
      <c r="Q118">
        <f t="shared" si="25"/>
        <v>10.100000000000023</v>
      </c>
      <c r="R118">
        <f t="shared" si="26"/>
        <v>21.700000000000045</v>
      </c>
      <c r="S118">
        <f t="shared" si="27"/>
        <v>0.46543778801843327</v>
      </c>
      <c r="T118" t="str">
        <f t="shared" si="28"/>
        <v>No Indication</v>
      </c>
      <c r="U118" t="str">
        <f t="shared" si="29"/>
        <v>No T+M+I</v>
      </c>
      <c r="V118">
        <v>534.46719525940171</v>
      </c>
      <c r="W118">
        <v>521.85312999182793</v>
      </c>
      <c r="X118">
        <f t="shared" si="30"/>
        <v>12.614065267573778</v>
      </c>
      <c r="Y118">
        <v>7.4502843845997564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562</v>
      </c>
      <c r="D119">
        <v>577</v>
      </c>
      <c r="E119">
        <v>560</v>
      </c>
      <c r="F119">
        <v>568.85</v>
      </c>
      <c r="G119">
        <f>_xll.TA_TYPPRICE(D119,E119,F119)</f>
        <v>568.61666666666667</v>
      </c>
      <c r="H119">
        <v>562.646615175835</v>
      </c>
      <c r="I119" t="str">
        <f t="shared" si="20"/>
        <v>UP</v>
      </c>
      <c r="J119">
        <v>562.95257553828617</v>
      </c>
      <c r="K119">
        <v>536.00101989607879</v>
      </c>
      <c r="L119" t="str">
        <f t="shared" si="21"/>
        <v>UP</v>
      </c>
      <c r="M119" t="str">
        <f t="shared" si="22"/>
        <v>UP</v>
      </c>
      <c r="N119">
        <v>87.57371935652948</v>
      </c>
      <c r="O119" t="str">
        <f t="shared" si="23"/>
        <v>UP</v>
      </c>
      <c r="P119" t="str">
        <f t="shared" si="24"/>
        <v>UP</v>
      </c>
      <c r="Q119">
        <f t="shared" si="25"/>
        <v>8.8500000000000227</v>
      </c>
      <c r="R119">
        <f t="shared" si="26"/>
        <v>17</v>
      </c>
      <c r="S119">
        <f t="shared" si="27"/>
        <v>0.52058823529411902</v>
      </c>
      <c r="T119" t="str">
        <f t="shared" si="28"/>
        <v>No Indication</v>
      </c>
      <c r="U119" t="str">
        <f t="shared" si="29"/>
        <v>No T+M+I</v>
      </c>
      <c r="V119">
        <v>539.75685752718607</v>
      </c>
      <c r="W119">
        <v>525.3343796220629</v>
      </c>
      <c r="X119">
        <f t="shared" si="30"/>
        <v>14.422477905123174</v>
      </c>
      <c r="Y119">
        <v>8.8447230887044395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570</v>
      </c>
      <c r="D120">
        <v>580</v>
      </c>
      <c r="E120">
        <v>560.04999999999995</v>
      </c>
      <c r="F120">
        <v>560.15</v>
      </c>
      <c r="G120">
        <f>_xll.TA_TYPPRICE(D120,E120,F120)</f>
        <v>566.73333333333323</v>
      </c>
      <c r="H120">
        <v>564.68997425458406</v>
      </c>
      <c r="I120" t="str">
        <f t="shared" si="20"/>
        <v>DOWN</v>
      </c>
      <c r="J120">
        <v>566.74089208533371</v>
      </c>
      <c r="K120">
        <v>541.34523769695011</v>
      </c>
      <c r="L120" t="str">
        <f t="shared" si="21"/>
        <v>No Confirmation</v>
      </c>
      <c r="M120" t="str">
        <f t="shared" si="22"/>
        <v>No Trend</v>
      </c>
      <c r="N120">
        <v>68.489352738643376</v>
      </c>
      <c r="O120" t="str">
        <f t="shared" si="23"/>
        <v>UP</v>
      </c>
      <c r="P120" t="str">
        <f t="shared" si="24"/>
        <v>No Trend + Momentum</v>
      </c>
      <c r="Q120">
        <f t="shared" si="25"/>
        <v>0.10000000000002274</v>
      </c>
      <c r="R120">
        <f t="shared" si="26"/>
        <v>19.950000000000045</v>
      </c>
      <c r="S120">
        <f t="shared" si="27"/>
        <v>5.0125313283219302E-3</v>
      </c>
      <c r="T120" t="str">
        <f t="shared" si="28"/>
        <v>DOWN</v>
      </c>
      <c r="U120" t="str">
        <f t="shared" si="29"/>
        <v>No T+M+I</v>
      </c>
      <c r="V120">
        <v>542.89426406146515</v>
      </c>
      <c r="W120">
        <v>527.913314464873</v>
      </c>
      <c r="X120">
        <f t="shared" si="30"/>
        <v>14.980949596592154</v>
      </c>
      <c r="Y120">
        <v>10.071968390281983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552</v>
      </c>
      <c r="D121">
        <v>574</v>
      </c>
      <c r="E121">
        <v>552</v>
      </c>
      <c r="F121">
        <v>567</v>
      </c>
      <c r="G121">
        <f>_xll.TA_TYPPRICE(D121,E121,F121)</f>
        <v>564.33333333333337</v>
      </c>
      <c r="H121">
        <v>564.51165379395866</v>
      </c>
      <c r="I121" t="str">
        <f t="shared" si="20"/>
        <v>UP</v>
      </c>
      <c r="J121">
        <v>568.35402717748173</v>
      </c>
      <c r="K121">
        <v>543.71296265318347</v>
      </c>
      <c r="L121" t="str">
        <f t="shared" si="21"/>
        <v>No Confirmation</v>
      </c>
      <c r="M121" t="str">
        <f t="shared" si="22"/>
        <v>No Trend</v>
      </c>
      <c r="N121">
        <v>74.05419055773514</v>
      </c>
      <c r="O121" t="str">
        <f t="shared" si="23"/>
        <v>UP</v>
      </c>
      <c r="P121" t="str">
        <f t="shared" si="24"/>
        <v>No Trend + Momentum</v>
      </c>
      <c r="Q121">
        <f t="shared" si="25"/>
        <v>15</v>
      </c>
      <c r="R121">
        <f t="shared" si="26"/>
        <v>22</v>
      </c>
      <c r="S121">
        <f t="shared" si="27"/>
        <v>0.68181818181818177</v>
      </c>
      <c r="T121" t="str">
        <f t="shared" si="28"/>
        <v>No Indication</v>
      </c>
      <c r="U121" t="str">
        <f t="shared" si="29"/>
        <v>No T+M+I</v>
      </c>
      <c r="V121">
        <v>546.60283882123974</v>
      </c>
      <c r="W121">
        <v>530.80862450451207</v>
      </c>
      <c r="X121">
        <f t="shared" si="30"/>
        <v>15.794214316727675</v>
      </c>
      <c r="Y121">
        <v>11.216417575571121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589</v>
      </c>
      <c r="D122">
        <v>589</v>
      </c>
      <c r="E122">
        <v>534.79999999999995</v>
      </c>
      <c r="F122">
        <v>544.5</v>
      </c>
      <c r="G122">
        <f>_xll.TA_TYPPRICE(D122,E122,F122)</f>
        <v>556.1</v>
      </c>
      <c r="H122">
        <v>560.3058268969794</v>
      </c>
      <c r="I122" t="str">
        <f t="shared" si="20"/>
        <v>DOWN</v>
      </c>
      <c r="J122">
        <v>572.94202113804135</v>
      </c>
      <c r="K122">
        <v>541.73230428580939</v>
      </c>
      <c r="L122" t="str">
        <f t="shared" si="21"/>
        <v>No Confirmation</v>
      </c>
      <c r="M122" t="str">
        <f t="shared" si="22"/>
        <v>No Trend</v>
      </c>
      <c r="N122">
        <v>42.92750847491817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9.7000000000000455</v>
      </c>
      <c r="R122">
        <f t="shared" si="26"/>
        <v>54.200000000000045</v>
      </c>
      <c r="S122">
        <f t="shared" si="27"/>
        <v>0.17896678966789736</v>
      </c>
      <c r="T122" t="str">
        <f t="shared" si="28"/>
        <v>DOWN</v>
      </c>
      <c r="U122" t="str">
        <f t="shared" si="29"/>
        <v>No T+M+I</v>
      </c>
      <c r="V122">
        <v>546.27932515643363</v>
      </c>
      <c r="W122">
        <v>531.82280046714084</v>
      </c>
      <c r="X122">
        <f t="shared" si="30"/>
        <v>14.456524689292792</v>
      </c>
      <c r="Y122">
        <v>11.864438998315455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549.65</v>
      </c>
      <c r="D123">
        <v>551</v>
      </c>
      <c r="E123">
        <v>528</v>
      </c>
      <c r="F123">
        <v>531</v>
      </c>
      <c r="G123">
        <f>_xll.TA_TYPPRICE(D123,E123,F123)</f>
        <v>536.66666666666663</v>
      </c>
      <c r="H123">
        <v>548.48624678182296</v>
      </c>
      <c r="I123" t="str">
        <f t="shared" si="20"/>
        <v>DOWN</v>
      </c>
      <c r="J123">
        <v>568.06601644069883</v>
      </c>
      <c r="K123">
        <v>538.68068111118509</v>
      </c>
      <c r="L123" t="str">
        <f t="shared" si="21"/>
        <v>DOWN</v>
      </c>
      <c r="M123" t="str">
        <f t="shared" si="22"/>
        <v>DOWN</v>
      </c>
      <c r="N123">
        <v>32.638479818948916</v>
      </c>
      <c r="O123" t="str">
        <f t="shared" si="23"/>
        <v>DOWN</v>
      </c>
      <c r="P123" t="str">
        <f t="shared" si="24"/>
        <v>DOWN</v>
      </c>
      <c r="Q123">
        <f t="shared" si="25"/>
        <v>3</v>
      </c>
      <c r="R123">
        <f t="shared" si="26"/>
        <v>23</v>
      </c>
      <c r="S123">
        <f t="shared" si="27"/>
        <v>0.13043478260869565</v>
      </c>
      <c r="T123" t="str">
        <f t="shared" si="28"/>
        <v>DOWN</v>
      </c>
      <c r="U123" t="str">
        <f t="shared" si="29"/>
        <v>DOWN</v>
      </c>
      <c r="V123">
        <v>543.92865974775157</v>
      </c>
      <c r="W123">
        <v>531.76185228438965</v>
      </c>
      <c r="X123">
        <f t="shared" si="30"/>
        <v>12.16680746336192</v>
      </c>
      <c r="Y123">
        <v>11.924912691324748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532</v>
      </c>
      <c r="D124">
        <v>535</v>
      </c>
      <c r="E124">
        <v>520.5</v>
      </c>
      <c r="F124">
        <v>522.85</v>
      </c>
      <c r="G124">
        <f>_xll.TA_TYPPRICE(D124,E124,F124)</f>
        <v>526.11666666666667</v>
      </c>
      <c r="H124">
        <v>537.30145672424487</v>
      </c>
      <c r="I124" t="str">
        <f t="shared" si="20"/>
        <v>DOWN</v>
      </c>
      <c r="J124">
        <v>560.71801278721023</v>
      </c>
      <c r="K124">
        <v>534.64052975314394</v>
      </c>
      <c r="L124" t="str">
        <f t="shared" si="21"/>
        <v>DOWN</v>
      </c>
      <c r="M124" t="str">
        <f t="shared" si="22"/>
        <v>DOWN</v>
      </c>
      <c r="N124">
        <v>27.639291921761334</v>
      </c>
      <c r="O124" t="str">
        <f t="shared" si="23"/>
        <v>DOWN</v>
      </c>
      <c r="P124" t="str">
        <f t="shared" si="24"/>
        <v>DOWN</v>
      </c>
      <c r="Q124">
        <f t="shared" si="25"/>
        <v>2.3500000000000227</v>
      </c>
      <c r="R124">
        <f t="shared" si="26"/>
        <v>14.5</v>
      </c>
      <c r="S124">
        <f t="shared" si="27"/>
        <v>0.16206896551724295</v>
      </c>
      <c r="T124" t="str">
        <f t="shared" si="28"/>
        <v>DOWN</v>
      </c>
      <c r="U124" t="str">
        <f t="shared" si="29"/>
        <v>DOWN</v>
      </c>
      <c r="V124">
        <v>540.68578901732826</v>
      </c>
      <c r="W124">
        <v>531.10171507813857</v>
      </c>
      <c r="X124">
        <f t="shared" si="30"/>
        <v>9.5840739391896932</v>
      </c>
      <c r="Y124">
        <v>11.456744940897737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524</v>
      </c>
      <c r="D125">
        <v>524.5</v>
      </c>
      <c r="E125">
        <v>505.05</v>
      </c>
      <c r="F125">
        <v>508.65</v>
      </c>
      <c r="G125">
        <f>_xll.TA_TYPPRICE(D125,E125,F125)</f>
        <v>512.73333333333323</v>
      </c>
      <c r="H125">
        <v>525.017395028789</v>
      </c>
      <c r="I125" t="str">
        <f t="shared" si="20"/>
        <v>DOWN</v>
      </c>
      <c r="J125">
        <v>552.66956550116356</v>
      </c>
      <c r="K125">
        <v>528.06485647466752</v>
      </c>
      <c r="L125" t="str">
        <f t="shared" si="21"/>
        <v>DOWN</v>
      </c>
      <c r="M125" t="str">
        <f t="shared" si="22"/>
        <v>DOWN</v>
      </c>
      <c r="N125">
        <v>20.725511961060711</v>
      </c>
      <c r="O125" t="str">
        <f t="shared" si="23"/>
        <v>DOWN</v>
      </c>
      <c r="P125" t="str">
        <f t="shared" si="24"/>
        <v>DOWN</v>
      </c>
      <c r="Q125">
        <f t="shared" si="25"/>
        <v>3.5999999999999659</v>
      </c>
      <c r="R125">
        <f t="shared" si="26"/>
        <v>19.449999999999989</v>
      </c>
      <c r="S125">
        <f t="shared" si="27"/>
        <v>0.18508997429305749</v>
      </c>
      <c r="T125" t="str">
        <f t="shared" si="28"/>
        <v>DOWN</v>
      </c>
      <c r="U125" t="str">
        <f t="shared" si="29"/>
        <v>DOWN</v>
      </c>
      <c r="V125">
        <v>535.75720609158543</v>
      </c>
      <c r="W125">
        <v>529.43862507235053</v>
      </c>
      <c r="X125">
        <f t="shared" si="30"/>
        <v>6.3185810192348981</v>
      </c>
      <c r="Y125">
        <v>10.42911215656517</v>
      </c>
      <c r="Z125" t="str">
        <f t="shared" si="31"/>
        <v>DOWN</v>
      </c>
      <c r="AA125" t="str">
        <f t="shared" si="32"/>
        <v>DOWN</v>
      </c>
      <c r="AB125" t="str">
        <f t="shared" si="33"/>
        <v>DOWN</v>
      </c>
      <c r="AC125" t="str">
        <f t="shared" si="34"/>
        <v>DOWN</v>
      </c>
      <c r="AD125">
        <f t="shared" si="35"/>
        <v>522.30000000000007</v>
      </c>
      <c r="AE125">
        <f t="shared" si="36"/>
        <v>517.05000000000007</v>
      </c>
      <c r="AF125">
        <f t="shared" si="37"/>
        <v>514.75</v>
      </c>
      <c r="AG125">
        <f t="shared" si="38"/>
        <v>512.5</v>
      </c>
    </row>
    <row r="126" spans="1:33" x14ac:dyDescent="0.25">
      <c r="A126" t="s">
        <v>5</v>
      </c>
      <c r="B126" s="1">
        <v>43039</v>
      </c>
      <c r="C126">
        <v>505</v>
      </c>
      <c r="D126">
        <v>530</v>
      </c>
      <c r="E126">
        <v>501.05</v>
      </c>
      <c r="F126">
        <v>527.9</v>
      </c>
      <c r="G126">
        <f>_xll.TA_TYPPRICE(D126,E126,F126)</f>
        <v>519.65</v>
      </c>
      <c r="H126">
        <v>522.33369751439454</v>
      </c>
      <c r="I126" t="str">
        <f t="shared" si="20"/>
        <v>UP</v>
      </c>
      <c r="J126">
        <v>547.63188427868272</v>
      </c>
      <c r="K126">
        <v>522.06155503585251</v>
      </c>
      <c r="L126" t="str">
        <f t="shared" si="21"/>
        <v>No Confirmation</v>
      </c>
      <c r="M126" t="str">
        <f t="shared" si="22"/>
        <v>No Trend</v>
      </c>
      <c r="N126">
        <v>44.324949899503473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26.849999999999966</v>
      </c>
      <c r="R126">
        <f t="shared" si="26"/>
        <v>28.949999999999989</v>
      </c>
      <c r="S126">
        <f t="shared" si="27"/>
        <v>0.92746113989637224</v>
      </c>
      <c r="T126" t="str">
        <f t="shared" si="28"/>
        <v>UP</v>
      </c>
      <c r="U126" t="str">
        <f t="shared" si="29"/>
        <v>No T+M+I</v>
      </c>
      <c r="V126">
        <v>534.54840515441845</v>
      </c>
      <c r="W126">
        <v>529.32465284476905</v>
      </c>
      <c r="X126">
        <f t="shared" si="30"/>
        <v>5.2237523096493987</v>
      </c>
      <c r="Y126">
        <v>9.3880401871820158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2017-07-05T06:18:39Z</dcterms:created>
  <dcterms:modified xsi:type="dcterms:W3CDTF">2017-11-01T04:19:20Z</dcterms:modified>
</cp:coreProperties>
</file>