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7" i="1"/>
  <c r="N81" i="1"/>
  <c r="N85" i="1"/>
  <c r="N101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73" i="1"/>
  <c r="N89" i="1"/>
  <c r="N93" i="1"/>
  <c r="N97" i="1"/>
  <c r="N105" i="1"/>
  <c r="N109" i="1"/>
  <c r="N113" i="1"/>
  <c r="N117" i="1"/>
  <c r="N121" i="1"/>
  <c r="N125" i="1"/>
  <c r="K5" i="1"/>
  <c r="K9" i="1"/>
  <c r="K13" i="1"/>
  <c r="K17" i="1"/>
  <c r="K25" i="1"/>
  <c r="K5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10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21" i="1"/>
  <c r="K29" i="1"/>
  <c r="K33" i="1"/>
  <c r="K37" i="1"/>
  <c r="K41" i="1"/>
  <c r="K45" i="1"/>
  <c r="K49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06" i="1"/>
  <c r="K114" i="1"/>
  <c r="K118" i="1"/>
  <c r="K122" i="1"/>
  <c r="K126" i="1"/>
  <c r="J5" i="1"/>
  <c r="J9" i="1"/>
  <c r="J13" i="1"/>
  <c r="J17" i="1"/>
  <c r="J21" i="1"/>
  <c r="J25" i="1"/>
  <c r="J33" i="1"/>
  <c r="J49" i="1"/>
  <c r="J97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10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29" i="1"/>
  <c r="J37" i="1"/>
  <c r="J41" i="1"/>
  <c r="J45" i="1"/>
  <c r="J53" i="1"/>
  <c r="J57" i="1"/>
  <c r="J61" i="1"/>
  <c r="J65" i="1"/>
  <c r="J69" i="1"/>
  <c r="J73" i="1"/>
  <c r="J77" i="1"/>
  <c r="J81" i="1"/>
  <c r="J85" i="1"/>
  <c r="J89" i="1"/>
  <c r="J93" i="1"/>
  <c r="J101" i="1"/>
  <c r="J105" i="1"/>
  <c r="J109" i="1"/>
  <c r="J113" i="1"/>
  <c r="J117" i="1"/>
  <c r="J121" i="1"/>
  <c r="J125" i="1"/>
  <c r="J78" i="1"/>
  <c r="J86" i="1"/>
  <c r="J90" i="1"/>
  <c r="J94" i="1"/>
  <c r="J98" i="1"/>
  <c r="J102" i="1"/>
  <c r="J110" i="1"/>
  <c r="J114" i="1"/>
  <c r="J118" i="1"/>
  <c r="J122" i="1"/>
  <c r="J126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91" i="1"/>
  <c r="G99" i="1"/>
  <c r="G115" i="1"/>
  <c r="G8" i="1"/>
  <c r="G28" i="1"/>
  <c r="G44" i="1"/>
  <c r="G56" i="1"/>
  <c r="G72" i="1"/>
  <c r="G88" i="1"/>
  <c r="G100" i="1"/>
  <c r="G116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22" i="1"/>
  <c r="G30" i="1"/>
  <c r="G34" i="1"/>
  <c r="G38" i="1"/>
  <c r="G46" i="1"/>
  <c r="G50" i="1"/>
  <c r="G54" i="1"/>
  <c r="G58" i="1"/>
  <c r="G62" i="1"/>
  <c r="G70" i="1"/>
  <c r="G74" i="1"/>
  <c r="G78" i="1"/>
  <c r="G82" i="1"/>
  <c r="G86" i="1"/>
  <c r="G94" i="1"/>
  <c r="G98" i="1"/>
  <c r="G102" i="1"/>
  <c r="G106" i="1"/>
  <c r="G114" i="1"/>
  <c r="G118" i="1"/>
  <c r="G122" i="1"/>
  <c r="G87" i="1"/>
  <c r="G95" i="1"/>
  <c r="G103" i="1"/>
  <c r="G111" i="1"/>
  <c r="G119" i="1"/>
  <c r="G127" i="1"/>
  <c r="G4" i="1"/>
  <c r="G16" i="1"/>
  <c r="G20" i="1"/>
  <c r="G24" i="1"/>
  <c r="G36" i="1"/>
  <c r="G40" i="1"/>
  <c r="G52" i="1"/>
  <c r="G60" i="1"/>
  <c r="G68" i="1"/>
  <c r="G76" i="1"/>
  <c r="G80" i="1"/>
  <c r="G92" i="1"/>
  <c r="G96" i="1"/>
  <c r="G108" i="1"/>
  <c r="G112" i="1"/>
  <c r="G124" i="1"/>
  <c r="G6" i="1"/>
  <c r="G10" i="1"/>
  <c r="G14" i="1"/>
  <c r="G18" i="1"/>
  <c r="G26" i="1"/>
  <c r="G42" i="1"/>
  <c r="G66" i="1"/>
  <c r="G90" i="1"/>
  <c r="G110" i="1"/>
  <c r="G126" i="1"/>
  <c r="G107" i="1"/>
  <c r="G123" i="1"/>
  <c r="G12" i="1"/>
  <c r="G32" i="1"/>
  <c r="G48" i="1"/>
  <c r="G64" i="1"/>
  <c r="G84" i="1"/>
  <c r="G104" i="1"/>
  <c r="G120" i="1"/>
  <c r="G2" i="1"/>
  <c r="H5" i="1" l="1"/>
  <c r="H9" i="1"/>
  <c r="H13" i="1"/>
  <c r="H17" i="1"/>
  <c r="H21" i="1"/>
  <c r="H25" i="1"/>
  <c r="H29" i="1"/>
  <c r="H37" i="1"/>
  <c r="H6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4" i="1"/>
  <c r="H118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83" i="1"/>
  <c r="H10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33" i="1"/>
  <c r="H41" i="1"/>
  <c r="H45" i="1"/>
  <c r="H49" i="1"/>
  <c r="H53" i="1"/>
  <c r="H57" i="1"/>
  <c r="H61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90" i="1"/>
  <c r="H98" i="1"/>
  <c r="H102" i="1"/>
  <c r="H106" i="1"/>
  <c r="H110" i="1"/>
  <c r="H114" i="1"/>
  <c r="H122" i="1"/>
  <c r="H126" i="1"/>
  <c r="H75" i="1"/>
  <c r="H79" i="1"/>
  <c r="H87" i="1"/>
  <c r="H91" i="1"/>
  <c r="H95" i="1"/>
  <c r="H99" i="1"/>
  <c r="H103" i="1"/>
  <c r="H111" i="1"/>
  <c r="H115" i="1"/>
  <c r="H119" i="1"/>
  <c r="H123" i="1"/>
  <c r="H127" i="1"/>
  <c r="AH28" i="1" l="1"/>
  <c r="AH14" i="1"/>
  <c r="AH2" i="1"/>
  <c r="AH30" i="1"/>
  <c r="AH13" i="1"/>
  <c r="AH12" i="1"/>
  <c r="AH44" i="1"/>
  <c r="AH5" i="1"/>
  <c r="AH43" i="1"/>
  <c r="AH40" i="1"/>
  <c r="AH41" i="1"/>
  <c r="AH9" i="1"/>
  <c r="AH49" i="1"/>
  <c r="AH51" i="1" l="1"/>
  <c r="AH29" i="1"/>
  <c r="AH17" i="1"/>
  <c r="AH54" i="1"/>
  <c r="AH21" i="1"/>
  <c r="AH3" i="1"/>
  <c r="AH46" i="1"/>
  <c r="AH45" i="1"/>
  <c r="AH32" i="1"/>
  <c r="AH56" i="1"/>
  <c r="AH16" i="1"/>
  <c r="AH24" i="1"/>
  <c r="AH39" i="1"/>
  <c r="AH6" i="1"/>
  <c r="AH42" i="1"/>
  <c r="AH11" i="1"/>
  <c r="AH52" i="1"/>
  <c r="AH22" i="1"/>
  <c r="AH7" i="1"/>
  <c r="AH50" i="1"/>
  <c r="AH10" i="1"/>
  <c r="AH27" i="1"/>
  <c r="AH26" i="1"/>
  <c r="AH55" i="1"/>
  <c r="AH20" i="1"/>
  <c r="AH31" i="1"/>
  <c r="AH53" i="1"/>
  <c r="AH37" i="1"/>
  <c r="AH15" i="1"/>
  <c r="AH34" i="1"/>
  <c r="AH48" i="1"/>
  <c r="AH36" i="1"/>
  <c r="AH33" i="1"/>
  <c r="AH38" i="1"/>
  <c r="AH23" i="1"/>
  <c r="AH8" i="1"/>
  <c r="AH18" i="1"/>
  <c r="AH47" i="1"/>
  <c r="AH25" i="1"/>
  <c r="AH35" i="1"/>
  <c r="AH19" i="1"/>
  <c r="AH4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<sst xmlns="http://schemas.openxmlformats.org/spreadsheetml/2006/main" count="160" uniqueCount="35">
  <si>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</si>
  <si>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</si>
  <si>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</si>
  <si>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</si>
  <si>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</si>
  <si>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PNB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</si>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</sst>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170</v>
      </c>
      <c r="D2">
        <v>174.25</v>
      </c>
      <c r="E2">
        <v>169.85</v>
      </c>
      <c r="F2">
        <v>171</v>
      </c>
      <c r="G2">
        <f>_xll.TA_TYPPRICE(D2,E2,F2)</f>
        <v>171.70000000000002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1.1500000000000057</v>
      </c>
      <c r="R2">
        <f>D2-E2</f>
        <v>4.4000000000000057</v>
      </c>
      <c r="S2">
        <f>Q2/R2</f>
        <v>0.2613636363636373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172</v>
      </c>
      <c r="D3">
        <v>178</v>
      </c>
      <c r="E3">
        <v>169.2</v>
      </c>
      <c r="F3">
        <v>175</v>
      </c>
      <c r="G3">
        <f>_xll.TA_TYPPRICE(D3,E3,F3)</f>
        <v>174.06666666666669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5.8000000000000114</v>
      </c>
      <c r="R3">
        <f t="shared" ref="R3:R66" si="6">D3-E3</f>
        <v>8.8000000000000114</v>
      </c>
      <c r="S3">
        <f t="shared" ref="S3:S66" si="7">Q3/R3</f>
        <v>0.6590909090909095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178.5</v>
      </c>
      <c r="D4">
        <v>180.4</v>
      </c>
      <c r="E4">
        <v>175.4</v>
      </c>
      <c r="F4">
        <v>180</v>
      </c>
      <c r="G4">
        <f>_xll.TA_TYPPRICE(D4,E4,F4)</f>
        <v>178.6</v>
      </c>
      <c r="H4">
        <v>174.78888888888889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4.5999999999999943</v>
      </c>
      <c r="R4">
        <f t="shared" si="6"/>
        <v>5</v>
      </c>
      <c r="S4">
        <f t="shared" si="7"/>
        <v>0.91999999999999882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181.75</v>
      </c>
      <c r="D5">
        <v>185.8</v>
      </c>
      <c r="E5">
        <v>171.6</v>
      </c>
      <c r="F5">
        <v>174</v>
      </c>
      <c r="G5">
        <f>_xll.TA_TYPPRICE(D5,E5,F5)</f>
        <v>177.13333333333333</v>
      </c>
      <c r="H5">
        <v>175.96111111111111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2.4000000000000057</v>
      </c>
      <c r="R5">
        <f t="shared" si="6"/>
        <v>14.200000000000017</v>
      </c>
      <c r="S5">
        <f t="shared" si="7"/>
        <v>0.16901408450704244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174.45</v>
      </c>
      <c r="D6">
        <v>177.3</v>
      </c>
      <c r="E6">
        <v>172</v>
      </c>
      <c r="F6">
        <v>176</v>
      </c>
      <c r="G6">
        <f>_xll.TA_TYPPRICE(D6,E6,F6)</f>
        <v>175.1</v>
      </c>
      <c r="H6">
        <v>175.53055555555557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</v>
      </c>
      <c r="R6">
        <f t="shared" si="6"/>
        <v>5.3000000000000114</v>
      </c>
      <c r="S6">
        <f t="shared" si="7"/>
        <v>0.75471698113207386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177</v>
      </c>
      <c r="D7">
        <v>177.2</v>
      </c>
      <c r="E7">
        <v>171.05</v>
      </c>
      <c r="F7">
        <v>174</v>
      </c>
      <c r="G7">
        <f>_xll.TA_TYPPRICE(D7,E7,F7)</f>
        <v>174.08333333333334</v>
      </c>
      <c r="H7">
        <v>174.80694444444447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57.894736842105267</v>
      </c>
      <c r="O7" t="str">
        <f t="shared" si="3"/>
        <v>No Momentum</v>
      </c>
      <c r="P7" t="e">
        <f t="shared" si="4"/>
        <v>#N/A</v>
      </c>
      <c r="Q7">
        <f t="shared" si="5"/>
        <v>2.9499999999999886</v>
      </c>
      <c r="R7">
        <f t="shared" si="6"/>
        <v>6.1499999999999773</v>
      </c>
      <c r="S7">
        <f t="shared" si="7"/>
        <v>0.47967479674796742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174</v>
      </c>
      <c r="D8">
        <v>175.45</v>
      </c>
      <c r="E8">
        <v>170.8</v>
      </c>
      <c r="F8">
        <v>172</v>
      </c>
      <c r="G8">
        <f>_xll.TA_TYPPRICE(D8,E8,F8)</f>
        <v>172.75</v>
      </c>
      <c r="H8">
        <v>173.77847222222223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51.162790697674424</v>
      </c>
      <c r="O8" t="str">
        <f t="shared" si="3"/>
        <v>No Momentum</v>
      </c>
      <c r="P8" t="e">
        <f t="shared" si="4"/>
        <v>#N/A</v>
      </c>
      <c r="Q8">
        <f t="shared" si="5"/>
        <v>1.1999999999999886</v>
      </c>
      <c r="R8">
        <f t="shared" si="6"/>
        <v>4.6499999999999773</v>
      </c>
      <c r="S8">
        <f t="shared" si="7"/>
        <v>0.25806451612903109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172.6</v>
      </c>
      <c r="D9">
        <v>176.2</v>
      </c>
      <c r="E9">
        <v>171.1</v>
      </c>
      <c r="F9">
        <v>171</v>
      </c>
      <c r="G9">
        <f>_xll.TA_TYPPRICE(D9,E9,F9)</f>
        <v>172.76666666666665</v>
      </c>
      <c r="H9">
        <v>173.27256944444446</v>
      </c>
      <c r="I9" t="str">
        <f t="shared" si="0"/>
        <v>DOWN</v>
      </c>
      <c r="J9">
        <v>178.07500000000002</v>
      </c>
      <c r="K9">
        <v>171.37499999999997</v>
      </c>
      <c r="L9" t="str">
        <f t="shared" si="1"/>
        <v>DOWN</v>
      </c>
      <c r="M9" t="str">
        <f t="shared" si="2"/>
        <v>DOWN</v>
      </c>
      <c r="N9">
        <v>47.696476964769651</v>
      </c>
      <c r="O9" t="str">
        <f t="shared" si="3"/>
        <v>No Momentum</v>
      </c>
      <c r="P9" t="str">
        <f t="shared" si="4"/>
        <v>No Trend + Momentum</v>
      </c>
      <c r="Q9">
        <f t="shared" si="5"/>
        <v>-9.9999999999994316E-2</v>
      </c>
      <c r="R9">
        <f t="shared" si="6"/>
        <v>5.0999999999999943</v>
      </c>
      <c r="S9">
        <f t="shared" si="7"/>
        <v>-1.9607843137253809E-2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172</v>
      </c>
      <c r="D10">
        <v>174.05</v>
      </c>
      <c r="E10">
        <v>167.1</v>
      </c>
      <c r="F10">
        <v>168</v>
      </c>
      <c r="G10">
        <f>_xll.TA_TYPPRICE(D10,E10,F10)</f>
        <v>169.71666666666667</v>
      </c>
      <c r="H10">
        <v>171.49461805555558</v>
      </c>
      <c r="I10" t="str">
        <f t="shared" si="0"/>
        <v>DOWN</v>
      </c>
      <c r="J10">
        <v>177.18055555555557</v>
      </c>
      <c r="K10">
        <v>170.42499999999998</v>
      </c>
      <c r="L10" t="str">
        <f t="shared" si="1"/>
        <v>DOWN</v>
      </c>
      <c r="M10" t="str">
        <f t="shared" si="2"/>
        <v>DOWN</v>
      </c>
      <c r="N10">
        <v>38.033495407887635</v>
      </c>
      <c r="O10" t="str">
        <f t="shared" si="3"/>
        <v>DOWN</v>
      </c>
      <c r="P10" t="str">
        <f t="shared" si="4"/>
        <v>DOWN</v>
      </c>
      <c r="Q10">
        <f t="shared" si="5"/>
        <v>0.90000000000000568</v>
      </c>
      <c r="R10">
        <f t="shared" si="6"/>
        <v>6.9500000000000171</v>
      </c>
      <c r="S10">
        <f t="shared" si="7"/>
        <v>0.12949640287769834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169.95</v>
      </c>
      <c r="D11">
        <v>171.3</v>
      </c>
      <c r="E11">
        <v>166.2</v>
      </c>
      <c r="F11">
        <v>167</v>
      </c>
      <c r="G11">
        <f>_xll.TA_TYPPRICE(D11,E11,F11)</f>
        <v>168.16666666666666</v>
      </c>
      <c r="H11">
        <v>169.83064236111113</v>
      </c>
      <c r="I11" t="str">
        <f t="shared" si="0"/>
        <v>DOWN</v>
      </c>
      <c r="J11">
        <v>175.87376543209879</v>
      </c>
      <c r="K11">
        <v>169.48611111111109</v>
      </c>
      <c r="L11" t="str">
        <f t="shared" si="1"/>
        <v>DOWN</v>
      </c>
      <c r="M11" t="str">
        <f t="shared" si="2"/>
        <v>DOWN</v>
      </c>
      <c r="N11">
        <v>35.072860879312493</v>
      </c>
      <c r="O11" t="str">
        <f t="shared" si="3"/>
        <v>DOWN</v>
      </c>
      <c r="P11" t="str">
        <f t="shared" si="4"/>
        <v>DOWN</v>
      </c>
      <c r="Q11">
        <f t="shared" si="5"/>
        <v>0.80000000000001137</v>
      </c>
      <c r="R11">
        <f t="shared" si="6"/>
        <v>5.1000000000000227</v>
      </c>
      <c r="S11">
        <f t="shared" si="7"/>
        <v>0.15686274509804074</v>
      </c>
      <c r="T11" t="str">
        <f t="shared" si="8"/>
        <v>DOWN</v>
      </c>
      <c r="U11" t="str">
        <f t="shared" si="9"/>
        <v>DOWN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167.35</v>
      </c>
      <c r="D12">
        <v>178</v>
      </c>
      <c r="E12">
        <v>164.8</v>
      </c>
      <c r="F12">
        <v>173</v>
      </c>
      <c r="G12">
        <f>_xll.TA_TYPPRICE(D12,E12,F12)</f>
        <v>171.93333333333331</v>
      </c>
      <c r="H12">
        <v>170.88198784722221</v>
      </c>
      <c r="I12" t="str">
        <f t="shared" si="0"/>
        <v>UP</v>
      </c>
      <c r="J12">
        <v>176.34626200274352</v>
      </c>
      <c r="K12">
        <v>168.44475308641972</v>
      </c>
      <c r="L12" t="str">
        <f t="shared" si="1"/>
        <v>No Confirmation</v>
      </c>
      <c r="M12" t="str">
        <f t="shared" si="2"/>
        <v>No Trend</v>
      </c>
      <c r="N12">
        <v>59.006015806236</v>
      </c>
      <c r="O12" t="str">
        <f t="shared" si="3"/>
        <v>No Momentum</v>
      </c>
      <c r="P12" t="str">
        <f t="shared" si="4"/>
        <v>No Trend + Momentum</v>
      </c>
      <c r="Q12">
        <f t="shared" si="5"/>
        <v>8.1999999999999886</v>
      </c>
      <c r="R12">
        <f t="shared" si="6"/>
        <v>13.199999999999989</v>
      </c>
      <c r="S12">
        <f t="shared" si="7"/>
        <v>0.62121212121212088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173</v>
      </c>
      <c r="D13">
        <v>173.1</v>
      </c>
      <c r="E13">
        <v>164.3</v>
      </c>
      <c r="F13">
        <v>165</v>
      </c>
      <c r="G13">
        <f>_xll.TA_TYPPRICE(D13,E13,F13)</f>
        <v>167.46666666666667</v>
      </c>
      <c r="H13">
        <v>169.17432725694442</v>
      </c>
      <c r="I13" t="str">
        <f t="shared" si="0"/>
        <v>DOWN</v>
      </c>
      <c r="J13">
        <v>175.62487044657829</v>
      </c>
      <c r="K13">
        <v>167.52369684499311</v>
      </c>
      <c r="L13" t="str">
        <f t="shared" si="1"/>
        <v>DOWN</v>
      </c>
      <c r="M13" t="str">
        <f t="shared" si="2"/>
        <v>DOWN</v>
      </c>
      <c r="N13">
        <v>36.550733109260079</v>
      </c>
      <c r="O13" t="str">
        <f t="shared" si="3"/>
        <v>DOWN</v>
      </c>
      <c r="P13" t="str">
        <f t="shared" si="4"/>
        <v>DOWN</v>
      </c>
      <c r="Q13">
        <f t="shared" si="5"/>
        <v>0.69999999999998863</v>
      </c>
      <c r="R13">
        <f t="shared" si="6"/>
        <v>8.7999999999999829</v>
      </c>
      <c r="S13">
        <f t="shared" si="7"/>
        <v>7.9545454545453406E-2</v>
      </c>
      <c r="T13" t="str">
        <f t="shared" si="8"/>
        <v>DOWN</v>
      </c>
      <c r="U13" t="str">
        <f t="shared" si="9"/>
        <v>DOWN</v>
      </c>
      <c r="V13">
        <v>172.16666666666666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163.4</v>
      </c>
      <c r="D14">
        <v>164.4</v>
      </c>
      <c r="E14">
        <v>157.9</v>
      </c>
      <c r="F14">
        <v>158</v>
      </c>
      <c r="G14">
        <f>_xll.TA_TYPPRICE(D14,E14,F14)</f>
        <v>160.1</v>
      </c>
      <c r="H14">
        <v>164.63716362847219</v>
      </c>
      <c r="I14" t="str">
        <f t="shared" si="0"/>
        <v>DOWN</v>
      </c>
      <c r="J14">
        <v>173.13045479178311</v>
      </c>
      <c r="K14">
        <v>165.38509754610575</v>
      </c>
      <c r="L14" t="str">
        <f t="shared" si="1"/>
        <v>DOWN</v>
      </c>
      <c r="M14" t="str">
        <f t="shared" si="2"/>
        <v>DOWN</v>
      </c>
      <c r="N14">
        <v>25.80835166394283</v>
      </c>
      <c r="O14" t="str">
        <f t="shared" si="3"/>
        <v>DOWN</v>
      </c>
      <c r="P14" t="str">
        <f t="shared" si="4"/>
        <v>DOWN</v>
      </c>
      <c r="Q14">
        <f t="shared" si="5"/>
        <v>9.9999999999994316E-2</v>
      </c>
      <c r="R14">
        <f t="shared" si="6"/>
        <v>6.5</v>
      </c>
      <c r="S14">
        <f t="shared" si="7"/>
        <v>1.5384615384614509E-2</v>
      </c>
      <c r="T14" t="str">
        <f t="shared" si="8"/>
        <v>DOWN</v>
      </c>
      <c r="U14" t="str">
        <f t="shared" si="9"/>
        <v>DOWN</v>
      </c>
      <c r="V14">
        <v>169.98717948717947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159.5</v>
      </c>
      <c r="D15">
        <v>162.25</v>
      </c>
      <c r="E15">
        <v>154.1</v>
      </c>
      <c r="F15">
        <v>155</v>
      </c>
      <c r="G15">
        <f>_xll.TA_TYPPRICE(D15,E15,F15)</f>
        <v>157.11666666666667</v>
      </c>
      <c r="H15">
        <v>160.87691514756943</v>
      </c>
      <c r="I15" t="str">
        <f t="shared" si="0"/>
        <v>DOWN</v>
      </c>
      <c r="J15">
        <v>170.71257594916463</v>
      </c>
      <c r="K15">
        <v>162.87729809141558</v>
      </c>
      <c r="L15" t="str">
        <f t="shared" si="1"/>
        <v>DOWN</v>
      </c>
      <c r="M15" t="str">
        <f t="shared" si="2"/>
        <v>DOWN</v>
      </c>
      <c r="N15">
        <v>22.297629927291403</v>
      </c>
      <c r="O15" t="str">
        <f t="shared" si="3"/>
        <v>DOWN</v>
      </c>
      <c r="P15" t="str">
        <f t="shared" si="4"/>
        <v>DOWN</v>
      </c>
      <c r="Q15">
        <f t="shared" si="5"/>
        <v>0.90000000000000568</v>
      </c>
      <c r="R15">
        <f t="shared" si="6"/>
        <v>8.1500000000000057</v>
      </c>
      <c r="S15">
        <f t="shared" si="7"/>
        <v>0.11042944785276136</v>
      </c>
      <c r="T15" t="str">
        <f t="shared" si="8"/>
        <v>DOWN</v>
      </c>
      <c r="U15" t="str">
        <f t="shared" si="9"/>
        <v>DOWN</v>
      </c>
      <c r="V15">
        <v>167.68145956607495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157.5</v>
      </c>
      <c r="D16">
        <v>158</v>
      </c>
      <c r="E16">
        <v>150.25</v>
      </c>
      <c r="F16">
        <v>151</v>
      </c>
      <c r="G16">
        <f>_xll.TA_TYPPRICE(D16,E16,F16)</f>
        <v>153.08333333333334</v>
      </c>
      <c r="H16">
        <v>156.9801242404514</v>
      </c>
      <c r="I16" t="str">
        <f t="shared" si="0"/>
        <v>DOWN</v>
      </c>
      <c r="J16">
        <v>167.8875590715725</v>
      </c>
      <c r="K16">
        <v>160.0712318488788</v>
      </c>
      <c r="L16" t="str">
        <f t="shared" si="1"/>
        <v>DOWN</v>
      </c>
      <c r="M16" t="str">
        <f t="shared" si="2"/>
        <v>DOWN</v>
      </c>
      <c r="N16">
        <v>18.176663647467571</v>
      </c>
      <c r="O16" t="str">
        <f t="shared" si="3"/>
        <v>DOWN</v>
      </c>
      <c r="P16" t="str">
        <f t="shared" si="4"/>
        <v>DOWN</v>
      </c>
      <c r="Q16">
        <f t="shared" si="5"/>
        <v>0.75</v>
      </c>
      <c r="R16">
        <f t="shared" si="6"/>
        <v>7.75</v>
      </c>
      <c r="S16">
        <f t="shared" si="7"/>
        <v>9.6774193548387094E-2</v>
      </c>
      <c r="T16" t="str">
        <f t="shared" si="8"/>
        <v>DOWN</v>
      </c>
      <c r="U16" t="str">
        <f t="shared" si="9"/>
        <v>DOWN</v>
      </c>
      <c r="V16">
        <v>165.11508117129418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151.94999999999999</v>
      </c>
      <c r="D17">
        <v>154.35</v>
      </c>
      <c r="E17">
        <v>145.55000000000001</v>
      </c>
      <c r="F17">
        <v>149</v>
      </c>
      <c r="G17">
        <f>_xll.TA_TYPPRICE(D17,E17,F17)</f>
        <v>149.63333333333333</v>
      </c>
      <c r="H17">
        <v>153.30672878689236</v>
      </c>
      <c r="I17" t="str">
        <f t="shared" si="0"/>
        <v>DOWN</v>
      </c>
      <c r="J17">
        <v>164.87921261122304</v>
      </c>
      <c r="K17">
        <v>156.84429143801685</v>
      </c>
      <c r="L17" t="str">
        <f t="shared" si="1"/>
        <v>DOWN</v>
      </c>
      <c r="M17" t="str">
        <f t="shared" si="2"/>
        <v>DOWN</v>
      </c>
      <c r="N17">
        <v>16.294484333348528</v>
      </c>
      <c r="O17" t="str">
        <f t="shared" si="3"/>
        <v>DOWN</v>
      </c>
      <c r="P17" t="str">
        <f t="shared" si="4"/>
        <v>DOWN</v>
      </c>
      <c r="Q17">
        <f t="shared" si="5"/>
        <v>3.4499999999999886</v>
      </c>
      <c r="R17">
        <f t="shared" si="6"/>
        <v>8.7999999999999829</v>
      </c>
      <c r="S17">
        <f t="shared" si="7"/>
        <v>0.39204545454545403</v>
      </c>
      <c r="T17" t="str">
        <f t="shared" si="8"/>
        <v>No Indication</v>
      </c>
      <c r="U17" t="str">
        <f t="shared" si="9"/>
        <v>No T+M+I</v>
      </c>
      <c r="V17">
        <v>162.63583791417199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149.69999999999999</v>
      </c>
      <c r="D18">
        <v>152.35</v>
      </c>
      <c r="E18">
        <v>146.5</v>
      </c>
      <c r="F18">
        <v>147</v>
      </c>
      <c r="G18">
        <f>_xll.TA_TYPPRICE(D18,E18,F18)</f>
        <v>148.61666666666667</v>
      </c>
      <c r="H18">
        <v>150.96169772677951</v>
      </c>
      <c r="I18" t="str">
        <f t="shared" si="0"/>
        <v>DOWN</v>
      </c>
      <c r="J18">
        <v>162.09494314206236</v>
      </c>
      <c r="K18">
        <v>154.54556000734644</v>
      </c>
      <c r="L18" t="str">
        <f t="shared" si="1"/>
        <v>DOWN</v>
      </c>
      <c r="M18" t="str">
        <f t="shared" si="2"/>
        <v>DOWN</v>
      </c>
      <c r="N18">
        <v>14.427091741079495</v>
      </c>
      <c r="O18" t="str">
        <f t="shared" si="3"/>
        <v>DOWN</v>
      </c>
      <c r="P18" t="str">
        <f t="shared" si="4"/>
        <v>DOWN</v>
      </c>
      <c r="Q18">
        <f t="shared" si="5"/>
        <v>0.5</v>
      </c>
      <c r="R18">
        <f t="shared" si="6"/>
        <v>5.8499999999999943</v>
      </c>
      <c r="S18">
        <f t="shared" si="7"/>
        <v>8.5470085470085555E-2</v>
      </c>
      <c r="T18" t="str">
        <f t="shared" si="8"/>
        <v>DOWN</v>
      </c>
      <c r="U18" t="str">
        <f t="shared" si="9"/>
        <v>DOWN</v>
      </c>
      <c r="V18">
        <v>160.23032438891477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148.5</v>
      </c>
      <c r="D19">
        <v>151.9</v>
      </c>
      <c r="E19">
        <v>144.35</v>
      </c>
      <c r="F19">
        <v>151</v>
      </c>
      <c r="G19">
        <f>_xll.TA_TYPPRICE(D19,E19,F19)</f>
        <v>149.08333333333334</v>
      </c>
      <c r="H19">
        <v>150.02251553005641</v>
      </c>
      <c r="I19" t="str">
        <f t="shared" si="0"/>
        <v>UP</v>
      </c>
      <c r="J19">
        <v>159.82940022160406</v>
      </c>
      <c r="K19">
        <v>152.27988000571389</v>
      </c>
      <c r="L19" t="str">
        <f t="shared" si="1"/>
        <v>DOWN</v>
      </c>
      <c r="M19" t="str">
        <f t="shared" si="2"/>
        <v>No Trend</v>
      </c>
      <c r="N19">
        <v>33.484296766279748</v>
      </c>
      <c r="O19" t="str">
        <f t="shared" si="3"/>
        <v>DOWN</v>
      </c>
      <c r="P19" t="str">
        <f t="shared" si="4"/>
        <v>No Trend + Momentum</v>
      </c>
      <c r="Q19">
        <f t="shared" si="5"/>
        <v>6.6500000000000057</v>
      </c>
      <c r="R19">
        <f t="shared" si="6"/>
        <v>7.5500000000000114</v>
      </c>
      <c r="S19">
        <f t="shared" si="7"/>
        <v>0.88079470198675436</v>
      </c>
      <c r="T19" t="str">
        <f t="shared" si="8"/>
        <v>UP</v>
      </c>
      <c r="U19" t="str">
        <f t="shared" si="9"/>
        <v>No T+M+I</v>
      </c>
      <c r="V19">
        <v>158.81027448292787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151</v>
      </c>
      <c r="D20">
        <v>153.30000000000001</v>
      </c>
      <c r="E20">
        <v>149.6</v>
      </c>
      <c r="F20">
        <v>150</v>
      </c>
      <c r="G20">
        <f>_xll.TA_TYPPRICE(D20,E20,F20)</f>
        <v>150.96666666666667</v>
      </c>
      <c r="H20">
        <v>150.49459109836152</v>
      </c>
      <c r="I20" t="str">
        <f t="shared" si="0"/>
        <v>DOWN</v>
      </c>
      <c r="J20">
        <v>158.37842239458095</v>
      </c>
      <c r="K20">
        <v>151.68435111555524</v>
      </c>
      <c r="L20" t="str">
        <f t="shared" si="1"/>
        <v>DOWN</v>
      </c>
      <c r="M20" t="str">
        <f t="shared" si="2"/>
        <v>DOWN</v>
      </c>
      <c r="N20">
        <v>31.305608541002723</v>
      </c>
      <c r="O20" t="str">
        <f t="shared" si="3"/>
        <v>DOWN</v>
      </c>
      <c r="P20" t="str">
        <f t="shared" si="4"/>
        <v>DOWN</v>
      </c>
      <c r="Q20">
        <f t="shared" si="5"/>
        <v>0.40000000000000568</v>
      </c>
      <c r="R20">
        <f t="shared" si="6"/>
        <v>3.7000000000000171</v>
      </c>
      <c r="S20">
        <f t="shared" si="7"/>
        <v>0.10810810810810914</v>
      </c>
      <c r="T20" t="str">
        <f t="shared" si="8"/>
        <v>DOWN</v>
      </c>
      <c r="U20" t="str">
        <f t="shared" si="9"/>
        <v>DOWN</v>
      </c>
      <c r="V20">
        <v>157.4548476394005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150.44999999999999</v>
      </c>
      <c r="D21">
        <v>151.85</v>
      </c>
      <c r="E21">
        <v>143.05000000000001</v>
      </c>
      <c r="F21">
        <v>144</v>
      </c>
      <c r="G21">
        <f>_xll.TA_TYPPRICE(D21,E21,F21)</f>
        <v>146.29999999999998</v>
      </c>
      <c r="H21">
        <v>148.39729554918074</v>
      </c>
      <c r="I21" t="str">
        <f t="shared" si="0"/>
        <v>DOWN</v>
      </c>
      <c r="J21">
        <v>156.92766186245186</v>
      </c>
      <c r="K21">
        <v>149.76560642320965</v>
      </c>
      <c r="L21" t="str">
        <f t="shared" si="1"/>
        <v>DOWN</v>
      </c>
      <c r="M21" t="str">
        <f t="shared" si="2"/>
        <v>DOWN</v>
      </c>
      <c r="N21">
        <v>21.038789368169901</v>
      </c>
      <c r="O21" t="str">
        <f t="shared" si="3"/>
        <v>DOWN</v>
      </c>
      <c r="P21" t="str">
        <f t="shared" si="4"/>
        <v>DOWN</v>
      </c>
      <c r="Q21">
        <f t="shared" si="5"/>
        <v>0.94999999999998863</v>
      </c>
      <c r="R21">
        <f t="shared" si="6"/>
        <v>8.7999999999999829</v>
      </c>
      <c r="S21">
        <f t="shared" si="7"/>
        <v>0.10795454545454437</v>
      </c>
      <c r="T21" t="str">
        <f t="shared" si="8"/>
        <v>DOWN</v>
      </c>
      <c r="U21" t="str">
        <f t="shared" si="9"/>
        <v>DOWN</v>
      </c>
      <c r="V21">
        <v>155.38487107949274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143.9</v>
      </c>
      <c r="D22">
        <v>148</v>
      </c>
      <c r="E22">
        <v>142.4</v>
      </c>
      <c r="F22">
        <v>146</v>
      </c>
      <c r="G22">
        <f>_xll.TA_TYPPRICE(D22,E22,F22)</f>
        <v>145.46666666666667</v>
      </c>
      <c r="H22">
        <v>146.93198110792372</v>
      </c>
      <c r="I22" t="str">
        <f t="shared" si="0"/>
        <v>DOWN</v>
      </c>
      <c r="J22">
        <v>154.94373700412922</v>
      </c>
      <c r="K22">
        <v>148.12880499582974</v>
      </c>
      <c r="L22" t="str">
        <f t="shared" si="1"/>
        <v>DOWN</v>
      </c>
      <c r="M22" t="str">
        <f t="shared" si="2"/>
        <v>DOWN</v>
      </c>
      <c r="N22">
        <v>30.531503845754688</v>
      </c>
      <c r="O22" t="str">
        <f t="shared" si="3"/>
        <v>DOWN</v>
      </c>
      <c r="P22" t="str">
        <f t="shared" si="4"/>
        <v>DOWN</v>
      </c>
      <c r="Q22">
        <f t="shared" si="5"/>
        <v>3.5999999999999943</v>
      </c>
      <c r="R22">
        <f t="shared" si="6"/>
        <v>5.5999999999999943</v>
      </c>
      <c r="S22">
        <f t="shared" si="7"/>
        <v>0.64285714285714246</v>
      </c>
      <c r="T22" t="str">
        <f t="shared" si="8"/>
        <v>No Indication</v>
      </c>
      <c r="U22" t="str">
        <f t="shared" si="9"/>
        <v>No T+M+I</v>
      </c>
      <c r="V22">
        <v>153.94104475957079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146.85</v>
      </c>
      <c r="D23">
        <v>151.6</v>
      </c>
      <c r="E23">
        <v>145</v>
      </c>
      <c r="F23">
        <v>151</v>
      </c>
      <c r="G23">
        <f>_xll.TA_TYPPRICE(D23,E23,F23)</f>
        <v>149.20000000000002</v>
      </c>
      <c r="H23">
        <v>148.06599055396185</v>
      </c>
      <c r="I23" t="str">
        <f t="shared" si="0"/>
        <v>UP</v>
      </c>
      <c r="J23">
        <v>154.20068433654495</v>
      </c>
      <c r="K23">
        <v>147.43351499675646</v>
      </c>
      <c r="L23" t="str">
        <f t="shared" si="1"/>
        <v>No Confirmation</v>
      </c>
      <c r="M23" t="str">
        <f t="shared" si="2"/>
        <v>No Trend</v>
      </c>
      <c r="N23">
        <v>49.502702699560594</v>
      </c>
      <c r="O23" t="str">
        <f t="shared" si="3"/>
        <v>No Momentum</v>
      </c>
      <c r="P23" t="str">
        <f t="shared" si="4"/>
        <v>No Trend + Momentum</v>
      </c>
      <c r="Q23">
        <f t="shared" si="5"/>
        <v>6</v>
      </c>
      <c r="R23">
        <f t="shared" si="6"/>
        <v>6.5999999999999943</v>
      </c>
      <c r="S23">
        <f t="shared" si="7"/>
        <v>0.90909090909090984</v>
      </c>
      <c r="T23" t="str">
        <f t="shared" si="8"/>
        <v>UP</v>
      </c>
      <c r="U23" t="str">
        <f t="shared" si="9"/>
        <v>No T+M+I</v>
      </c>
      <c r="V23">
        <v>153.48857633502143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151</v>
      </c>
      <c r="D24">
        <v>152.30000000000001</v>
      </c>
      <c r="E24">
        <v>149.25</v>
      </c>
      <c r="F24">
        <v>152</v>
      </c>
      <c r="G24">
        <f>_xll.TA_TYPPRICE(D24,E24,F24)</f>
        <v>151.18333333333334</v>
      </c>
      <c r="H24">
        <v>149.6246619436476</v>
      </c>
      <c r="I24" t="str">
        <f t="shared" si="0"/>
        <v>UP</v>
      </c>
      <c r="J24">
        <v>153.77831003953497</v>
      </c>
      <c r="K24">
        <v>147.83717833081059</v>
      </c>
      <c r="L24" t="str">
        <f t="shared" si="1"/>
        <v>No Confirmation</v>
      </c>
      <c r="M24" t="str">
        <f t="shared" si="2"/>
        <v>No Trend</v>
      </c>
      <c r="N24">
        <v>52.72995489029951</v>
      </c>
      <c r="O24" t="str">
        <f t="shared" si="3"/>
        <v>No Momentum</v>
      </c>
      <c r="P24" t="str">
        <f t="shared" si="4"/>
        <v>No Trend + Momentum</v>
      </c>
      <c r="Q24">
        <f t="shared" si="5"/>
        <v>2.75</v>
      </c>
      <c r="R24">
        <f t="shared" si="6"/>
        <v>3.0500000000000114</v>
      </c>
      <c r="S24">
        <f t="shared" si="7"/>
        <v>0.90163934426229175</v>
      </c>
      <c r="T24" t="str">
        <f t="shared" si="8"/>
        <v>UP</v>
      </c>
      <c r="U24" t="str">
        <f t="shared" si="9"/>
        <v>No T+M+I</v>
      </c>
      <c r="V24">
        <v>153.25956459117199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153.4</v>
      </c>
      <c r="D25">
        <v>154.05000000000001</v>
      </c>
      <c r="E25">
        <v>150.9</v>
      </c>
      <c r="F25">
        <v>153</v>
      </c>
      <c r="G25">
        <f>_xll.TA_TYPPRICE(D25,E25,F25)</f>
        <v>152.65</v>
      </c>
      <c r="H25">
        <v>151.13733097182381</v>
      </c>
      <c r="I25" t="str">
        <f t="shared" si="0"/>
        <v>UP</v>
      </c>
      <c r="J25">
        <v>153.83868558630499</v>
      </c>
      <c r="K25">
        <v>148.51780536840823</v>
      </c>
      <c r="L25" t="str">
        <f t="shared" si="1"/>
        <v>No Confirmation</v>
      </c>
      <c r="M25" t="str">
        <f t="shared" si="2"/>
        <v>No Trend</v>
      </c>
      <c r="N25">
        <v>56.226849831442053</v>
      </c>
      <c r="O25" t="str">
        <f t="shared" si="3"/>
        <v>No Momentum</v>
      </c>
      <c r="P25" t="str">
        <f t="shared" si="4"/>
        <v>No Trend + Momentum</v>
      </c>
      <c r="Q25">
        <f t="shared" si="5"/>
        <v>2.0999999999999943</v>
      </c>
      <c r="R25">
        <f t="shared" si="6"/>
        <v>3.1500000000000057</v>
      </c>
      <c r="S25">
        <f t="shared" si="7"/>
        <v>0.66666666666666363</v>
      </c>
      <c r="T25" t="str">
        <f t="shared" si="8"/>
        <v>No Indication</v>
      </c>
      <c r="U25" t="str">
        <f t="shared" si="9"/>
        <v>No T+M+I</v>
      </c>
      <c r="V25">
        <v>153.21963157714552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153.44999999999999</v>
      </c>
      <c r="D26">
        <v>154.75</v>
      </c>
      <c r="E26">
        <v>152.80000000000001</v>
      </c>
      <c r="F26">
        <v>154</v>
      </c>
      <c r="G26">
        <f>_xll.TA_TYPPRICE(D26,E26,F26)</f>
        <v>153.85</v>
      </c>
      <c r="H26">
        <v>152.49366548591189</v>
      </c>
      <c r="I26" t="str">
        <f t="shared" si="0"/>
        <v>UP</v>
      </c>
      <c r="J26">
        <v>154.04119990045945</v>
      </c>
      <c r="K26">
        <v>149.46940417542862</v>
      </c>
      <c r="L26" t="str">
        <f t="shared" si="1"/>
        <v>No Confirmation</v>
      </c>
      <c r="M26" t="str">
        <f t="shared" si="2"/>
        <v>No Trend</v>
      </c>
      <c r="N26">
        <v>59.931987752428903</v>
      </c>
      <c r="O26" t="str">
        <f t="shared" si="3"/>
        <v>No Momentum</v>
      </c>
      <c r="P26" t="str">
        <f t="shared" si="4"/>
        <v>No Trend + Momentum</v>
      </c>
      <c r="Q26">
        <f t="shared" si="5"/>
        <v>1.1999999999999886</v>
      </c>
      <c r="R26">
        <f t="shared" si="6"/>
        <v>1.9499999999999886</v>
      </c>
      <c r="S26">
        <f t="shared" si="7"/>
        <v>0.61538461538461309</v>
      </c>
      <c r="T26" t="str">
        <f t="shared" si="8"/>
        <v>No Indication</v>
      </c>
      <c r="U26" t="str">
        <f t="shared" si="9"/>
        <v>No T+M+I</v>
      </c>
      <c r="V26">
        <v>153.33968825758467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154.1</v>
      </c>
      <c r="D27">
        <v>154.5</v>
      </c>
      <c r="E27">
        <v>149.05000000000001</v>
      </c>
      <c r="F27">
        <v>150</v>
      </c>
      <c r="G27">
        <f>_xll.TA_TYPPRICE(D27,E27,F27)</f>
        <v>151.18333333333334</v>
      </c>
      <c r="H27">
        <v>151.83849940962261</v>
      </c>
      <c r="I27" t="str">
        <f t="shared" si="0"/>
        <v>DOWN</v>
      </c>
      <c r="J27">
        <v>154.14315547813513</v>
      </c>
      <c r="K27">
        <v>149.37620324755559</v>
      </c>
      <c r="L27" t="str">
        <f t="shared" si="1"/>
        <v>No Confirmation</v>
      </c>
      <c r="M27" t="str">
        <f t="shared" si="2"/>
        <v>No Trend</v>
      </c>
      <c r="N27">
        <v>42.110124511556165</v>
      </c>
      <c r="O27" t="str">
        <f t="shared" si="3"/>
        <v>No Momentum</v>
      </c>
      <c r="P27" t="str">
        <f t="shared" si="4"/>
        <v>No Trend + Momentum</v>
      </c>
      <c r="Q27">
        <f t="shared" si="5"/>
        <v>0.94999999999998863</v>
      </c>
      <c r="R27">
        <f t="shared" si="6"/>
        <v>5.4499999999999886</v>
      </c>
      <c r="S27">
        <f t="shared" si="7"/>
        <v>0.17431192660550288</v>
      </c>
      <c r="T27" t="str">
        <f t="shared" si="8"/>
        <v>DOWN</v>
      </c>
      <c r="U27" t="str">
        <f t="shared" si="9"/>
        <v>No T+M+I</v>
      </c>
      <c r="V27">
        <v>152.8258900641101</v>
      </c>
      <c r="W27">
        <v>160.65384615384616</v>
      </c>
      <c r="X27">
        <f t="shared" si="10"/>
        <v>-7.8279560897360625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149.5</v>
      </c>
      <c r="D28">
        <v>153</v>
      </c>
      <c r="E28">
        <v>149.25</v>
      </c>
      <c r="F28">
        <v>153</v>
      </c>
      <c r="G28">
        <f>_xll.TA_TYPPRICE(D28,E28,F28)</f>
        <v>151.75</v>
      </c>
      <c r="H28">
        <v>151.79424970481131</v>
      </c>
      <c r="I28" t="str">
        <f t="shared" si="0"/>
        <v>UP</v>
      </c>
      <c r="J28">
        <v>153.88912092743843</v>
      </c>
      <c r="K28">
        <v>149.34815808143213</v>
      </c>
      <c r="L28" t="str">
        <f t="shared" si="1"/>
        <v>No Confirmation</v>
      </c>
      <c r="M28" t="str">
        <f t="shared" si="2"/>
        <v>No Trend</v>
      </c>
      <c r="N28">
        <v>54.730480054853771</v>
      </c>
      <c r="O28" t="str">
        <f t="shared" si="3"/>
        <v>No Momentum</v>
      </c>
      <c r="P28" t="str">
        <f t="shared" si="4"/>
        <v>No Trend + Momentum</v>
      </c>
      <c r="Q28">
        <f t="shared" si="5"/>
        <v>3.75</v>
      </c>
      <c r="R28">
        <f t="shared" si="6"/>
        <v>3.75</v>
      </c>
      <c r="S28">
        <f t="shared" si="7"/>
        <v>1</v>
      </c>
      <c r="T28" t="str">
        <f t="shared" si="8"/>
        <v>UP</v>
      </c>
      <c r="U28" t="str">
        <f t="shared" si="9"/>
        <v>No T+M+I</v>
      </c>
      <c r="V28">
        <v>152.85267620809316</v>
      </c>
      <c r="W28">
        <v>160.0868945868946</v>
      </c>
      <c r="X28">
        <f t="shared" si="10"/>
        <v>-7.2342183788014438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152.80000000000001</v>
      </c>
      <c r="D29">
        <v>153.15</v>
      </c>
      <c r="E29">
        <v>150.75</v>
      </c>
      <c r="F29">
        <v>151</v>
      </c>
      <c r="G29">
        <f>_xll.TA_TYPPRICE(D29,E29,F29)</f>
        <v>151.63333333333333</v>
      </c>
      <c r="H29">
        <v>151.71379151907232</v>
      </c>
      <c r="I29" t="str">
        <f t="shared" si="0"/>
        <v>DOWN</v>
      </c>
      <c r="J29">
        <v>153.72487183245212</v>
      </c>
      <c r="K29">
        <v>149.65967850778054</v>
      </c>
      <c r="L29" t="str">
        <f t="shared" si="1"/>
        <v>No Confirmation</v>
      </c>
      <c r="M29" t="str">
        <f t="shared" si="2"/>
        <v>No Trend</v>
      </c>
      <c r="N29">
        <v>46.316139555579824</v>
      </c>
      <c r="O29" t="str">
        <f t="shared" si="3"/>
        <v>No Momentum</v>
      </c>
      <c r="P29" t="str">
        <f t="shared" si="4"/>
        <v>No Trend + Momentum</v>
      </c>
      <c r="Q29">
        <f t="shared" si="5"/>
        <v>0.25</v>
      </c>
      <c r="R29">
        <f t="shared" si="6"/>
        <v>2.4000000000000057</v>
      </c>
      <c r="S29">
        <f t="shared" si="7"/>
        <v>0.10416666666666642</v>
      </c>
      <c r="T29" t="str">
        <f t="shared" si="8"/>
        <v>DOWN</v>
      </c>
      <c r="U29" t="str">
        <f t="shared" si="9"/>
        <v>No T+M+I</v>
      </c>
      <c r="V29">
        <v>152.56764909915574</v>
      </c>
      <c r="W29">
        <v>159.41379128416168</v>
      </c>
      <c r="X29">
        <f t="shared" si="10"/>
        <v>-6.846142185005931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151</v>
      </c>
      <c r="D30">
        <v>152.75</v>
      </c>
      <c r="E30">
        <v>149.65</v>
      </c>
      <c r="F30">
        <v>152</v>
      </c>
      <c r="G30">
        <f>_xll.TA_TYPPRICE(D30,E30,F30)</f>
        <v>151.46666666666667</v>
      </c>
      <c r="H30">
        <v>151.59022909286949</v>
      </c>
      <c r="I30" t="str">
        <f t="shared" si="0"/>
        <v>UP</v>
      </c>
      <c r="J30">
        <v>153.50823364746276</v>
      </c>
      <c r="K30">
        <v>149.65752772827375</v>
      </c>
      <c r="L30" t="str">
        <f t="shared" si="1"/>
        <v>No Confirmation</v>
      </c>
      <c r="M30" t="str">
        <f t="shared" si="2"/>
        <v>No Trend</v>
      </c>
      <c r="N30">
        <v>51.022324714036415</v>
      </c>
      <c r="O30" t="str">
        <f t="shared" si="3"/>
        <v>No Momentum</v>
      </c>
      <c r="P30" t="str">
        <f t="shared" si="4"/>
        <v>No Trend + Momentum</v>
      </c>
      <c r="Q30">
        <f t="shared" si="5"/>
        <v>2.3499999999999943</v>
      </c>
      <c r="R30">
        <f t="shared" si="6"/>
        <v>3.0999999999999943</v>
      </c>
      <c r="S30">
        <f t="shared" si="7"/>
        <v>0.75806451612903181</v>
      </c>
      <c r="T30" t="str">
        <f t="shared" si="8"/>
        <v>No Indication</v>
      </c>
      <c r="U30" t="str">
        <f t="shared" si="9"/>
        <v>No T+M+I</v>
      </c>
      <c r="V30">
        <v>152.4803184685164</v>
      </c>
      <c r="W30">
        <v>158.86462155940896</v>
      </c>
      <c r="X30">
        <f t="shared" si="10"/>
        <v>-6.3843030908925584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151</v>
      </c>
      <c r="D31">
        <v>151</v>
      </c>
      <c r="E31">
        <v>147.5</v>
      </c>
      <c r="F31">
        <v>149</v>
      </c>
      <c r="G31">
        <f>_xll.TA_TYPPRICE(D31,E31,F31)</f>
        <v>149.16666666666666</v>
      </c>
      <c r="H31">
        <v>150.37844787976809</v>
      </c>
      <c r="I31" t="str">
        <f t="shared" si="0"/>
        <v>DOWN</v>
      </c>
      <c r="J31">
        <v>152.95084839247104</v>
      </c>
      <c r="K31">
        <v>149.1780771219907</v>
      </c>
      <c r="L31" t="str">
        <f t="shared" si="1"/>
        <v>DOWN</v>
      </c>
      <c r="M31" t="str">
        <f t="shared" si="2"/>
        <v>DOWN</v>
      </c>
      <c r="N31">
        <v>38.398940947579774</v>
      </c>
      <c r="O31" t="str">
        <f t="shared" si="3"/>
        <v>DOWN</v>
      </c>
      <c r="P31" t="str">
        <f t="shared" si="4"/>
        <v>DOWN</v>
      </c>
      <c r="Q31">
        <f t="shared" si="5"/>
        <v>1.5</v>
      </c>
      <c r="R31">
        <f t="shared" si="6"/>
        <v>3.5</v>
      </c>
      <c r="S31">
        <f t="shared" si="7"/>
        <v>0.42857142857142855</v>
      </c>
      <c r="T31" t="str">
        <f t="shared" si="8"/>
        <v>No Indication</v>
      </c>
      <c r="U31" t="str">
        <f t="shared" si="9"/>
        <v>No T+M+I</v>
      </c>
      <c r="V31">
        <v>151.94488485797541</v>
      </c>
      <c r="W31">
        <v>158.1339088513046</v>
      </c>
      <c r="X31">
        <f t="shared" si="10"/>
        <v>-6.1890239933291866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148.80000000000001</v>
      </c>
      <c r="D32">
        <v>150.5</v>
      </c>
      <c r="E32">
        <v>147.5</v>
      </c>
      <c r="F32">
        <v>149</v>
      </c>
      <c r="G32">
        <f>_xll.TA_TYPPRICE(D32,E32,F32)</f>
        <v>149</v>
      </c>
      <c r="H32">
        <v>149.68922393988404</v>
      </c>
      <c r="I32" t="str">
        <f t="shared" si="0"/>
        <v>DOWN</v>
      </c>
      <c r="J32">
        <v>152.40621541636636</v>
      </c>
      <c r="K32">
        <v>148.80517109488164</v>
      </c>
      <c r="L32" t="str">
        <f t="shared" si="1"/>
        <v>No Confirmation</v>
      </c>
      <c r="M32" t="str">
        <f t="shared" si="2"/>
        <v>No Trend</v>
      </c>
      <c r="N32">
        <v>38.398940947579781</v>
      </c>
      <c r="O32" t="str">
        <f t="shared" si="3"/>
        <v>DOWN</v>
      </c>
      <c r="P32" t="str">
        <f t="shared" si="4"/>
        <v>No Trend + Momentum</v>
      </c>
      <c r="Q32">
        <f t="shared" si="5"/>
        <v>1.5</v>
      </c>
      <c r="R32">
        <f t="shared" si="6"/>
        <v>3</v>
      </c>
      <c r="S32">
        <f t="shared" si="7"/>
        <v>0.5</v>
      </c>
      <c r="T32" t="str">
        <f t="shared" si="8"/>
        <v>No Indication</v>
      </c>
      <c r="U32" t="str">
        <f t="shared" si="9"/>
        <v>No T+M+I</v>
      </c>
      <c r="V32">
        <v>151.49182564905612</v>
      </c>
      <c r="W32">
        <v>157.45732301046721</v>
      </c>
      <c r="X32">
        <f t="shared" si="10"/>
        <v>-5.9654973614110816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149.6</v>
      </c>
      <c r="D33">
        <v>152.69999999999999</v>
      </c>
      <c r="E33">
        <v>148.30000000000001</v>
      </c>
      <c r="F33">
        <v>152</v>
      </c>
      <c r="G33">
        <f>_xll.TA_TYPPRICE(D33,E33,F33)</f>
        <v>151</v>
      </c>
      <c r="H33">
        <v>150.34461196994204</v>
      </c>
      <c r="I33" t="str">
        <f t="shared" si="0"/>
        <v>UP</v>
      </c>
      <c r="J33">
        <v>152.47150087939605</v>
      </c>
      <c r="K33">
        <v>148.69291085157462</v>
      </c>
      <c r="L33" t="str">
        <f t="shared" si="1"/>
        <v>No Confirmation</v>
      </c>
      <c r="M33" t="str">
        <f t="shared" si="2"/>
        <v>No Trend</v>
      </c>
      <c r="N33">
        <v>55.573273938750326</v>
      </c>
      <c r="O33" t="str">
        <f t="shared" si="3"/>
        <v>No Momentum</v>
      </c>
      <c r="P33" t="str">
        <f t="shared" si="4"/>
        <v>No Trend + Momentum</v>
      </c>
      <c r="Q33">
        <f t="shared" si="5"/>
        <v>3.6999999999999886</v>
      </c>
      <c r="R33">
        <f t="shared" si="6"/>
        <v>4.3999999999999773</v>
      </c>
      <c r="S33">
        <f t="shared" si="7"/>
        <v>0.84090909090909272</v>
      </c>
      <c r="T33" t="str">
        <f t="shared" si="8"/>
        <v>UP</v>
      </c>
      <c r="U33" t="str">
        <f t="shared" si="9"/>
        <v>No T+M+I</v>
      </c>
      <c r="V33">
        <v>151.57000631843209</v>
      </c>
      <c r="W33">
        <v>157.0530768615437</v>
      </c>
      <c r="X33">
        <f t="shared" si="10"/>
        <v>-5.4830705431116087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148.6</v>
      </c>
      <c r="D34">
        <v>150.69999999999999</v>
      </c>
      <c r="E34">
        <v>146.69999999999999</v>
      </c>
      <c r="F34">
        <v>147</v>
      </c>
      <c r="G34">
        <f>_xll.TA_TYPPRICE(D34,E34,F34)</f>
        <v>148.13333333333333</v>
      </c>
      <c r="H34">
        <v>149.23897265163768</v>
      </c>
      <c r="I34" t="str">
        <f t="shared" si="0"/>
        <v>DOWN</v>
      </c>
      <c r="J34">
        <v>152.07783401730802</v>
      </c>
      <c r="K34">
        <v>148.25004177344692</v>
      </c>
      <c r="L34" t="str">
        <f t="shared" si="1"/>
        <v>DOWN</v>
      </c>
      <c r="M34" t="str">
        <f t="shared" si="2"/>
        <v>DOWN</v>
      </c>
      <c r="N34">
        <v>35.154448622460102</v>
      </c>
      <c r="O34" t="str">
        <f t="shared" si="3"/>
        <v>DOWN</v>
      </c>
      <c r="P34" t="str">
        <f t="shared" si="4"/>
        <v>DOWN</v>
      </c>
      <c r="Q34">
        <f t="shared" si="5"/>
        <v>0.30000000000001137</v>
      </c>
      <c r="R34">
        <f t="shared" si="6"/>
        <v>4</v>
      </c>
      <c r="S34">
        <f t="shared" si="7"/>
        <v>7.5000000000002842E-2</v>
      </c>
      <c r="T34" t="str">
        <f t="shared" si="8"/>
        <v>DOWN</v>
      </c>
      <c r="U34" t="str">
        <f t="shared" si="9"/>
        <v>DOWN</v>
      </c>
      <c r="V34">
        <v>150.8669284232887</v>
      </c>
      <c r="W34">
        <v>156.30840450142935</v>
      </c>
      <c r="X34">
        <f t="shared" si="10"/>
        <v>-5.4414760781406528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148.5</v>
      </c>
      <c r="D35">
        <v>148.9</v>
      </c>
      <c r="E35">
        <v>146.69999999999999</v>
      </c>
      <c r="F35">
        <v>148</v>
      </c>
      <c r="G35">
        <f>_xll.TA_TYPPRICE(D35,E35,F35)</f>
        <v>147.86666666666667</v>
      </c>
      <c r="H35">
        <v>148.55281965915219</v>
      </c>
      <c r="I35" t="str">
        <f t="shared" si="0"/>
        <v>DOWN</v>
      </c>
      <c r="J35">
        <v>151.37164868012846</v>
      </c>
      <c r="K35">
        <v>147.90558804601426</v>
      </c>
      <c r="L35" t="str">
        <f t="shared" si="1"/>
        <v>No Confirmation</v>
      </c>
      <c r="M35" t="str">
        <f t="shared" si="2"/>
        <v>No Trend</v>
      </c>
      <c r="N35">
        <v>40.609763632420382</v>
      </c>
      <c r="O35" t="str">
        <f t="shared" si="3"/>
        <v>No Momentum</v>
      </c>
      <c r="P35" t="str">
        <f t="shared" si="4"/>
        <v>No Trend + Momentum</v>
      </c>
      <c r="Q35">
        <f t="shared" si="5"/>
        <v>1.3000000000000114</v>
      </c>
      <c r="R35">
        <f t="shared" si="6"/>
        <v>2.2000000000000171</v>
      </c>
      <c r="S35">
        <f t="shared" si="7"/>
        <v>0.59090909090909149</v>
      </c>
      <c r="T35" t="str">
        <f t="shared" si="8"/>
        <v>No Indication</v>
      </c>
      <c r="U35" t="str">
        <f t="shared" si="9"/>
        <v>No T+M+I</v>
      </c>
      <c r="V35">
        <v>150.42586251201351</v>
      </c>
      <c r="W35">
        <v>155.69296713095309</v>
      </c>
      <c r="X35">
        <f t="shared" si="10"/>
        <v>-5.2671046189395838</v>
      </c>
      <c r="Y35">
        <v>-6.2931991488186787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148.5</v>
      </c>
      <c r="D36">
        <v>149</v>
      </c>
      <c r="E36">
        <v>146.80000000000001</v>
      </c>
      <c r="F36">
        <v>147</v>
      </c>
      <c r="G36">
        <f>_xll.TA_TYPPRICE(D36,E36,F36)</f>
        <v>147.6</v>
      </c>
      <c r="H36">
        <v>148.07640982957611</v>
      </c>
      <c r="I36" t="str">
        <f t="shared" si="0"/>
        <v>DOWN</v>
      </c>
      <c r="J36">
        <v>150.8446156400999</v>
      </c>
      <c r="K36">
        <v>147.65990181356665</v>
      </c>
      <c r="L36" t="str">
        <f t="shared" si="1"/>
        <v>DOWN</v>
      </c>
      <c r="M36" t="str">
        <f t="shared" si="2"/>
        <v>DOWN</v>
      </c>
      <c r="N36">
        <v>36.745604078993722</v>
      </c>
      <c r="O36" t="str">
        <f t="shared" si="3"/>
        <v>DOWN</v>
      </c>
      <c r="P36" t="str">
        <f t="shared" si="4"/>
        <v>DOWN</v>
      </c>
      <c r="Q36">
        <f t="shared" si="5"/>
        <v>0.19999999999998863</v>
      </c>
      <c r="R36">
        <f t="shared" si="6"/>
        <v>2.1999999999999886</v>
      </c>
      <c r="S36">
        <f t="shared" si="7"/>
        <v>9.0909090909086207E-2</v>
      </c>
      <c r="T36" t="str">
        <f t="shared" si="8"/>
        <v>DOWN</v>
      </c>
      <c r="U36" t="str">
        <f t="shared" si="9"/>
        <v>DOWN</v>
      </c>
      <c r="V36">
        <v>149.8988067409345</v>
      </c>
      <c r="W36">
        <v>155.04904363977138</v>
      </c>
      <c r="X36">
        <f t="shared" si="10"/>
        <v>-5.1502368988368801</v>
      </c>
      <c r="Y36">
        <v>-6.0646066988223186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146.9</v>
      </c>
      <c r="D37">
        <v>147.6</v>
      </c>
      <c r="E37">
        <v>143.5</v>
      </c>
      <c r="F37">
        <v>144</v>
      </c>
      <c r="G37">
        <f>_xll.TA_TYPPRICE(D37,E37,F37)</f>
        <v>145.03333333333333</v>
      </c>
      <c r="H37">
        <v>146.55487158145473</v>
      </c>
      <c r="I37" t="str">
        <f t="shared" si="0"/>
        <v>DOWN</v>
      </c>
      <c r="J37">
        <v>150.12358994229993</v>
      </c>
      <c r="K37">
        <v>146.73547918832961</v>
      </c>
      <c r="L37" t="str">
        <f t="shared" si="1"/>
        <v>DOWN</v>
      </c>
      <c r="M37" t="str">
        <f t="shared" si="2"/>
        <v>DOWN</v>
      </c>
      <c r="N37">
        <v>27.082041626552332</v>
      </c>
      <c r="O37" t="str">
        <f t="shared" si="3"/>
        <v>DOWN</v>
      </c>
      <c r="P37" t="str">
        <f t="shared" si="4"/>
        <v>DOWN</v>
      </c>
      <c r="Q37">
        <f t="shared" si="5"/>
        <v>0.5</v>
      </c>
      <c r="R37">
        <f t="shared" si="6"/>
        <v>4.0999999999999943</v>
      </c>
      <c r="S37">
        <f t="shared" si="7"/>
        <v>0.12195121951219529</v>
      </c>
      <c r="T37" t="str">
        <f t="shared" si="8"/>
        <v>DOWN</v>
      </c>
      <c r="U37" t="str">
        <f t="shared" si="9"/>
        <v>DOWN</v>
      </c>
      <c r="V37">
        <v>148.99129801155996</v>
      </c>
      <c r="W37">
        <v>154.23059596275129</v>
      </c>
      <c r="X37">
        <f t="shared" si="10"/>
        <v>-5.2392979511913325</v>
      </c>
      <c r="Y37">
        <v>-5.8995449492961214</v>
      </c>
      <c r="Z37" t="str">
        <f t="shared" si="11"/>
        <v>UP</v>
      </c>
      <c r="AA37" t="str">
        <f t="shared" si="12"/>
        <v>No TMIM</v>
      </c>
      <c r="AB37" t="str">
        <f t="shared" si="13"/>
        <v>DOWN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144.1</v>
      </c>
      <c r="D38">
        <v>146.65</v>
      </c>
      <c r="E38">
        <v>143.5</v>
      </c>
      <c r="F38">
        <v>146</v>
      </c>
      <c r="G38">
        <f>_xll.TA_TYPPRICE(D38,E38,F38)</f>
        <v>145.38333333333333</v>
      </c>
      <c r="H38">
        <v>145.96910245739403</v>
      </c>
      <c r="I38" t="str">
        <f t="shared" si="0"/>
        <v>UP</v>
      </c>
      <c r="J38">
        <v>149.35168106623328</v>
      </c>
      <c r="K38">
        <v>146.01648381314524</v>
      </c>
      <c r="L38" t="str">
        <f t="shared" si="1"/>
        <v>DOWN</v>
      </c>
      <c r="M38" t="str">
        <f t="shared" si="2"/>
        <v>No Trend</v>
      </c>
      <c r="N38">
        <v>40.189736819572481</v>
      </c>
      <c r="O38" t="str">
        <f t="shared" si="3"/>
        <v>No Momentum</v>
      </c>
      <c r="P38" t="str">
        <f t="shared" si="4"/>
        <v>No Trend + Momentum</v>
      </c>
      <c r="Q38">
        <f t="shared" si="5"/>
        <v>2.5</v>
      </c>
      <c r="R38">
        <f t="shared" si="6"/>
        <v>3.1500000000000057</v>
      </c>
      <c r="S38">
        <f t="shared" si="7"/>
        <v>0.79365079365079216</v>
      </c>
      <c r="T38" t="str">
        <f t="shared" si="8"/>
        <v>No Indication</v>
      </c>
      <c r="U38" t="str">
        <f t="shared" si="9"/>
        <v>No T+M+I</v>
      </c>
      <c r="V38">
        <v>148.53109831747381</v>
      </c>
      <c r="W38">
        <v>153.62092218773267</v>
      </c>
      <c r="X38">
        <f t="shared" si="10"/>
        <v>-5.0898238702588685</v>
      </c>
      <c r="Y38">
        <v>-5.7376007334886712</v>
      </c>
      <c r="Z38" t="str">
        <f t="shared" si="11"/>
        <v>UP</v>
      </c>
      <c r="AA38" t="str">
        <f t="shared" si="12"/>
        <v>No TMIM</v>
      </c>
      <c r="AB38" t="str">
        <f t="shared" si="13"/>
        <v>DOWN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146.94999999999999</v>
      </c>
      <c r="D39">
        <v>147.9</v>
      </c>
      <c r="E39">
        <v>144.75</v>
      </c>
      <c r="F39">
        <v>145</v>
      </c>
      <c r="G39">
        <f>_xll.TA_TYPPRICE(D39,E39,F39)</f>
        <v>145.88333333333333</v>
      </c>
      <c r="H39">
        <v>145.92621789536366</v>
      </c>
      <c r="I39" t="str">
        <f t="shared" si="0"/>
        <v>DOWN</v>
      </c>
      <c r="J39">
        <v>149.029085273737</v>
      </c>
      <c r="K39">
        <v>145.73504296577963</v>
      </c>
      <c r="L39" t="str">
        <f t="shared" si="1"/>
        <v>DOWN</v>
      </c>
      <c r="M39" t="str">
        <f t="shared" si="2"/>
        <v>DOWN</v>
      </c>
      <c r="N39">
        <v>36.130487957201872</v>
      </c>
      <c r="O39" t="str">
        <f t="shared" si="3"/>
        <v>DOWN</v>
      </c>
      <c r="P39" t="str">
        <f t="shared" si="4"/>
        <v>DOWN</v>
      </c>
      <c r="Q39">
        <f t="shared" si="5"/>
        <v>0.25</v>
      </c>
      <c r="R39">
        <f t="shared" si="6"/>
        <v>3.1500000000000057</v>
      </c>
      <c r="S39">
        <f t="shared" si="7"/>
        <v>7.9365079365079222E-2</v>
      </c>
      <c r="T39" t="str">
        <f t="shared" si="8"/>
        <v>DOWN</v>
      </c>
      <c r="U39" t="str">
        <f t="shared" si="9"/>
        <v>DOWN</v>
      </c>
      <c r="V39">
        <v>147.98785242247783</v>
      </c>
      <c r="W39">
        <v>152.98233535901173</v>
      </c>
      <c r="X39">
        <f t="shared" si="10"/>
        <v>-4.994482936533899</v>
      </c>
      <c r="Y39">
        <v>-5.5889771740977165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145.75</v>
      </c>
      <c r="D40">
        <v>146.55000000000001</v>
      </c>
      <c r="E40">
        <v>142.1</v>
      </c>
      <c r="F40">
        <v>144</v>
      </c>
      <c r="G40">
        <f>_xll.TA_TYPPRICE(D40,E40,F40)</f>
        <v>144.21666666666667</v>
      </c>
      <c r="H40">
        <v>145.07144228101515</v>
      </c>
      <c r="I40" t="str">
        <f t="shared" si="0"/>
        <v>DOWN</v>
      </c>
      <c r="J40">
        <v>148.47817743512877</v>
      </c>
      <c r="K40">
        <v>144.92725564005082</v>
      </c>
      <c r="L40" t="str">
        <f t="shared" si="1"/>
        <v>DOWN</v>
      </c>
      <c r="M40" t="str">
        <f t="shared" si="2"/>
        <v>DOWN</v>
      </c>
      <c r="N40">
        <v>32.080268771298371</v>
      </c>
      <c r="O40" t="str">
        <f t="shared" si="3"/>
        <v>DOWN</v>
      </c>
      <c r="P40" t="str">
        <f t="shared" si="4"/>
        <v>DOWN</v>
      </c>
      <c r="Q40">
        <f t="shared" si="5"/>
        <v>1.9000000000000057</v>
      </c>
      <c r="R40">
        <f t="shared" si="6"/>
        <v>4.4500000000000171</v>
      </c>
      <c r="S40">
        <f t="shared" si="7"/>
        <v>0.42696629213483112</v>
      </c>
      <c r="T40" t="str">
        <f t="shared" si="8"/>
        <v>No Indication</v>
      </c>
      <c r="U40" t="str">
        <f t="shared" si="9"/>
        <v>No T+M+I</v>
      </c>
      <c r="V40">
        <v>147.37433666517356</v>
      </c>
      <c r="W40">
        <v>152.31697718427012</v>
      </c>
      <c r="X40">
        <f t="shared" si="10"/>
        <v>-4.9426405190965568</v>
      </c>
      <c r="Y40">
        <v>-5.4597098430974844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144.4</v>
      </c>
      <c r="D41">
        <v>144.4</v>
      </c>
      <c r="E41">
        <v>135.6</v>
      </c>
      <c r="F41">
        <v>136</v>
      </c>
      <c r="G41">
        <f>_xll.TA_TYPPRICE(D41,E41,F41)</f>
        <v>138.66666666666666</v>
      </c>
      <c r="H41">
        <v>141.86905447384089</v>
      </c>
      <c r="I41" t="str">
        <f t="shared" si="0"/>
        <v>DOWN</v>
      </c>
      <c r="J41">
        <v>147.57191578287794</v>
      </c>
      <c r="K41">
        <v>142.85453216448397</v>
      </c>
      <c r="L41" t="str">
        <f t="shared" si="1"/>
        <v>DOWN</v>
      </c>
      <c r="M41" t="str">
        <f t="shared" si="2"/>
        <v>DOWN</v>
      </c>
      <c r="N41">
        <v>15.125084589037293</v>
      </c>
      <c r="O41" t="str">
        <f t="shared" si="3"/>
        <v>DOWN</v>
      </c>
      <c r="P41" t="str">
        <f t="shared" si="4"/>
        <v>DOWN</v>
      </c>
      <c r="Q41">
        <f t="shared" si="5"/>
        <v>0.40000000000000568</v>
      </c>
      <c r="R41">
        <f t="shared" si="6"/>
        <v>8.8000000000000114</v>
      </c>
      <c r="S41">
        <f t="shared" si="7"/>
        <v>4.5454545454546039E-2</v>
      </c>
      <c r="T41" t="str">
        <f t="shared" si="8"/>
        <v>DOWN</v>
      </c>
      <c r="U41" t="str">
        <f t="shared" si="9"/>
        <v>DOWN</v>
      </c>
      <c r="V41">
        <v>145.62443871668532</v>
      </c>
      <c r="W41">
        <v>151.10831220765752</v>
      </c>
      <c r="X41">
        <f t="shared" si="10"/>
        <v>-5.4838734909722007</v>
      </c>
      <c r="Y41">
        <v>-5.4645425726724275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143.4</v>
      </c>
      <c r="AE41">
        <f t="shared" si="16"/>
        <v>141.05000000000001</v>
      </c>
      <c r="AF41">
        <f t="shared" si="17"/>
        <v>140</v>
      </c>
      <c r="AG41">
        <f t="shared" si="18"/>
        <v>138.95000000000002</v>
      </c>
      <c r="AH41">
        <f t="shared" si="19"/>
        <v>138.95000000000002</v>
      </c>
    </row>
    <row r="42" spans="1:34" x14ac:dyDescent="0.25">
      <c r="A42" t="s">
        <v>5</v>
      </c>
      <c r="B42" s="1">
        <v>42914</v>
      </c>
      <c r="C42">
        <v>134.4</v>
      </c>
      <c r="D42">
        <v>138.25</v>
      </c>
      <c r="E42">
        <v>132.65</v>
      </c>
      <c r="F42">
        <v>137</v>
      </c>
      <c r="G42">
        <f>_xll.TA_TYPPRICE(D42,E42,F42)</f>
        <v>135.96666666666667</v>
      </c>
      <c r="H42">
        <v>138.91786057025377</v>
      </c>
      <c r="I42" t="str">
        <f t="shared" si="0"/>
        <v>DOWN</v>
      </c>
      <c r="J42">
        <v>145.5003789422384</v>
      </c>
      <c r="K42">
        <v>140.58685835015419</v>
      </c>
      <c r="L42" t="str">
        <f t="shared" si="1"/>
        <v>DOWN</v>
      </c>
      <c r="M42" t="str">
        <f t="shared" si="2"/>
        <v>DOWN</v>
      </c>
      <c r="N42">
        <v>21.599538708737864</v>
      </c>
      <c r="O42" t="str">
        <f t="shared" si="3"/>
        <v>DOWN</v>
      </c>
      <c r="P42" t="str">
        <f t="shared" si="4"/>
        <v>DOWN</v>
      </c>
      <c r="Q42">
        <f t="shared" si="5"/>
        <v>4.3499999999999943</v>
      </c>
      <c r="R42">
        <f t="shared" si="6"/>
        <v>5.5999999999999943</v>
      </c>
      <c r="S42">
        <f t="shared" si="7"/>
        <v>0.77678571428571408</v>
      </c>
      <c r="T42" t="str">
        <f t="shared" si="8"/>
        <v>No Indication</v>
      </c>
      <c r="U42" t="str">
        <f t="shared" si="9"/>
        <v>No T+M+I</v>
      </c>
      <c r="V42">
        <v>144.29760199104143</v>
      </c>
      <c r="W42">
        <v>150.06325204412732</v>
      </c>
      <c r="X42">
        <f t="shared" si="10"/>
        <v>-5.7656500530858921</v>
      </c>
      <c r="Y42">
        <v>-5.5247640687551201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138</v>
      </c>
      <c r="D43">
        <v>139.75</v>
      </c>
      <c r="E43">
        <v>134.80000000000001</v>
      </c>
      <c r="F43">
        <v>138</v>
      </c>
      <c r="G43">
        <f>_xll.TA_TYPPRICE(D43,E43,F43)</f>
        <v>137.51666666666668</v>
      </c>
      <c r="H43">
        <v>138.21726361846021</v>
      </c>
      <c r="I43" t="str">
        <f t="shared" si="0"/>
        <v>DOWN</v>
      </c>
      <c r="J43">
        <v>144.2225169550743</v>
      </c>
      <c r="K43">
        <v>139.30088982789769</v>
      </c>
      <c r="L43" t="str">
        <f t="shared" si="1"/>
        <v>DOWN</v>
      </c>
      <c r="M43" t="str">
        <f t="shared" si="2"/>
        <v>DOWN</v>
      </c>
      <c r="N43">
        <v>28.42447150929711</v>
      </c>
      <c r="O43" t="str">
        <f t="shared" si="3"/>
        <v>DOWN</v>
      </c>
      <c r="P43" t="str">
        <f t="shared" si="4"/>
        <v>DOWN</v>
      </c>
      <c r="Q43">
        <f t="shared" si="5"/>
        <v>3.1999999999999886</v>
      </c>
      <c r="R43">
        <f t="shared" si="6"/>
        <v>4.9499999999999886</v>
      </c>
      <c r="S43">
        <f t="shared" si="7"/>
        <v>0.64646464646464563</v>
      </c>
      <c r="T43" t="str">
        <f t="shared" si="8"/>
        <v>No Indication</v>
      </c>
      <c r="U43" t="str">
        <f t="shared" si="9"/>
        <v>No T+M+I</v>
      </c>
      <c r="V43">
        <v>143.32874014626583</v>
      </c>
      <c r="W43">
        <v>149.16967781863642</v>
      </c>
      <c r="X43">
        <f t="shared" si="10"/>
        <v>-5.8409376723705861</v>
      </c>
      <c r="Y43">
        <v>-5.5879987894782133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136.85</v>
      </c>
      <c r="D44">
        <v>138.6</v>
      </c>
      <c r="E44">
        <v>135.5</v>
      </c>
      <c r="F44">
        <v>137</v>
      </c>
      <c r="G44">
        <f>_xll.TA_TYPPRICE(D44,E44,F44)</f>
        <v>137.03333333333333</v>
      </c>
      <c r="H44">
        <v>137.62529847589678</v>
      </c>
      <c r="I44" t="str">
        <f t="shared" si="0"/>
        <v>DOWN</v>
      </c>
      <c r="J44">
        <v>142.97306874283555</v>
      </c>
      <c r="K44">
        <v>138.45624764392042</v>
      </c>
      <c r="L44" t="str">
        <f t="shared" si="1"/>
        <v>DOWN</v>
      </c>
      <c r="M44" t="str">
        <f t="shared" si="2"/>
        <v>DOWN</v>
      </c>
      <c r="N44">
        <v>25.634993243653533</v>
      </c>
      <c r="O44" t="str">
        <f t="shared" si="3"/>
        <v>DOWN</v>
      </c>
      <c r="P44" t="str">
        <f t="shared" si="4"/>
        <v>DOWN</v>
      </c>
      <c r="Q44">
        <f t="shared" si="5"/>
        <v>1.5</v>
      </c>
      <c r="R44">
        <f t="shared" si="6"/>
        <v>3.0999999999999943</v>
      </c>
      <c r="S44">
        <f t="shared" si="7"/>
        <v>0.48387096774193639</v>
      </c>
      <c r="T44" t="str">
        <f t="shared" si="8"/>
        <v>No Indication</v>
      </c>
      <c r="U44" t="str">
        <f t="shared" si="9"/>
        <v>No T+M+I</v>
      </c>
      <c r="V44">
        <v>142.35508781607109</v>
      </c>
      <c r="W44">
        <v>148.26822020244111</v>
      </c>
      <c r="X44">
        <f t="shared" si="10"/>
        <v>-5.9131323863700231</v>
      </c>
      <c r="Y44">
        <v>-5.6530255088565751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137.5</v>
      </c>
      <c r="D45">
        <v>140</v>
      </c>
      <c r="E45">
        <v>136.6</v>
      </c>
      <c r="F45">
        <v>140</v>
      </c>
      <c r="G45">
        <f>_xll.TA_TYPPRICE(D45,E45,F45)</f>
        <v>138.86666666666667</v>
      </c>
      <c r="H45">
        <v>138.24598257128173</v>
      </c>
      <c r="I45" t="str">
        <f t="shared" si="0"/>
        <v>UP</v>
      </c>
      <c r="J45">
        <v>142.31238679998322</v>
      </c>
      <c r="K45">
        <v>138.04374816749365</v>
      </c>
      <c r="L45" t="str">
        <f t="shared" si="1"/>
        <v>No Confirmation</v>
      </c>
      <c r="M45" t="str">
        <f t="shared" si="2"/>
        <v>No Trend</v>
      </c>
      <c r="N45">
        <v>45.640087433742224</v>
      </c>
      <c r="O45" t="str">
        <f t="shared" si="3"/>
        <v>No Momentum</v>
      </c>
      <c r="P45" t="str">
        <f t="shared" si="4"/>
        <v>No Trend + Momentum</v>
      </c>
      <c r="Q45">
        <f t="shared" si="5"/>
        <v>3.4000000000000057</v>
      </c>
      <c r="R45">
        <f t="shared" si="6"/>
        <v>3.4000000000000057</v>
      </c>
      <c r="S45">
        <f t="shared" si="7"/>
        <v>1</v>
      </c>
      <c r="T45" t="str">
        <f t="shared" si="8"/>
        <v>UP</v>
      </c>
      <c r="U45" t="str">
        <f t="shared" si="9"/>
        <v>No T+M+I</v>
      </c>
      <c r="V45">
        <v>141.9927666135986</v>
      </c>
      <c r="W45">
        <v>147.65575944670474</v>
      </c>
      <c r="X45">
        <f t="shared" si="10"/>
        <v>-5.6629928331061308</v>
      </c>
      <c r="Y45">
        <v>-5.6550189737064862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139.4</v>
      </c>
      <c r="D46">
        <v>140.35</v>
      </c>
      <c r="E46">
        <v>135.80000000000001</v>
      </c>
      <c r="F46">
        <v>136</v>
      </c>
      <c r="G46">
        <f>_xll.TA_TYPPRICE(D46,E46,F46)</f>
        <v>137.38333333333333</v>
      </c>
      <c r="H46">
        <v>137.81465795230753</v>
      </c>
      <c r="I46" t="str">
        <f t="shared" si="0"/>
        <v>DOWN</v>
      </c>
      <c r="J46">
        <v>141.8763008444314</v>
      </c>
      <c r="K46">
        <v>137.54513746360618</v>
      </c>
      <c r="L46" t="str">
        <f t="shared" si="1"/>
        <v>DOWN</v>
      </c>
      <c r="M46" t="str">
        <f t="shared" si="2"/>
        <v>DOWN</v>
      </c>
      <c r="N46">
        <v>31.511700767362271</v>
      </c>
      <c r="O46" t="str">
        <f t="shared" si="3"/>
        <v>DOWN</v>
      </c>
      <c r="P46" t="str">
        <f t="shared" si="4"/>
        <v>DOWN</v>
      </c>
      <c r="Q46">
        <f t="shared" si="5"/>
        <v>0.19999999999998863</v>
      </c>
      <c r="R46">
        <f t="shared" si="6"/>
        <v>4.5499999999999829</v>
      </c>
      <c r="S46">
        <f t="shared" si="7"/>
        <v>4.3956043956041621E-2</v>
      </c>
      <c r="T46" t="str">
        <f t="shared" si="8"/>
        <v>DOWN</v>
      </c>
      <c r="U46" t="str">
        <f t="shared" si="9"/>
        <v>DOWN</v>
      </c>
      <c r="V46">
        <v>141.07080251919882</v>
      </c>
      <c r="W46">
        <v>146.79236985805994</v>
      </c>
      <c r="X46">
        <f t="shared" si="10"/>
        <v>-5.7215673388611208</v>
      </c>
      <c r="Y46">
        <v>-5.6683286467374128</v>
      </c>
      <c r="Z46" t="str">
        <f t="shared" si="11"/>
        <v>DOWN</v>
      </c>
      <c r="AA46" t="str">
        <f t="shared" si="12"/>
        <v>DOWN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136.4</v>
      </c>
      <c r="D47">
        <v>137.6</v>
      </c>
      <c r="E47">
        <v>135.25</v>
      </c>
      <c r="F47">
        <v>137</v>
      </c>
      <c r="G47">
        <f>_xll.TA_TYPPRICE(D47,E47,F47)</f>
        <v>136.61666666666667</v>
      </c>
      <c r="H47">
        <v>137.2156623094871</v>
      </c>
      <c r="I47" t="str">
        <f t="shared" si="0"/>
        <v>DOWN</v>
      </c>
      <c r="J47">
        <v>140.92601176789108</v>
      </c>
      <c r="K47">
        <v>137.03510691613815</v>
      </c>
      <c r="L47" t="str">
        <f t="shared" si="1"/>
        <v>DOWN</v>
      </c>
      <c r="M47" t="str">
        <f t="shared" si="2"/>
        <v>DOWN</v>
      </c>
      <c r="N47">
        <v>37.552712826738485</v>
      </c>
      <c r="O47" t="str">
        <f t="shared" si="3"/>
        <v>DOWN</v>
      </c>
      <c r="P47" t="str">
        <f t="shared" si="4"/>
        <v>DOWN</v>
      </c>
      <c r="Q47">
        <f t="shared" si="5"/>
        <v>1.75</v>
      </c>
      <c r="R47">
        <f t="shared" si="6"/>
        <v>2.3499999999999943</v>
      </c>
      <c r="S47">
        <f t="shared" si="7"/>
        <v>0.74468085106383164</v>
      </c>
      <c r="T47" t="str">
        <f t="shared" si="8"/>
        <v>No Indication</v>
      </c>
      <c r="U47" t="str">
        <f t="shared" si="9"/>
        <v>No T+M+I</v>
      </c>
      <c r="V47">
        <v>140.44452520855285</v>
      </c>
      <c r="W47">
        <v>146.06700912783327</v>
      </c>
      <c r="X47">
        <f t="shared" si="10"/>
        <v>-5.6224839192804268</v>
      </c>
      <c r="Y47">
        <v>-5.6591597012460158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140.44999999999999</v>
      </c>
      <c r="D48">
        <v>144.19999999999999</v>
      </c>
      <c r="E48">
        <v>139.75</v>
      </c>
      <c r="F48">
        <v>144</v>
      </c>
      <c r="G48">
        <f>_xll.TA_TYPPRICE(D48,E48,F48)</f>
        <v>142.65</v>
      </c>
      <c r="H48">
        <v>139.93283115474355</v>
      </c>
      <c r="I48" t="str">
        <f t="shared" si="0"/>
        <v>UP</v>
      </c>
      <c r="J48">
        <v>141.65356470835974</v>
      </c>
      <c r="K48">
        <v>137.63841649032966</v>
      </c>
      <c r="L48" t="str">
        <f t="shared" si="1"/>
        <v>UP</v>
      </c>
      <c r="M48" t="str">
        <f t="shared" si="2"/>
        <v>UP</v>
      </c>
      <c r="N48">
        <v>64.754769084423259</v>
      </c>
      <c r="O48" t="str">
        <f t="shared" si="3"/>
        <v>UP</v>
      </c>
      <c r="P48" t="str">
        <f t="shared" si="4"/>
        <v>UP</v>
      </c>
      <c r="Q48">
        <f t="shared" si="5"/>
        <v>4.25</v>
      </c>
      <c r="R48">
        <f t="shared" si="6"/>
        <v>4.4499999999999886</v>
      </c>
      <c r="S48">
        <f t="shared" si="7"/>
        <v>0.95505617977528334</v>
      </c>
      <c r="T48" t="str">
        <f t="shared" si="8"/>
        <v>UP</v>
      </c>
      <c r="U48" t="str">
        <f t="shared" si="9"/>
        <v>UP</v>
      </c>
      <c r="V48">
        <v>140.99152133031396</v>
      </c>
      <c r="W48">
        <v>145.91389734058637</v>
      </c>
      <c r="X48">
        <f t="shared" si="10"/>
        <v>-4.9223760102724157</v>
      </c>
      <c r="Y48">
        <v>-5.5118029630512959</v>
      </c>
      <c r="Z48" t="str">
        <f t="shared" si="11"/>
        <v>UP</v>
      </c>
      <c r="AA48" t="str">
        <f t="shared" si="12"/>
        <v>UP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143.6</v>
      </c>
      <c r="D49">
        <v>144.80000000000001</v>
      </c>
      <c r="E49">
        <v>142.44999999999999</v>
      </c>
      <c r="F49">
        <v>144</v>
      </c>
      <c r="G49">
        <f>_xll.TA_TYPPRICE(D49,E49,F49)</f>
        <v>143.75</v>
      </c>
      <c r="H49">
        <v>141.84141557737178</v>
      </c>
      <c r="I49" t="str">
        <f t="shared" si="0"/>
        <v>UP</v>
      </c>
      <c r="J49">
        <v>142.35277255094647</v>
      </c>
      <c r="K49">
        <v>138.70765727025639</v>
      </c>
      <c r="L49" t="str">
        <f t="shared" si="1"/>
        <v>UP</v>
      </c>
      <c r="M49" t="str">
        <f t="shared" si="2"/>
        <v>UP</v>
      </c>
      <c r="N49">
        <v>64.754769084423245</v>
      </c>
      <c r="O49" t="str">
        <f t="shared" si="3"/>
        <v>UP</v>
      </c>
      <c r="P49" t="str">
        <f t="shared" si="4"/>
        <v>UP</v>
      </c>
      <c r="Q49">
        <f t="shared" si="5"/>
        <v>1.5500000000000114</v>
      </c>
      <c r="R49">
        <f t="shared" si="6"/>
        <v>2.3500000000000227</v>
      </c>
      <c r="S49">
        <f t="shared" si="7"/>
        <v>0.65957446808510489</v>
      </c>
      <c r="T49" t="str">
        <f t="shared" si="8"/>
        <v>No Indication</v>
      </c>
      <c r="U49" t="str">
        <f t="shared" si="9"/>
        <v>No T+M+I</v>
      </c>
      <c r="V49">
        <v>141.45436420257334</v>
      </c>
      <c r="W49">
        <v>145.77212716720962</v>
      </c>
      <c r="X49">
        <f t="shared" si="10"/>
        <v>-4.3177629646362732</v>
      </c>
      <c r="Y49">
        <v>-5.2729949633682915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148</v>
      </c>
      <c r="D50">
        <v>154.25</v>
      </c>
      <c r="E50">
        <v>143</v>
      </c>
      <c r="F50">
        <v>153</v>
      </c>
      <c r="G50">
        <f>_xll.TA_TYPPRICE(D50,E50,F50)</f>
        <v>150.08333333333334</v>
      </c>
      <c r="H50">
        <v>145.96237445535257</v>
      </c>
      <c r="I50" t="str">
        <f t="shared" si="0"/>
        <v>UP</v>
      </c>
      <c r="J50">
        <v>144.99660087295837</v>
      </c>
      <c r="K50">
        <v>139.66151121019942</v>
      </c>
      <c r="L50" t="str">
        <f t="shared" si="1"/>
        <v>UP</v>
      </c>
      <c r="M50" t="str">
        <f t="shared" si="2"/>
        <v>UP</v>
      </c>
      <c r="N50">
        <v>81.20344437946197</v>
      </c>
      <c r="O50" t="str">
        <f t="shared" si="3"/>
        <v>UP</v>
      </c>
      <c r="P50" t="str">
        <f t="shared" si="4"/>
        <v>UP</v>
      </c>
      <c r="Q50">
        <f t="shared" si="5"/>
        <v>10</v>
      </c>
      <c r="R50">
        <f t="shared" si="6"/>
        <v>11.25</v>
      </c>
      <c r="S50">
        <f t="shared" si="7"/>
        <v>0.88888888888888884</v>
      </c>
      <c r="T50" t="str">
        <f t="shared" si="8"/>
        <v>UP</v>
      </c>
      <c r="U50" t="str">
        <f t="shared" si="9"/>
        <v>UP</v>
      </c>
      <c r="V50">
        <v>143.23061586371591</v>
      </c>
      <c r="W50">
        <v>146.30752515482371</v>
      </c>
      <c r="X50">
        <f t="shared" si="10"/>
        <v>-3.0769092911077962</v>
      </c>
      <c r="Y50">
        <v>-4.8337778289161921</v>
      </c>
      <c r="Z50" t="str">
        <f t="shared" si="11"/>
        <v>UP</v>
      </c>
      <c r="AA50" t="str">
        <f t="shared" si="12"/>
        <v>UP</v>
      </c>
      <c r="AB50" t="str">
        <f t="shared" si="13"/>
        <v>UP</v>
      </c>
      <c r="AC50" t="str">
        <f t="shared" si="14"/>
        <v>UP</v>
      </c>
      <c r="AD50">
        <f t="shared" si="15"/>
        <v>144.30000000000001</v>
      </c>
      <c r="AE50">
        <f t="shared" si="16"/>
        <v>147.30000000000001</v>
      </c>
      <c r="AF50">
        <f t="shared" si="17"/>
        <v>148.65</v>
      </c>
      <c r="AG50">
        <f t="shared" si="18"/>
        <v>149.95000000000002</v>
      </c>
      <c r="AH50">
        <f t="shared" si="19"/>
        <v>149.95000000000002</v>
      </c>
    </row>
    <row r="51" spans="1:34" x14ac:dyDescent="0.25">
      <c r="A51" t="s">
        <v>5</v>
      </c>
      <c r="B51" s="1">
        <v>42927</v>
      </c>
      <c r="C51">
        <v>154.35</v>
      </c>
      <c r="D51">
        <v>155.1</v>
      </c>
      <c r="E51">
        <v>148.69999999999999</v>
      </c>
      <c r="F51">
        <v>149</v>
      </c>
      <c r="G51">
        <f>_xll.TA_TYPPRICE(D51,E51,F51)</f>
        <v>150.93333333333331</v>
      </c>
      <c r="H51">
        <v>148.44785389434293</v>
      </c>
      <c r="I51" t="str">
        <f t="shared" si="0"/>
        <v>UP</v>
      </c>
      <c r="J51">
        <v>147.24180067896762</v>
      </c>
      <c r="K51">
        <v>141.67006427459955</v>
      </c>
      <c r="L51" t="str">
        <f t="shared" si="1"/>
        <v>UP</v>
      </c>
      <c r="M51" t="str">
        <f t="shared" si="2"/>
        <v>UP</v>
      </c>
      <c r="N51">
        <v>64.484361027958343</v>
      </c>
      <c r="O51" t="str">
        <f t="shared" si="3"/>
        <v>UP</v>
      </c>
      <c r="P51" t="str">
        <f t="shared" si="4"/>
        <v>UP</v>
      </c>
      <c r="Q51">
        <f t="shared" si="5"/>
        <v>0.30000000000001137</v>
      </c>
      <c r="R51">
        <f t="shared" si="6"/>
        <v>6.4000000000000057</v>
      </c>
      <c r="S51">
        <f t="shared" si="7"/>
        <v>4.6875000000001735E-2</v>
      </c>
      <c r="T51" t="str">
        <f t="shared" si="8"/>
        <v>DOWN</v>
      </c>
      <c r="U51" t="str">
        <f t="shared" si="9"/>
        <v>No T+M+I</v>
      </c>
      <c r="V51">
        <v>144.11821342314423</v>
      </c>
      <c r="W51">
        <v>146.50696773594788</v>
      </c>
      <c r="X51">
        <f t="shared" si="10"/>
        <v>-2.3887543128036555</v>
      </c>
      <c r="Y51">
        <v>-4.3447731256936848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149.85</v>
      </c>
      <c r="D52">
        <v>152.9</v>
      </c>
      <c r="E52">
        <v>148.4</v>
      </c>
      <c r="F52">
        <v>153</v>
      </c>
      <c r="G52">
        <f>_xll.TA_TYPPRICE(D52,E52,F52)</f>
        <v>151.43333333333334</v>
      </c>
      <c r="H52">
        <v>149.94059361383813</v>
      </c>
      <c r="I52" t="str">
        <f t="shared" si="0"/>
        <v>UP</v>
      </c>
      <c r="J52">
        <v>148.49917830586369</v>
      </c>
      <c r="K52">
        <v>143.16560554691077</v>
      </c>
      <c r="L52" t="str">
        <f t="shared" si="1"/>
        <v>UP</v>
      </c>
      <c r="M52" t="str">
        <f t="shared" si="2"/>
        <v>UP</v>
      </c>
      <c r="N52">
        <v>71.753895315855871</v>
      </c>
      <c r="O52" t="str">
        <f t="shared" si="3"/>
        <v>UP</v>
      </c>
      <c r="P52" t="str">
        <f t="shared" si="4"/>
        <v>UP</v>
      </c>
      <c r="Q52">
        <f t="shared" si="5"/>
        <v>4.5999999999999943</v>
      </c>
      <c r="R52">
        <f t="shared" si="6"/>
        <v>4.5</v>
      </c>
      <c r="S52">
        <f t="shared" si="7"/>
        <v>1.022222222222221</v>
      </c>
      <c r="T52" t="str">
        <f t="shared" si="8"/>
        <v>UP</v>
      </c>
      <c r="U52" t="str">
        <f t="shared" si="9"/>
        <v>UP</v>
      </c>
      <c r="V52">
        <v>145.48464212727589</v>
      </c>
      <c r="W52">
        <v>146.98793308884063</v>
      </c>
      <c r="X52">
        <f t="shared" si="10"/>
        <v>-1.5032909615647441</v>
      </c>
      <c r="Y52">
        <v>-3.7764766928678966</v>
      </c>
      <c r="Z52" t="str">
        <f t="shared" si="11"/>
        <v>UP</v>
      </c>
      <c r="AA52" t="str">
        <f t="shared" si="12"/>
        <v>UP</v>
      </c>
      <c r="AB52" t="str">
        <f t="shared" si="13"/>
        <v>UP</v>
      </c>
      <c r="AC52" t="str">
        <f t="shared" si="14"/>
        <v>UP</v>
      </c>
      <c r="AD52">
        <f t="shared" si="15"/>
        <v>148.9</v>
      </c>
      <c r="AE52">
        <f t="shared" si="16"/>
        <v>150.1</v>
      </c>
      <c r="AF52">
        <f t="shared" si="17"/>
        <v>150.65</v>
      </c>
      <c r="AG52">
        <f t="shared" si="18"/>
        <v>151.20000000000002</v>
      </c>
      <c r="AH52">
        <f t="shared" si="19"/>
        <v>151.20000000000002</v>
      </c>
    </row>
    <row r="53" spans="1:34" x14ac:dyDescent="0.25">
      <c r="A53" t="s">
        <v>5</v>
      </c>
      <c r="B53" s="1">
        <v>42929</v>
      </c>
      <c r="C53">
        <v>153.9</v>
      </c>
      <c r="D53">
        <v>154.94999999999999</v>
      </c>
      <c r="E53">
        <v>151</v>
      </c>
      <c r="F53">
        <v>152</v>
      </c>
      <c r="G53">
        <f>_xll.TA_TYPPRICE(D53,E53,F53)</f>
        <v>152.65</v>
      </c>
      <c r="H53">
        <v>151.29529680691905</v>
      </c>
      <c r="I53" t="str">
        <f t="shared" si="0"/>
        <v>UP</v>
      </c>
      <c r="J53">
        <v>149.93269423789397</v>
      </c>
      <c r="K53">
        <v>144.9065820920417</v>
      </c>
      <c r="L53" t="str">
        <f t="shared" si="1"/>
        <v>UP</v>
      </c>
      <c r="M53" t="str">
        <f t="shared" si="2"/>
        <v>UP</v>
      </c>
      <c r="N53">
        <v>67.440140615340468</v>
      </c>
      <c r="O53" t="str">
        <f t="shared" si="3"/>
        <v>UP</v>
      </c>
      <c r="P53" t="str">
        <f t="shared" si="4"/>
        <v>UP</v>
      </c>
      <c r="Q53">
        <f t="shared" si="5"/>
        <v>1</v>
      </c>
      <c r="R53">
        <f t="shared" si="6"/>
        <v>3.9499999999999886</v>
      </c>
      <c r="S53">
        <f t="shared" si="7"/>
        <v>0.25316455696202605</v>
      </c>
      <c r="T53" t="str">
        <f t="shared" si="8"/>
        <v>No Indication</v>
      </c>
      <c r="U53" t="str">
        <f t="shared" si="9"/>
        <v>No T+M+I</v>
      </c>
      <c r="V53">
        <v>146.48700487692577</v>
      </c>
      <c r="W53">
        <v>147.35919730448208</v>
      </c>
      <c r="X53">
        <f t="shared" si="10"/>
        <v>-0.87219242755631399</v>
      </c>
      <c r="Y53">
        <v>-3.19561983980558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150</v>
      </c>
      <c r="D54">
        <v>154.9</v>
      </c>
      <c r="E54">
        <v>150</v>
      </c>
      <c r="F54">
        <v>154</v>
      </c>
      <c r="G54">
        <f>_xll.TA_TYPPRICE(D54,E54,F54)</f>
        <v>152.96666666666667</v>
      </c>
      <c r="H54">
        <v>152.13098173679288</v>
      </c>
      <c r="I54" t="str">
        <f t="shared" si="0"/>
        <v>UP</v>
      </c>
      <c r="J54">
        <v>151.03653996280642</v>
      </c>
      <c r="K54">
        <v>146.03845273825465</v>
      </c>
      <c r="L54" t="str">
        <f t="shared" si="1"/>
        <v>UP</v>
      </c>
      <c r="M54" t="str">
        <f t="shared" si="2"/>
        <v>UP</v>
      </c>
      <c r="N54">
        <v>71.694386128787073</v>
      </c>
      <c r="O54" t="str">
        <f t="shared" si="3"/>
        <v>UP</v>
      </c>
      <c r="P54" t="str">
        <f t="shared" si="4"/>
        <v>UP</v>
      </c>
      <c r="Q54">
        <f t="shared" si="5"/>
        <v>4</v>
      </c>
      <c r="R54">
        <f t="shared" si="6"/>
        <v>4.9000000000000057</v>
      </c>
      <c r="S54">
        <f t="shared" si="7"/>
        <v>0.81632653061224392</v>
      </c>
      <c r="T54" t="str">
        <f t="shared" si="8"/>
        <v>UP</v>
      </c>
      <c r="U54" t="str">
        <f t="shared" si="9"/>
        <v>UP</v>
      </c>
      <c r="V54">
        <v>147.64285028047564</v>
      </c>
      <c r="W54">
        <v>147.85110861526118</v>
      </c>
      <c r="X54">
        <f t="shared" si="10"/>
        <v>-0.20825833478554046</v>
      </c>
      <c r="Y54">
        <v>-2.5981475388015722</v>
      </c>
      <c r="Z54" t="str">
        <f t="shared" si="11"/>
        <v>UP</v>
      </c>
      <c r="AA54" t="str">
        <f t="shared" si="12"/>
        <v>UP</v>
      </c>
      <c r="AB54" t="str">
        <f t="shared" si="13"/>
        <v>UP</v>
      </c>
      <c r="AC54" t="str">
        <f t="shared" si="14"/>
        <v>UP</v>
      </c>
      <c r="AD54">
        <f t="shared" si="15"/>
        <v>150.55000000000001</v>
      </c>
      <c r="AE54">
        <f t="shared" si="16"/>
        <v>151.85</v>
      </c>
      <c r="AF54">
        <f t="shared" si="17"/>
        <v>152.45000000000002</v>
      </c>
      <c r="AG54">
        <f t="shared" si="18"/>
        <v>153.05000000000001</v>
      </c>
      <c r="AH54">
        <f t="shared" si="19"/>
        <v>153.05000000000001</v>
      </c>
    </row>
    <row r="55" spans="1:34" x14ac:dyDescent="0.25">
      <c r="A55" t="s">
        <v>5</v>
      </c>
      <c r="B55" s="1">
        <v>42933</v>
      </c>
      <c r="C55">
        <v>153.35</v>
      </c>
      <c r="D55">
        <v>154</v>
      </c>
      <c r="E55">
        <v>151.5</v>
      </c>
      <c r="F55">
        <v>153</v>
      </c>
      <c r="G55">
        <f>_xll.TA_TYPPRICE(D55,E55,F55)</f>
        <v>152.83333333333334</v>
      </c>
      <c r="H55">
        <v>152.4821575350631</v>
      </c>
      <c r="I55" t="str">
        <f t="shared" si="0"/>
        <v>UP</v>
      </c>
      <c r="J55">
        <v>151.69508663773831</v>
      </c>
      <c r="K55">
        <v>147.25212990753138</v>
      </c>
      <c r="L55" t="str">
        <f t="shared" si="1"/>
        <v>UP</v>
      </c>
      <c r="M55" t="str">
        <f t="shared" si="2"/>
        <v>UP</v>
      </c>
      <c r="N55">
        <v>66.281690309603405</v>
      </c>
      <c r="O55" t="str">
        <f t="shared" si="3"/>
        <v>UP</v>
      </c>
      <c r="P55" t="str">
        <f t="shared" si="4"/>
        <v>UP</v>
      </c>
      <c r="Q55">
        <f t="shared" si="5"/>
        <v>1.5</v>
      </c>
      <c r="R55">
        <f t="shared" si="6"/>
        <v>2.5</v>
      </c>
      <c r="S55">
        <f t="shared" si="7"/>
        <v>0.6</v>
      </c>
      <c r="T55" t="str">
        <f t="shared" si="8"/>
        <v>No Indication</v>
      </c>
      <c r="U55" t="str">
        <f t="shared" si="9"/>
        <v>No T+M+I</v>
      </c>
      <c r="V55">
        <v>148.46702716040247</v>
      </c>
      <c r="W55">
        <v>148.23250797709369</v>
      </c>
      <c r="X55">
        <f t="shared" si="10"/>
        <v>0.23451918330877675</v>
      </c>
      <c r="Y55">
        <v>-2.0316141943795025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152.9</v>
      </c>
      <c r="D56">
        <v>158.94999999999999</v>
      </c>
      <c r="E56">
        <v>151.9</v>
      </c>
      <c r="F56">
        <v>156</v>
      </c>
      <c r="G56">
        <f>_xll.TA_TYPPRICE(D56,E56,F56)</f>
        <v>155.61666666666667</v>
      </c>
      <c r="H56">
        <v>154.04941210086488</v>
      </c>
      <c r="I56" t="str">
        <f t="shared" si="0"/>
        <v>UP</v>
      </c>
      <c r="J56">
        <v>153.3072896071298</v>
      </c>
      <c r="K56">
        <v>148.28498992807997</v>
      </c>
      <c r="L56" t="str">
        <f t="shared" si="1"/>
        <v>UP</v>
      </c>
      <c r="M56" t="str">
        <f t="shared" si="2"/>
        <v>UP</v>
      </c>
      <c r="N56">
        <v>73.721479758006012</v>
      </c>
      <c r="O56" t="str">
        <f t="shared" si="3"/>
        <v>UP</v>
      </c>
      <c r="P56" t="str">
        <f t="shared" si="4"/>
        <v>UP</v>
      </c>
      <c r="Q56">
        <f t="shared" si="5"/>
        <v>4.0999999999999943</v>
      </c>
      <c r="R56">
        <f t="shared" si="6"/>
        <v>7.0499999999999829</v>
      </c>
      <c r="S56">
        <f t="shared" si="7"/>
        <v>0.58156028368794388</v>
      </c>
      <c r="T56" t="str">
        <f t="shared" si="8"/>
        <v>No Indication</v>
      </c>
      <c r="U56" t="str">
        <f t="shared" si="9"/>
        <v>No T+M+I</v>
      </c>
      <c r="V56">
        <v>149.6259460588021</v>
      </c>
      <c r="W56">
        <v>148.80787775656822</v>
      </c>
      <c r="X56">
        <f t="shared" si="10"/>
        <v>0.8180683022338826</v>
      </c>
      <c r="Y56">
        <v>-1.4616776950568253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156.6</v>
      </c>
      <c r="D57">
        <v>158.85</v>
      </c>
      <c r="E57">
        <v>155.65</v>
      </c>
      <c r="F57">
        <v>158</v>
      </c>
      <c r="G57">
        <f>_xll.TA_TYPPRICE(D57,E57,F57)</f>
        <v>157.5</v>
      </c>
      <c r="H57">
        <v>155.77470605043243</v>
      </c>
      <c r="I57" t="str">
        <f t="shared" si="0"/>
        <v>UP</v>
      </c>
      <c r="J57">
        <v>154.53900302776762</v>
      </c>
      <c r="K57">
        <v>149.9216588329511</v>
      </c>
      <c r="L57" t="str">
        <f t="shared" si="1"/>
        <v>UP</v>
      </c>
      <c r="M57" t="str">
        <f t="shared" si="2"/>
        <v>UP</v>
      </c>
      <c r="N57">
        <v>77.802888316289483</v>
      </c>
      <c r="O57" t="str">
        <f t="shared" si="3"/>
        <v>UP</v>
      </c>
      <c r="P57" t="str">
        <f t="shared" si="4"/>
        <v>UP</v>
      </c>
      <c r="Q57">
        <f t="shared" si="5"/>
        <v>2.3499999999999943</v>
      </c>
      <c r="R57">
        <f t="shared" si="6"/>
        <v>3.1999999999999886</v>
      </c>
      <c r="S57">
        <f t="shared" si="7"/>
        <v>0.73437500000000089</v>
      </c>
      <c r="T57" t="str">
        <f t="shared" si="8"/>
        <v>No Indication</v>
      </c>
      <c r="U57" t="str">
        <f t="shared" si="9"/>
        <v>No T+M+I</v>
      </c>
      <c r="V57">
        <v>150.91426204975562</v>
      </c>
      <c r="W57">
        <v>149.48877570052613</v>
      </c>
      <c r="X57">
        <f t="shared" si="10"/>
        <v>1.4254863492294874</v>
      </c>
      <c r="Y57">
        <v>-0.88424488619956276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156.94999999999999</v>
      </c>
      <c r="D58">
        <v>158.69999999999999</v>
      </c>
      <c r="E58">
        <v>155.9</v>
      </c>
      <c r="F58">
        <v>158</v>
      </c>
      <c r="G58">
        <f>_xll.TA_TYPPRICE(D58,E58,F58)</f>
        <v>157.53333333333333</v>
      </c>
      <c r="H58">
        <v>156.65401969188287</v>
      </c>
      <c r="I58" t="str">
        <f t="shared" si="0"/>
        <v>UP</v>
      </c>
      <c r="J58">
        <v>155.46366902159704</v>
      </c>
      <c r="K58">
        <v>151.2501790922953</v>
      </c>
      <c r="L58" t="str">
        <f t="shared" si="1"/>
        <v>UP</v>
      </c>
      <c r="M58" t="str">
        <f t="shared" si="2"/>
        <v>UP</v>
      </c>
      <c r="N58">
        <v>77.802888316289469</v>
      </c>
      <c r="O58" t="str">
        <f t="shared" si="3"/>
        <v>UP</v>
      </c>
      <c r="P58" t="str">
        <f t="shared" si="4"/>
        <v>UP</v>
      </c>
      <c r="Q58">
        <f t="shared" si="5"/>
        <v>2.0999999999999943</v>
      </c>
      <c r="R58">
        <f t="shared" si="6"/>
        <v>2.7999999999999829</v>
      </c>
      <c r="S58">
        <f t="shared" si="7"/>
        <v>0.75000000000000255</v>
      </c>
      <c r="T58" t="str">
        <f t="shared" si="8"/>
        <v>No Indication</v>
      </c>
      <c r="U58" t="str">
        <f t="shared" si="9"/>
        <v>No T+M+I</v>
      </c>
      <c r="V58">
        <v>152.00437558056245</v>
      </c>
      <c r="W58">
        <v>150.11923675974643</v>
      </c>
      <c r="X58">
        <f t="shared" si="10"/>
        <v>1.8851388208160245</v>
      </c>
      <c r="Y58">
        <v>-0.33036814479644527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158</v>
      </c>
      <c r="D59">
        <v>159.69999999999999</v>
      </c>
      <c r="E59">
        <v>155.94999999999999</v>
      </c>
      <c r="F59">
        <v>158</v>
      </c>
      <c r="G59">
        <f>_xll.TA_TYPPRICE(D59,E59,F59)</f>
        <v>157.88333333333333</v>
      </c>
      <c r="H59">
        <v>157.2686765126081</v>
      </c>
      <c r="I59" t="str">
        <f t="shared" si="0"/>
        <v>UP</v>
      </c>
      <c r="J59">
        <v>156.40507590568657</v>
      </c>
      <c r="K59">
        <v>152.29458373845191</v>
      </c>
      <c r="L59" t="str">
        <f t="shared" si="1"/>
        <v>UP</v>
      </c>
      <c r="M59" t="str">
        <f t="shared" si="2"/>
        <v>UP</v>
      </c>
      <c r="N59">
        <v>77.802888316289483</v>
      </c>
      <c r="O59" t="str">
        <f t="shared" si="3"/>
        <v>UP</v>
      </c>
      <c r="P59" t="str">
        <f t="shared" si="4"/>
        <v>UP</v>
      </c>
      <c r="Q59">
        <f t="shared" si="5"/>
        <v>2.0500000000000114</v>
      </c>
      <c r="R59">
        <f t="shared" si="6"/>
        <v>3.75</v>
      </c>
      <c r="S59">
        <f t="shared" si="7"/>
        <v>0.54666666666666974</v>
      </c>
      <c r="T59" t="str">
        <f t="shared" si="8"/>
        <v>No Indication</v>
      </c>
      <c r="U59" t="str">
        <f t="shared" si="9"/>
        <v>No T+M+I</v>
      </c>
      <c r="V59">
        <v>152.92677933739901</v>
      </c>
      <c r="W59">
        <v>150.70299699976522</v>
      </c>
      <c r="X59">
        <f t="shared" si="10"/>
        <v>2.2237823376337928</v>
      </c>
      <c r="Y59">
        <v>0.18046195168960233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158.5</v>
      </c>
      <c r="D60">
        <v>163.4</v>
      </c>
      <c r="E60">
        <v>158</v>
      </c>
      <c r="F60">
        <v>162</v>
      </c>
      <c r="G60">
        <f>_xll.TA_TYPPRICE(D60,E60,F60)</f>
        <v>161.13333333333333</v>
      </c>
      <c r="H60">
        <v>159.2010049229707</v>
      </c>
      <c r="I60" t="str">
        <f t="shared" si="0"/>
        <v>UP</v>
      </c>
      <c r="J60">
        <v>157.95950348220066</v>
      </c>
      <c r="K60">
        <v>153.56245401879593</v>
      </c>
      <c r="L60" t="str">
        <f t="shared" si="1"/>
        <v>UP</v>
      </c>
      <c r="M60" t="str">
        <f t="shared" si="2"/>
        <v>UP</v>
      </c>
      <c r="N60">
        <v>86.184599341227141</v>
      </c>
      <c r="O60" t="str">
        <f t="shared" si="3"/>
        <v>UP</v>
      </c>
      <c r="P60" t="str">
        <f t="shared" si="4"/>
        <v>UP</v>
      </c>
      <c r="Q60">
        <f t="shared" si="5"/>
        <v>4</v>
      </c>
      <c r="R60">
        <f t="shared" si="6"/>
        <v>5.4000000000000057</v>
      </c>
      <c r="S60">
        <f t="shared" si="7"/>
        <v>0.74074074074073992</v>
      </c>
      <c r="T60" t="str">
        <f t="shared" si="8"/>
        <v>No Indication</v>
      </c>
      <c r="U60" t="str">
        <f t="shared" si="9"/>
        <v>No T+M+I</v>
      </c>
      <c r="V60">
        <v>154.32265943933763</v>
      </c>
      <c r="W60">
        <v>151.53981203681965</v>
      </c>
      <c r="X60">
        <f t="shared" si="10"/>
        <v>2.782847402517973</v>
      </c>
      <c r="Y60">
        <v>0.70093904185527645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162.25</v>
      </c>
      <c r="D61">
        <v>164.3</v>
      </c>
      <c r="E61">
        <v>161.35</v>
      </c>
      <c r="F61">
        <v>163</v>
      </c>
      <c r="G61">
        <f>_xll.TA_TYPPRICE(D61,E61,F61)</f>
        <v>162.88333333333333</v>
      </c>
      <c r="H61">
        <v>161.04216912815201</v>
      </c>
      <c r="I61" t="str">
        <f t="shared" si="0"/>
        <v>UP</v>
      </c>
      <c r="J61">
        <v>159.36850270837829</v>
      </c>
      <c r="K61">
        <v>155.29301979239685</v>
      </c>
      <c r="L61" t="str">
        <f t="shared" si="1"/>
        <v>UP</v>
      </c>
      <c r="M61" t="str">
        <f t="shared" si="2"/>
        <v>UP</v>
      </c>
      <c r="N61">
        <v>87.642767036174234</v>
      </c>
      <c r="O61" t="str">
        <f t="shared" si="3"/>
        <v>UP</v>
      </c>
      <c r="P61" t="str">
        <f t="shared" si="4"/>
        <v>UP</v>
      </c>
      <c r="Q61">
        <f t="shared" si="5"/>
        <v>1.6500000000000057</v>
      </c>
      <c r="R61">
        <f t="shared" si="6"/>
        <v>2.9500000000000171</v>
      </c>
      <c r="S61">
        <f t="shared" si="7"/>
        <v>0.55932203389830382</v>
      </c>
      <c r="T61" t="str">
        <f t="shared" si="8"/>
        <v>No Indication</v>
      </c>
      <c r="U61" t="str">
        <f t="shared" si="9"/>
        <v>No T+M+I</v>
      </c>
      <c r="V61">
        <v>155.65763491020877</v>
      </c>
      <c r="W61">
        <v>152.38871484890709</v>
      </c>
      <c r="X61">
        <f t="shared" si="10"/>
        <v>3.2689200613016851</v>
      </c>
      <c r="Y61">
        <v>1.2145352457445582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162.5</v>
      </c>
      <c r="D62">
        <v>163.69999999999999</v>
      </c>
      <c r="E62">
        <v>158.1</v>
      </c>
      <c r="F62">
        <v>159</v>
      </c>
      <c r="G62">
        <f>_xll.TA_TYPPRICE(D62,E62,F62)</f>
        <v>160.26666666666665</v>
      </c>
      <c r="H62">
        <v>160.65441789740933</v>
      </c>
      <c r="I62" t="str">
        <f t="shared" si="0"/>
        <v>DOWN</v>
      </c>
      <c r="J62">
        <v>160.331057662072</v>
      </c>
      <c r="K62">
        <v>155.91679317186421</v>
      </c>
      <c r="L62" t="str">
        <f t="shared" si="1"/>
        <v>No Confirmation</v>
      </c>
      <c r="M62" t="str">
        <f t="shared" si="2"/>
        <v>No Trend</v>
      </c>
      <c r="N62">
        <v>57.367868040779371</v>
      </c>
      <c r="O62" t="str">
        <f t="shared" si="3"/>
        <v>No Momentum</v>
      </c>
      <c r="P62" t="str">
        <f t="shared" si="4"/>
        <v>No Trend + Momentum</v>
      </c>
      <c r="Q62">
        <f t="shared" si="5"/>
        <v>0.90000000000000568</v>
      </c>
      <c r="R62">
        <f t="shared" si="6"/>
        <v>5.5999999999999943</v>
      </c>
      <c r="S62">
        <f t="shared" si="7"/>
        <v>0.16071428571428689</v>
      </c>
      <c r="T62" t="str">
        <f t="shared" si="8"/>
        <v>DOWN</v>
      </c>
      <c r="U62" t="str">
        <f t="shared" si="9"/>
        <v>No T+M+I</v>
      </c>
      <c r="V62">
        <v>156.17184492402279</v>
      </c>
      <c r="W62">
        <v>152.87843967491398</v>
      </c>
      <c r="X62">
        <f t="shared" si="10"/>
        <v>3.2934052491088153</v>
      </c>
      <c r="Y62">
        <v>1.6303092464174096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159.94999999999999</v>
      </c>
      <c r="D63">
        <v>160.9</v>
      </c>
      <c r="E63">
        <v>153.5</v>
      </c>
      <c r="F63">
        <v>155</v>
      </c>
      <c r="G63">
        <f>_xll.TA_TYPPRICE(D63,E63,F63)</f>
        <v>156.46666666666667</v>
      </c>
      <c r="H63">
        <v>158.560542282038</v>
      </c>
      <c r="I63" t="str">
        <f t="shared" si="0"/>
        <v>DOWN</v>
      </c>
      <c r="J63">
        <v>160.45748929272267</v>
      </c>
      <c r="K63">
        <v>155.37972802256107</v>
      </c>
      <c r="L63" t="str">
        <f t="shared" si="1"/>
        <v>DOWN</v>
      </c>
      <c r="M63" t="str">
        <f t="shared" si="2"/>
        <v>DOWN</v>
      </c>
      <c r="N63">
        <v>40.067123317444334</v>
      </c>
      <c r="O63" t="str">
        <f t="shared" si="3"/>
        <v>No Momentum</v>
      </c>
      <c r="P63" t="str">
        <f t="shared" si="4"/>
        <v>No Trend + Momentum</v>
      </c>
      <c r="Q63">
        <f t="shared" si="5"/>
        <v>1.5</v>
      </c>
      <c r="R63">
        <f t="shared" si="6"/>
        <v>7.4000000000000057</v>
      </c>
      <c r="S63">
        <f t="shared" si="7"/>
        <v>0.20270270270270255</v>
      </c>
      <c r="T63" t="str">
        <f t="shared" si="8"/>
        <v>No Indication</v>
      </c>
      <c r="U63" t="str">
        <f t="shared" si="9"/>
        <v>No T+M+I</v>
      </c>
      <c r="V63">
        <v>155.99156108955773</v>
      </c>
      <c r="W63">
        <v>153.03559229158702</v>
      </c>
      <c r="X63">
        <f t="shared" si="10"/>
        <v>2.9559687979707121</v>
      </c>
      <c r="Y63">
        <v>1.89544115672807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154</v>
      </c>
      <c r="D64">
        <v>159.44999999999999</v>
      </c>
      <c r="E64">
        <v>153</v>
      </c>
      <c r="F64">
        <v>159.19999999999999</v>
      </c>
      <c r="G64">
        <f>_xll.TA_TYPPRICE(D64,E64,F64)</f>
        <v>157.21666666666667</v>
      </c>
      <c r="H64">
        <v>157.88860447435235</v>
      </c>
      <c r="I64" t="str">
        <f t="shared" si="0"/>
        <v>UP</v>
      </c>
      <c r="J64">
        <v>160.23360278322875</v>
      </c>
      <c r="K64">
        <v>154.85089957310305</v>
      </c>
      <c r="L64" t="str">
        <f t="shared" si="1"/>
        <v>No Confirmation</v>
      </c>
      <c r="M64" t="str">
        <f t="shared" si="2"/>
        <v>No Trend</v>
      </c>
      <c r="N64">
        <v>57.062538111468008</v>
      </c>
      <c r="O64" t="str">
        <f t="shared" si="3"/>
        <v>No Momentum</v>
      </c>
      <c r="P64" t="str">
        <f t="shared" si="4"/>
        <v>No Trend + Momentum</v>
      </c>
      <c r="Q64">
        <f t="shared" si="5"/>
        <v>6.1999999999999886</v>
      </c>
      <c r="R64">
        <f t="shared" si="6"/>
        <v>6.4499999999999886</v>
      </c>
      <c r="S64">
        <f t="shared" si="7"/>
        <v>0.96124031007751931</v>
      </c>
      <c r="T64" t="str">
        <f t="shared" si="8"/>
        <v>UP</v>
      </c>
      <c r="U64" t="str">
        <f t="shared" si="9"/>
        <v>No T+M+I</v>
      </c>
      <c r="V64">
        <v>156.48516707577963</v>
      </c>
      <c r="W64">
        <v>153.49221508480281</v>
      </c>
      <c r="X64">
        <f t="shared" si="10"/>
        <v>2.9929519909768203</v>
      </c>
      <c r="Y64">
        <v>2.1149433235778199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154.9</v>
      </c>
      <c r="D65">
        <v>163.4</v>
      </c>
      <c r="E65">
        <v>154.35</v>
      </c>
      <c r="F65">
        <v>162.69999999999999</v>
      </c>
      <c r="G65">
        <f>_xll.TA_TYPPRICE(D65,E65,F65)</f>
        <v>160.15</v>
      </c>
      <c r="H65">
        <v>159.01930223717619</v>
      </c>
      <c r="I65" t="str">
        <f t="shared" si="0"/>
        <v>UP</v>
      </c>
      <c r="J65">
        <v>160.93724660917792</v>
      </c>
      <c r="K65">
        <v>154.73958855685794</v>
      </c>
      <c r="L65" t="str">
        <f t="shared" si="1"/>
        <v>UP</v>
      </c>
      <c r="M65" t="str">
        <f t="shared" si="2"/>
        <v>UP</v>
      </c>
      <c r="N65">
        <v>66.853634514001541</v>
      </c>
      <c r="O65" t="str">
        <f t="shared" si="3"/>
        <v>UP</v>
      </c>
      <c r="P65" t="str">
        <f t="shared" si="4"/>
        <v>UP</v>
      </c>
      <c r="Q65">
        <f t="shared" si="5"/>
        <v>8.3499999999999943</v>
      </c>
      <c r="R65">
        <f t="shared" si="6"/>
        <v>9.0500000000000114</v>
      </c>
      <c r="S65">
        <f t="shared" si="7"/>
        <v>0.92265193370165566</v>
      </c>
      <c r="T65" t="str">
        <f t="shared" si="8"/>
        <v>UP</v>
      </c>
      <c r="U65" t="str">
        <f t="shared" si="9"/>
        <v>UP</v>
      </c>
      <c r="V65">
        <v>157.44129521796737</v>
      </c>
      <c r="W65">
        <v>154.17427322666927</v>
      </c>
      <c r="X65">
        <f t="shared" si="10"/>
        <v>3.267021991298094</v>
      </c>
      <c r="Y65">
        <v>2.3453590571218745</v>
      </c>
      <c r="Z65" t="str">
        <f t="shared" si="11"/>
        <v>UP</v>
      </c>
      <c r="AA65" t="str">
        <f t="shared" si="12"/>
        <v>UP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163.80000000000001</v>
      </c>
      <c r="D66">
        <v>164.2</v>
      </c>
      <c r="E66">
        <v>157</v>
      </c>
      <c r="F66">
        <v>157.30000000000001</v>
      </c>
      <c r="G66">
        <f>_xll.TA_TYPPRICE(D66,E66,F66)</f>
        <v>159.5</v>
      </c>
      <c r="H66">
        <v>159.2596511185881</v>
      </c>
      <c r="I66" t="str">
        <f t="shared" si="0"/>
        <v>DOWN</v>
      </c>
      <c r="J66">
        <v>161.66230291824948</v>
      </c>
      <c r="K66">
        <v>155.24190221088952</v>
      </c>
      <c r="L66" t="str">
        <f t="shared" si="1"/>
        <v>No Confirmation</v>
      </c>
      <c r="M66" t="str">
        <f t="shared" si="2"/>
        <v>No Trend</v>
      </c>
      <c r="N66">
        <v>46.433385433547947</v>
      </c>
      <c r="O66" t="str">
        <f t="shared" si="3"/>
        <v>No Momentum</v>
      </c>
      <c r="P66" t="str">
        <f t="shared" si="4"/>
        <v>No Trend + Momentum</v>
      </c>
      <c r="Q66">
        <f t="shared" si="5"/>
        <v>0.30000000000001137</v>
      </c>
      <c r="R66">
        <f t="shared" si="6"/>
        <v>7.1999999999999886</v>
      </c>
      <c r="S66">
        <f t="shared" si="7"/>
        <v>4.1666666666668309E-2</v>
      </c>
      <c r="T66" t="str">
        <f t="shared" si="8"/>
        <v>DOWN</v>
      </c>
      <c r="U66" t="str">
        <f t="shared" si="9"/>
        <v>No T+M+I</v>
      </c>
      <c r="V66">
        <v>157.41955749212624</v>
      </c>
      <c r="W66">
        <v>154.40580854321229</v>
      </c>
      <c r="X66">
        <f t="shared" si="10"/>
        <v>3.0137489489139568</v>
      </c>
      <c r="Y66">
        <v>2.4790370354802911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159</v>
      </c>
      <c r="D67">
        <v>162.19999999999999</v>
      </c>
      <c r="E67">
        <v>157.35</v>
      </c>
      <c r="F67">
        <v>157.85</v>
      </c>
      <c r="G67">
        <f>_xll.TA_TYPPRICE(D67,E67,F67)</f>
        <v>159.13333333333333</v>
      </c>
      <c r="H67">
        <v>159.1964922259607</v>
      </c>
      <c r="I67" t="str">
        <f t="shared" ref="I67:I127" si="20">IF(F67&gt;H67,"UP","DOWN")</f>
        <v>DOWN</v>
      </c>
      <c r="J67">
        <v>161.78179115863847</v>
      </c>
      <c r="K67">
        <v>155.71036838624741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48.438505805078016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0.5</v>
      </c>
      <c r="R67">
        <f t="shared" ref="R67:R127" si="26">D67-E67</f>
        <v>4.8499999999999943</v>
      </c>
      <c r="S67">
        <f t="shared" ref="S67:S127" si="27">Q67/R67</f>
        <v>0.10309278350515476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No T+M+I</v>
      </c>
      <c r="V67">
        <v>157.48577941641452</v>
      </c>
      <c r="W67">
        <v>154.66093383630766</v>
      </c>
      <c r="X67">
        <f t="shared" ref="X67:X127" si="30">V67-W67</f>
        <v>2.824845580106853</v>
      </c>
      <c r="Y67">
        <v>2.5481987444056036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157.85</v>
      </c>
      <c r="D68">
        <v>157.85</v>
      </c>
      <c r="E68">
        <v>148.19999999999999</v>
      </c>
      <c r="F68">
        <v>148.80000000000001</v>
      </c>
      <c r="G68">
        <f>_xll.TA_TYPPRICE(D68,E68,F68)</f>
        <v>151.61666666666665</v>
      </c>
      <c r="H68">
        <v>155.40657944631369</v>
      </c>
      <c r="I68" t="str">
        <f t="shared" si="20"/>
        <v>DOWN</v>
      </c>
      <c r="J68">
        <v>160.90805979005214</v>
      </c>
      <c r="K68">
        <v>154.04139763374798</v>
      </c>
      <c r="L68" t="str">
        <f t="shared" si="21"/>
        <v>DOWN</v>
      </c>
      <c r="M68" t="str">
        <f t="shared" si="22"/>
        <v>DOWN</v>
      </c>
      <c r="N68">
        <v>27.367718957531757</v>
      </c>
      <c r="O68" t="str">
        <f t="shared" si="23"/>
        <v>DOWN</v>
      </c>
      <c r="P68" t="str">
        <f t="shared" si="24"/>
        <v>DOWN</v>
      </c>
      <c r="Q68">
        <f t="shared" si="25"/>
        <v>0.60000000000002274</v>
      </c>
      <c r="R68">
        <f t="shared" si="26"/>
        <v>9.6500000000000057</v>
      </c>
      <c r="S68">
        <f t="shared" si="27"/>
        <v>6.2176165803111125E-2</v>
      </c>
      <c r="T68" t="str">
        <f t="shared" si="28"/>
        <v>DOWN</v>
      </c>
      <c r="U68" t="str">
        <f t="shared" si="29"/>
        <v>DOWN</v>
      </c>
      <c r="V68">
        <v>156.14950566004305</v>
      </c>
      <c r="W68">
        <v>154.22679058917376</v>
      </c>
      <c r="X68">
        <f t="shared" si="30"/>
        <v>1.9227150708692875</v>
      </c>
      <c r="Y68">
        <v>2.4231020096983404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149.05000000000001</v>
      </c>
      <c r="D69">
        <v>152.35</v>
      </c>
      <c r="E69">
        <v>147.9</v>
      </c>
      <c r="F69">
        <v>151.25</v>
      </c>
      <c r="G69">
        <f>_xll.TA_TYPPRICE(D69,E69,F69)</f>
        <v>150.5</v>
      </c>
      <c r="H69">
        <v>152.95328972315684</v>
      </c>
      <c r="I69" t="str">
        <f t="shared" si="20"/>
        <v>DOWN</v>
      </c>
      <c r="J69">
        <v>159.0062687255961</v>
      </c>
      <c r="K69">
        <v>152.6766426040262</v>
      </c>
      <c r="L69" t="str">
        <f t="shared" si="21"/>
        <v>DOWN</v>
      </c>
      <c r="M69" t="str">
        <f t="shared" si="22"/>
        <v>DOWN</v>
      </c>
      <c r="N69">
        <v>36.687524085051223</v>
      </c>
      <c r="O69" t="str">
        <f t="shared" si="23"/>
        <v>DOWN</v>
      </c>
      <c r="P69" t="str">
        <f t="shared" si="24"/>
        <v>DOWN</v>
      </c>
      <c r="Q69">
        <f t="shared" si="25"/>
        <v>3.3499999999999943</v>
      </c>
      <c r="R69">
        <f t="shared" si="26"/>
        <v>4.4499999999999886</v>
      </c>
      <c r="S69">
        <f t="shared" si="27"/>
        <v>0.75280898876404556</v>
      </c>
      <c r="T69" t="str">
        <f t="shared" si="28"/>
        <v>No Indication</v>
      </c>
      <c r="U69" t="str">
        <f t="shared" si="29"/>
        <v>No T+M+I</v>
      </c>
      <c r="V69">
        <v>155.39573555849796</v>
      </c>
      <c r="W69">
        <v>154.00628758256829</v>
      </c>
      <c r="X69">
        <f t="shared" si="30"/>
        <v>1.3894479759296701</v>
      </c>
      <c r="Y69">
        <v>2.2163712029446065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151.30000000000001</v>
      </c>
      <c r="D70">
        <v>153</v>
      </c>
      <c r="E70">
        <v>151.05000000000001</v>
      </c>
      <c r="F70">
        <v>152</v>
      </c>
      <c r="G70">
        <f>_xll.TA_TYPPRICE(D70,E70,F70)</f>
        <v>152.01666666666668</v>
      </c>
      <c r="H70">
        <v>152.48497819491178</v>
      </c>
      <c r="I70" t="str">
        <f t="shared" si="20"/>
        <v>DOWN</v>
      </c>
      <c r="J70">
        <v>157.67154234213029</v>
      </c>
      <c r="K70">
        <v>152.31516646979816</v>
      </c>
      <c r="L70" t="str">
        <f t="shared" si="21"/>
        <v>DOWN</v>
      </c>
      <c r="M70" t="str">
        <f t="shared" si="22"/>
        <v>DOWN</v>
      </c>
      <c r="N70">
        <v>39.650681413043451</v>
      </c>
      <c r="O70" t="str">
        <f t="shared" si="23"/>
        <v>DOWN</v>
      </c>
      <c r="P70" t="str">
        <f t="shared" si="24"/>
        <v>DOWN</v>
      </c>
      <c r="Q70">
        <f t="shared" si="25"/>
        <v>0.94999999999998863</v>
      </c>
      <c r="R70">
        <f t="shared" si="26"/>
        <v>1.9499999999999886</v>
      </c>
      <c r="S70">
        <f t="shared" si="27"/>
        <v>0.48717948717948417</v>
      </c>
      <c r="T70" t="str">
        <f t="shared" si="28"/>
        <v>No Indication</v>
      </c>
      <c r="U70" t="str">
        <f t="shared" si="29"/>
        <v>No T+M+I</v>
      </c>
      <c r="V70">
        <v>154.87331470334442</v>
      </c>
      <c r="W70">
        <v>153.85767368756322</v>
      </c>
      <c r="X70">
        <f t="shared" si="30"/>
        <v>1.015641015781199</v>
      </c>
      <c r="Y70">
        <v>1.976225165511925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153</v>
      </c>
      <c r="D71">
        <v>153</v>
      </c>
      <c r="E71">
        <v>145.5</v>
      </c>
      <c r="F71">
        <v>148.85</v>
      </c>
      <c r="G71">
        <f>_xll.TA_TYPPRICE(D71,E71,F71)</f>
        <v>149.11666666666667</v>
      </c>
      <c r="H71">
        <v>150.80082243078922</v>
      </c>
      <c r="I71" t="str">
        <f t="shared" si="20"/>
        <v>DOWN</v>
      </c>
      <c r="J71">
        <v>156.6334218216569</v>
      </c>
      <c r="K71">
        <v>150.80068503206525</v>
      </c>
      <c r="L71" t="str">
        <f t="shared" si="21"/>
        <v>DOWN</v>
      </c>
      <c r="M71" t="str">
        <f t="shared" si="22"/>
        <v>DOWN</v>
      </c>
      <c r="N71">
        <v>31.829757704889257</v>
      </c>
      <c r="O71" t="str">
        <f t="shared" si="23"/>
        <v>DOWN</v>
      </c>
      <c r="P71" t="str">
        <f t="shared" si="24"/>
        <v>DOWN</v>
      </c>
      <c r="Q71">
        <f t="shared" si="25"/>
        <v>3.3499999999999943</v>
      </c>
      <c r="R71">
        <f t="shared" si="26"/>
        <v>7.5</v>
      </c>
      <c r="S71">
        <f t="shared" si="27"/>
        <v>0.44666666666666593</v>
      </c>
      <c r="T71" t="str">
        <f t="shared" si="28"/>
        <v>No Indication</v>
      </c>
      <c r="U71" t="str">
        <f t="shared" si="29"/>
        <v>No T+M+I</v>
      </c>
      <c r="V71">
        <v>153.9466509028299</v>
      </c>
      <c r="W71">
        <v>153.48673489589186</v>
      </c>
      <c r="X71">
        <f t="shared" si="30"/>
        <v>0.45991600693804457</v>
      </c>
      <c r="Y71">
        <v>1.6729633337971488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148.5</v>
      </c>
      <c r="D72">
        <v>150.30000000000001</v>
      </c>
      <c r="E72">
        <v>146.5</v>
      </c>
      <c r="F72">
        <v>147.75</v>
      </c>
      <c r="G72">
        <f>_xll.TA_TYPPRICE(D72,E72,F72)</f>
        <v>148.18333333333334</v>
      </c>
      <c r="H72">
        <v>149.49207788206127</v>
      </c>
      <c r="I72" t="str">
        <f t="shared" si="20"/>
        <v>DOWN</v>
      </c>
      <c r="J72">
        <v>155.22599475017759</v>
      </c>
      <c r="K72">
        <v>149.84497724716186</v>
      </c>
      <c r="L72" t="str">
        <f t="shared" si="21"/>
        <v>DOWN</v>
      </c>
      <c r="M72" t="str">
        <f t="shared" si="22"/>
        <v>DOWN</v>
      </c>
      <c r="N72">
        <v>29.306489914354632</v>
      </c>
      <c r="O72" t="str">
        <f t="shared" si="23"/>
        <v>DOWN</v>
      </c>
      <c r="P72" t="str">
        <f t="shared" si="24"/>
        <v>DOWN</v>
      </c>
      <c r="Q72">
        <f t="shared" si="25"/>
        <v>1.25</v>
      </c>
      <c r="R72">
        <f t="shared" si="26"/>
        <v>3.8000000000000114</v>
      </c>
      <c r="S72">
        <f t="shared" si="27"/>
        <v>0.32894736842105166</v>
      </c>
      <c r="T72" t="str">
        <f t="shared" si="28"/>
        <v>No Indication</v>
      </c>
      <c r="U72" t="str">
        <f t="shared" si="29"/>
        <v>No T+M+I</v>
      </c>
      <c r="V72">
        <v>152.99331999470223</v>
      </c>
      <c r="W72">
        <v>153.06179157027023</v>
      </c>
      <c r="X72">
        <f t="shared" si="30"/>
        <v>-6.8471575567997434E-2</v>
      </c>
      <c r="Y72">
        <v>1.3246763519241196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147.5</v>
      </c>
      <c r="D73">
        <v>148.30000000000001</v>
      </c>
      <c r="E73">
        <v>140.15</v>
      </c>
      <c r="F73">
        <v>144.19999999999999</v>
      </c>
      <c r="G73">
        <f>_xll.TA_TYPPRICE(D73,E73,F73)</f>
        <v>144.21666666666667</v>
      </c>
      <c r="H73">
        <v>146.85437227436398</v>
      </c>
      <c r="I73" t="str">
        <f t="shared" si="20"/>
        <v>DOWN</v>
      </c>
      <c r="J73">
        <v>153.68688480569369</v>
      </c>
      <c r="K73">
        <v>147.69053785890367</v>
      </c>
      <c r="L73" t="str">
        <f t="shared" si="21"/>
        <v>DOWN</v>
      </c>
      <c r="M73" t="str">
        <f t="shared" si="22"/>
        <v>DOWN</v>
      </c>
      <c r="N73">
        <v>22.205285014195368</v>
      </c>
      <c r="O73" t="str">
        <f t="shared" si="23"/>
        <v>DOWN</v>
      </c>
      <c r="P73" t="str">
        <f t="shared" si="24"/>
        <v>DOWN</v>
      </c>
      <c r="Q73">
        <f t="shared" si="25"/>
        <v>4.0499999999999829</v>
      </c>
      <c r="R73">
        <f t="shared" si="26"/>
        <v>8.1500000000000057</v>
      </c>
      <c r="S73">
        <f t="shared" si="27"/>
        <v>0.49693251533742089</v>
      </c>
      <c r="T73" t="str">
        <f t="shared" si="28"/>
        <v>No Indication</v>
      </c>
      <c r="U73" t="str">
        <f t="shared" si="29"/>
        <v>No T+M+I</v>
      </c>
      <c r="V73">
        <v>151.64050153397881</v>
      </c>
      <c r="W73">
        <v>152.40536256506502</v>
      </c>
      <c r="X73">
        <f t="shared" si="30"/>
        <v>-0.76486103108621251</v>
      </c>
      <c r="Y73">
        <v>0.90676887532205319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139</v>
      </c>
      <c r="D74">
        <v>144.6</v>
      </c>
      <c r="E74">
        <v>137.44999999999999</v>
      </c>
      <c r="F74">
        <v>140.05000000000001</v>
      </c>
      <c r="G74">
        <f>_xll.TA_TYPPRICE(D74,E74,F74)</f>
        <v>140.69999999999999</v>
      </c>
      <c r="H74">
        <v>143.77718613718199</v>
      </c>
      <c r="I74" t="str">
        <f t="shared" si="20"/>
        <v>DOWN</v>
      </c>
      <c r="J74">
        <v>151.66757707109508</v>
      </c>
      <c r="K74">
        <v>145.41486277914728</v>
      </c>
      <c r="L74" t="str">
        <f t="shared" si="21"/>
        <v>DOWN</v>
      </c>
      <c r="M74" t="str">
        <f t="shared" si="22"/>
        <v>DOWN</v>
      </c>
      <c r="N74">
        <v>16.398832039749959</v>
      </c>
      <c r="O74" t="str">
        <f t="shared" si="23"/>
        <v>DOWN</v>
      </c>
      <c r="P74" t="str">
        <f t="shared" si="24"/>
        <v>DOWN</v>
      </c>
      <c r="Q74">
        <f t="shared" si="25"/>
        <v>2.6000000000000227</v>
      </c>
      <c r="R74">
        <f t="shared" si="26"/>
        <v>7.1500000000000057</v>
      </c>
      <c r="S74">
        <f t="shared" si="27"/>
        <v>0.36363636363636653</v>
      </c>
      <c r="T74" t="str">
        <f t="shared" si="28"/>
        <v>No Indication</v>
      </c>
      <c r="U74" t="str">
        <f t="shared" si="29"/>
        <v>No T+M+I</v>
      </c>
      <c r="V74">
        <v>149.85734745182822</v>
      </c>
      <c r="W74">
        <v>151.49015052320834</v>
      </c>
      <c r="X74">
        <f t="shared" si="30"/>
        <v>-1.632803071380124</v>
      </c>
      <c r="Y74">
        <v>0.39885448598161777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141.5</v>
      </c>
      <c r="D75">
        <v>143.80000000000001</v>
      </c>
      <c r="E75">
        <v>140.35</v>
      </c>
      <c r="F75">
        <v>143.35</v>
      </c>
      <c r="G75">
        <f>_xll.TA_TYPPRICE(D75,E75,F75)</f>
        <v>142.5</v>
      </c>
      <c r="H75">
        <v>143.13859306859098</v>
      </c>
      <c r="I75" t="str">
        <f t="shared" si="20"/>
        <v>UP</v>
      </c>
      <c r="J75">
        <v>149.91922661085172</v>
      </c>
      <c r="K75">
        <v>144.28933771711456</v>
      </c>
      <c r="L75" t="str">
        <f t="shared" si="21"/>
        <v>DOWN</v>
      </c>
      <c r="M75" t="str">
        <f t="shared" si="22"/>
        <v>No Trend</v>
      </c>
      <c r="N75">
        <v>33.645361192940136</v>
      </c>
      <c r="O75" t="str">
        <f t="shared" si="23"/>
        <v>DOWN</v>
      </c>
      <c r="P75" t="str">
        <f t="shared" si="24"/>
        <v>No Trend + Momentum</v>
      </c>
      <c r="Q75">
        <f t="shared" si="25"/>
        <v>3</v>
      </c>
      <c r="R75">
        <f t="shared" si="26"/>
        <v>3.4500000000000171</v>
      </c>
      <c r="S75">
        <f t="shared" si="27"/>
        <v>0.8695652173913001</v>
      </c>
      <c r="T75" t="str">
        <f t="shared" si="28"/>
        <v>UP</v>
      </c>
      <c r="U75" t="str">
        <f t="shared" si="29"/>
        <v>No T+M+I</v>
      </c>
      <c r="V75">
        <v>148.85621707462388</v>
      </c>
      <c r="W75">
        <v>150.88717641037809</v>
      </c>
      <c r="X75">
        <f t="shared" si="30"/>
        <v>-2.0309593357542042</v>
      </c>
      <c r="Y75">
        <v>-8.7108278365546632E-2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143.9</v>
      </c>
      <c r="D76">
        <v>149.1</v>
      </c>
      <c r="E76">
        <v>140.69999999999999</v>
      </c>
      <c r="F76">
        <v>148.80000000000001</v>
      </c>
      <c r="G76">
        <f>_xll.TA_TYPPRICE(D76,E76,F76)</f>
        <v>146.19999999999999</v>
      </c>
      <c r="H76">
        <v>144.66929653429548</v>
      </c>
      <c r="I76" t="str">
        <f t="shared" si="20"/>
        <v>UP</v>
      </c>
      <c r="J76">
        <v>149.73717625288467</v>
      </c>
      <c r="K76">
        <v>143.49170711331132</v>
      </c>
      <c r="L76" t="str">
        <f t="shared" si="21"/>
        <v>No Confirmation</v>
      </c>
      <c r="M76" t="str">
        <f t="shared" si="22"/>
        <v>No Trend</v>
      </c>
      <c r="N76">
        <v>53.463909283015376</v>
      </c>
      <c r="O76" t="str">
        <f t="shared" si="23"/>
        <v>No Momentum</v>
      </c>
      <c r="P76" t="str">
        <f t="shared" si="24"/>
        <v>No Trend + Momentum</v>
      </c>
      <c r="Q76">
        <f t="shared" si="25"/>
        <v>8.1000000000000227</v>
      </c>
      <c r="R76">
        <f t="shared" si="26"/>
        <v>8.4000000000000057</v>
      </c>
      <c r="S76">
        <f t="shared" si="27"/>
        <v>0.9642857142857163</v>
      </c>
      <c r="T76" t="str">
        <f t="shared" si="28"/>
        <v>UP</v>
      </c>
      <c r="U76" t="str">
        <f t="shared" si="29"/>
        <v>No T+M+I</v>
      </c>
      <c r="V76">
        <v>148.84756829391253</v>
      </c>
      <c r="W76">
        <v>150.73257075035008</v>
      </c>
      <c r="X76">
        <f t="shared" si="30"/>
        <v>-1.8850024564375474</v>
      </c>
      <c r="Y76">
        <v>-0.44668711397994681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148.1</v>
      </c>
      <c r="D77">
        <v>150.1</v>
      </c>
      <c r="E77">
        <v>145.5</v>
      </c>
      <c r="F77">
        <v>146.35</v>
      </c>
      <c r="G77">
        <f>_xll.TA_TYPPRICE(D77,E77,F77)</f>
        <v>147.31666666666669</v>
      </c>
      <c r="H77">
        <v>145.99298160048107</v>
      </c>
      <c r="I77" t="str">
        <f t="shared" si="20"/>
        <v>UP</v>
      </c>
      <c r="J77">
        <v>149.81780375224363</v>
      </c>
      <c r="K77">
        <v>143.93799442146437</v>
      </c>
      <c r="L77" t="str">
        <f t="shared" si="21"/>
        <v>No Confirmation</v>
      </c>
      <c r="M77" t="str">
        <f t="shared" si="22"/>
        <v>No Trend</v>
      </c>
      <c r="N77">
        <v>45.780398438535222</v>
      </c>
      <c r="O77" t="str">
        <f t="shared" si="23"/>
        <v>No Momentum</v>
      </c>
      <c r="P77" t="str">
        <f t="shared" si="24"/>
        <v>No Trend + Momentum</v>
      </c>
      <c r="Q77">
        <f t="shared" si="25"/>
        <v>0.84999999999999432</v>
      </c>
      <c r="R77">
        <f t="shared" si="26"/>
        <v>4.5999999999999943</v>
      </c>
      <c r="S77">
        <f t="shared" si="27"/>
        <v>0.18478260869565116</v>
      </c>
      <c r="T77" t="str">
        <f t="shared" si="28"/>
        <v>DOWN</v>
      </c>
      <c r="U77" t="str">
        <f t="shared" si="29"/>
        <v>No T+M+I</v>
      </c>
      <c r="V77">
        <v>148.46332701792599</v>
      </c>
      <c r="W77">
        <v>150.40793587995378</v>
      </c>
      <c r="X77">
        <f t="shared" si="30"/>
        <v>-1.9446088620277919</v>
      </c>
      <c r="Y77">
        <v>-0.74627146358951579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144</v>
      </c>
      <c r="D78">
        <v>144.5</v>
      </c>
      <c r="E78">
        <v>140.69999999999999</v>
      </c>
      <c r="F78">
        <v>141.80000000000001</v>
      </c>
      <c r="G78">
        <f>_xll.TA_TYPPRICE(D78,E78,F78)</f>
        <v>142.33333333333334</v>
      </c>
      <c r="H78">
        <v>144.16315746690719</v>
      </c>
      <c r="I78" t="str">
        <f t="shared" si="20"/>
        <v>DOWN</v>
      </c>
      <c r="J78">
        <v>148.63606958507839</v>
      </c>
      <c r="K78">
        <v>143.2184401055834</v>
      </c>
      <c r="L78" t="str">
        <f t="shared" si="21"/>
        <v>DOWN</v>
      </c>
      <c r="M78" t="str">
        <f t="shared" si="22"/>
        <v>DOWN</v>
      </c>
      <c r="N78">
        <v>34.327873942127702</v>
      </c>
      <c r="O78" t="str">
        <f t="shared" si="23"/>
        <v>DOWN</v>
      </c>
      <c r="P78" t="str">
        <f t="shared" si="24"/>
        <v>DOWN</v>
      </c>
      <c r="Q78">
        <f t="shared" si="25"/>
        <v>1.1000000000000227</v>
      </c>
      <c r="R78">
        <f t="shared" si="26"/>
        <v>3.8000000000000114</v>
      </c>
      <c r="S78">
        <f t="shared" si="27"/>
        <v>0.28947368421053143</v>
      </c>
      <c r="T78" t="str">
        <f t="shared" si="28"/>
        <v>No Indication</v>
      </c>
      <c r="U78" t="str">
        <f t="shared" si="29"/>
        <v>No T+M+I</v>
      </c>
      <c r="V78">
        <v>147.4381997843989</v>
      </c>
      <c r="W78">
        <v>149.77031099995722</v>
      </c>
      <c r="X78">
        <f t="shared" si="30"/>
        <v>-2.3321112155583137</v>
      </c>
      <c r="Y78">
        <v>-1.0634394139832755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143</v>
      </c>
      <c r="D79">
        <v>143.9</v>
      </c>
      <c r="E79">
        <v>136.80000000000001</v>
      </c>
      <c r="F79">
        <v>137.6</v>
      </c>
      <c r="G79">
        <f>_xll.TA_TYPPRICE(D79,E79,F79)</f>
        <v>139.43333333333337</v>
      </c>
      <c r="H79">
        <v>141.79824540012027</v>
      </c>
      <c r="I79" t="str">
        <f t="shared" si="20"/>
        <v>DOWN</v>
      </c>
      <c r="J79">
        <v>147.58360967728319</v>
      </c>
      <c r="K79">
        <v>141.79212008212042</v>
      </c>
      <c r="L79" t="str">
        <f t="shared" si="21"/>
        <v>DOWN</v>
      </c>
      <c r="M79" t="str">
        <f t="shared" si="22"/>
        <v>DOWN</v>
      </c>
      <c r="N79">
        <v>26.638660026501139</v>
      </c>
      <c r="O79" t="str">
        <f t="shared" si="23"/>
        <v>DOWN</v>
      </c>
      <c r="P79" t="str">
        <f t="shared" si="24"/>
        <v>DOWN</v>
      </c>
      <c r="Q79">
        <f t="shared" si="25"/>
        <v>0.79999999999998295</v>
      </c>
      <c r="R79">
        <f t="shared" si="26"/>
        <v>7.0999999999999943</v>
      </c>
      <c r="S79">
        <f t="shared" si="27"/>
        <v>0.11267605633802585</v>
      </c>
      <c r="T79" t="str">
        <f t="shared" si="28"/>
        <v>DOWN</v>
      </c>
      <c r="U79" t="str">
        <f t="shared" si="29"/>
        <v>DOWN</v>
      </c>
      <c r="V79">
        <v>145.92463058679908</v>
      </c>
      <c r="W79">
        <v>148.86880648144188</v>
      </c>
      <c r="X79">
        <f t="shared" si="30"/>
        <v>-2.9441758946427967</v>
      </c>
      <c r="Y79">
        <v>-1.4395867101151798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139</v>
      </c>
      <c r="D80">
        <v>139.5</v>
      </c>
      <c r="E80">
        <v>135.65</v>
      </c>
      <c r="F80">
        <v>138.19999999999999</v>
      </c>
      <c r="G80">
        <f>_xll.TA_TYPPRICE(D80,E80,F80)</f>
        <v>137.78333333333333</v>
      </c>
      <c r="H80">
        <v>139.79078936672681</v>
      </c>
      <c r="I80" t="str">
        <f t="shared" si="20"/>
        <v>DOWN</v>
      </c>
      <c r="J80">
        <v>145.78725197122026</v>
      </c>
      <c r="K80">
        <v>140.4272045083159</v>
      </c>
      <c r="L80" t="str">
        <f t="shared" si="21"/>
        <v>DOWN</v>
      </c>
      <c r="M80" t="str">
        <f t="shared" si="22"/>
        <v>DOWN</v>
      </c>
      <c r="N80">
        <v>29.460168928301083</v>
      </c>
      <c r="O80" t="str">
        <f t="shared" si="23"/>
        <v>DOWN</v>
      </c>
      <c r="P80" t="str">
        <f t="shared" si="24"/>
        <v>DOWN</v>
      </c>
      <c r="Q80">
        <f t="shared" si="25"/>
        <v>2.5499999999999829</v>
      </c>
      <c r="R80">
        <f t="shared" si="26"/>
        <v>3.8499999999999943</v>
      </c>
      <c r="S80">
        <f t="shared" si="27"/>
        <v>0.66233766233765889</v>
      </c>
      <c r="T80" t="str">
        <f t="shared" si="28"/>
        <v>No Indication</v>
      </c>
      <c r="U80" t="str">
        <f t="shared" si="29"/>
        <v>No T+M+I</v>
      </c>
      <c r="V80">
        <v>144.73622588113767</v>
      </c>
      <c r="W80">
        <v>148.0785245198536</v>
      </c>
      <c r="X80">
        <f t="shared" si="30"/>
        <v>-3.3422986387159312</v>
      </c>
      <c r="Y80">
        <v>-1.82012909583533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139</v>
      </c>
      <c r="D81">
        <v>143.1</v>
      </c>
      <c r="E81">
        <v>138.25</v>
      </c>
      <c r="F81">
        <v>142.6</v>
      </c>
      <c r="G81">
        <f>_xll.TA_TYPPRICE(D81,E81,F81)</f>
        <v>141.31666666666669</v>
      </c>
      <c r="H81">
        <v>140.55372801669677</v>
      </c>
      <c r="I81" t="str">
        <f t="shared" si="20"/>
        <v>UP</v>
      </c>
      <c r="J81">
        <v>145.19008486650463</v>
      </c>
      <c r="K81">
        <v>139.9433812842457</v>
      </c>
      <c r="L81" t="str">
        <f t="shared" si="21"/>
        <v>No Confirmation</v>
      </c>
      <c r="M81" t="str">
        <f t="shared" si="22"/>
        <v>No Trend</v>
      </c>
      <c r="N81">
        <v>47.846937960700892</v>
      </c>
      <c r="O81" t="str">
        <f t="shared" si="23"/>
        <v>No Momentum</v>
      </c>
      <c r="P81" t="str">
        <f t="shared" si="24"/>
        <v>No Trend + Momentum</v>
      </c>
      <c r="Q81">
        <f t="shared" si="25"/>
        <v>4.3499999999999943</v>
      </c>
      <c r="R81">
        <f t="shared" si="26"/>
        <v>4.8499999999999943</v>
      </c>
      <c r="S81">
        <f t="shared" si="27"/>
        <v>0.89690721649484528</v>
      </c>
      <c r="T81" t="str">
        <f t="shared" si="28"/>
        <v>UP</v>
      </c>
      <c r="U81" t="str">
        <f t="shared" si="29"/>
        <v>No T+M+I</v>
      </c>
      <c r="V81">
        <v>144.40757574557801</v>
      </c>
      <c r="W81">
        <v>147.67270788875334</v>
      </c>
      <c r="X81">
        <f t="shared" si="30"/>
        <v>-3.2651321431753217</v>
      </c>
      <c r="Y81">
        <v>-2.1091297053033284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141.5</v>
      </c>
      <c r="D82">
        <v>145.5</v>
      </c>
      <c r="E82">
        <v>140.25</v>
      </c>
      <c r="F82">
        <v>143.9</v>
      </c>
      <c r="G82">
        <f>_xll.TA_TYPPRICE(D82,E82,F82)</f>
        <v>143.21666666666667</v>
      </c>
      <c r="H82">
        <v>141.8851973416817</v>
      </c>
      <c r="I82" t="str">
        <f t="shared" si="20"/>
        <v>UP</v>
      </c>
      <c r="J82">
        <v>145.25895489617028</v>
      </c>
      <c r="K82">
        <v>140.01151877663554</v>
      </c>
      <c r="L82" t="str">
        <f t="shared" si="21"/>
        <v>No Confirmation</v>
      </c>
      <c r="M82" t="str">
        <f t="shared" si="22"/>
        <v>No Trend</v>
      </c>
      <c r="N82">
        <v>52.426623616042392</v>
      </c>
      <c r="O82" t="str">
        <f t="shared" si="23"/>
        <v>No Momentum</v>
      </c>
      <c r="P82" t="str">
        <f t="shared" si="24"/>
        <v>No Trend + Momentum</v>
      </c>
      <c r="Q82">
        <f t="shared" si="25"/>
        <v>3.6500000000000057</v>
      </c>
      <c r="R82">
        <f t="shared" si="26"/>
        <v>5.25</v>
      </c>
      <c r="S82">
        <f t="shared" si="27"/>
        <v>0.69523809523809632</v>
      </c>
      <c r="T82" t="str">
        <f t="shared" si="28"/>
        <v>No Indication</v>
      </c>
      <c r="U82" t="str">
        <f t="shared" si="29"/>
        <v>No T+M+I</v>
      </c>
      <c r="V82">
        <v>144.32948716933524</v>
      </c>
      <c r="W82">
        <v>147.39324804514197</v>
      </c>
      <c r="X82">
        <f t="shared" si="30"/>
        <v>-3.0637608758067358</v>
      </c>
      <c r="Y82">
        <v>-2.3000559394040101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144.30000000000001</v>
      </c>
      <c r="D83">
        <v>145.94999999999999</v>
      </c>
      <c r="E83">
        <v>143.94999999999999</v>
      </c>
      <c r="F83">
        <v>144.9</v>
      </c>
      <c r="G83">
        <f>_xll.TA_TYPPRICE(D83,E83,F83)</f>
        <v>144.93333333333331</v>
      </c>
      <c r="H83">
        <v>143.40926533750752</v>
      </c>
      <c r="I83" t="str">
        <f t="shared" si="20"/>
        <v>UP</v>
      </c>
      <c r="J83">
        <v>145.41252047479909</v>
      </c>
      <c r="K83">
        <v>140.88673682627208</v>
      </c>
      <c r="L83" t="str">
        <f t="shared" si="21"/>
        <v>No Confirmation</v>
      </c>
      <c r="M83" t="str">
        <f t="shared" si="22"/>
        <v>No Trend</v>
      </c>
      <c r="N83">
        <v>56.130725866715714</v>
      </c>
      <c r="O83" t="str">
        <f t="shared" si="23"/>
        <v>No Momentum</v>
      </c>
      <c r="P83" t="str">
        <f t="shared" si="24"/>
        <v>No Trend + Momentum</v>
      </c>
      <c r="Q83">
        <f t="shared" si="25"/>
        <v>0.95000000000001705</v>
      </c>
      <c r="R83">
        <f t="shared" si="26"/>
        <v>2</v>
      </c>
      <c r="S83">
        <f t="shared" si="27"/>
        <v>0.47500000000000853</v>
      </c>
      <c r="T83" t="str">
        <f t="shared" si="28"/>
        <v>No Indication</v>
      </c>
      <c r="U83" t="str">
        <f t="shared" si="29"/>
        <v>No T+M+I</v>
      </c>
      <c r="V83">
        <v>144.41725837405289</v>
      </c>
      <c r="W83">
        <v>147.20856300476109</v>
      </c>
      <c r="X83">
        <f t="shared" si="30"/>
        <v>-2.791304630708197</v>
      </c>
      <c r="Y83">
        <v>-2.3983056776648475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143.25</v>
      </c>
      <c r="D84">
        <v>145.4</v>
      </c>
      <c r="E84">
        <v>140.25</v>
      </c>
      <c r="F84">
        <v>141</v>
      </c>
      <c r="G84">
        <f>_xll.TA_TYPPRICE(D84,E84,F84)</f>
        <v>142.21666666666667</v>
      </c>
      <c r="H84">
        <v>142.81296600208708</v>
      </c>
      <c r="I84" t="str">
        <f t="shared" si="20"/>
        <v>DOWN</v>
      </c>
      <c r="J84">
        <v>145.40973814706595</v>
      </c>
      <c r="K84">
        <v>140.74523975376718</v>
      </c>
      <c r="L84" t="str">
        <f t="shared" si="21"/>
        <v>No Confirmation</v>
      </c>
      <c r="M84" t="str">
        <f t="shared" si="22"/>
        <v>No Trend</v>
      </c>
      <c r="N84">
        <v>40.687072269284144</v>
      </c>
      <c r="O84" t="str">
        <f t="shared" si="23"/>
        <v>No Momentum</v>
      </c>
      <c r="P84" t="str">
        <f t="shared" si="24"/>
        <v>No Trend + Momentum</v>
      </c>
      <c r="Q84">
        <f t="shared" si="25"/>
        <v>0.75</v>
      </c>
      <c r="R84">
        <f t="shared" si="26"/>
        <v>5.1500000000000057</v>
      </c>
      <c r="S84">
        <f t="shared" si="27"/>
        <v>0.1456310679611649</v>
      </c>
      <c r="T84" t="str">
        <f t="shared" si="28"/>
        <v>DOWN</v>
      </c>
      <c r="U84" t="str">
        <f t="shared" si="29"/>
        <v>No T+M+I</v>
      </c>
      <c r="V84">
        <v>143.89152631650629</v>
      </c>
      <c r="W84">
        <v>146.74866944885287</v>
      </c>
      <c r="X84">
        <f t="shared" si="30"/>
        <v>-2.8571431323465788</v>
      </c>
      <c r="Y84">
        <v>-2.4900731686011937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142.25</v>
      </c>
      <c r="D85">
        <v>143.35</v>
      </c>
      <c r="E85">
        <v>141.30000000000001</v>
      </c>
      <c r="F85">
        <v>143.05000000000001</v>
      </c>
      <c r="G85">
        <f>_xll.TA_TYPPRICE(D85,E85,F85)</f>
        <v>142.56666666666666</v>
      </c>
      <c r="H85">
        <v>142.68981633437687</v>
      </c>
      <c r="I85" t="str">
        <f t="shared" si="20"/>
        <v>UP</v>
      </c>
      <c r="J85">
        <v>144.95201855882908</v>
      </c>
      <c r="K85">
        <v>140.86851980848559</v>
      </c>
      <c r="L85" t="str">
        <f t="shared" si="21"/>
        <v>No Confirmation</v>
      </c>
      <c r="M85" t="str">
        <f t="shared" si="22"/>
        <v>No Trend</v>
      </c>
      <c r="N85">
        <v>49.767980716299959</v>
      </c>
      <c r="O85" t="str">
        <f t="shared" si="23"/>
        <v>No Momentum</v>
      </c>
      <c r="P85" t="str">
        <f t="shared" si="24"/>
        <v>No Trend + Momentum</v>
      </c>
      <c r="Q85">
        <f t="shared" si="25"/>
        <v>1.75</v>
      </c>
      <c r="R85">
        <f t="shared" si="26"/>
        <v>2.0499999999999829</v>
      </c>
      <c r="S85">
        <f t="shared" si="27"/>
        <v>0.85365853658537294</v>
      </c>
      <c r="T85" t="str">
        <f t="shared" si="28"/>
        <v>UP</v>
      </c>
      <c r="U85" t="str">
        <f t="shared" si="29"/>
        <v>No T+M+I</v>
      </c>
      <c r="V85">
        <v>143.76206072935148</v>
      </c>
      <c r="W85">
        <v>146.47469393412302</v>
      </c>
      <c r="X85">
        <f t="shared" si="30"/>
        <v>-2.7126332047715493</v>
      </c>
      <c r="Y85">
        <v>-2.5345851758352649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142.6</v>
      </c>
      <c r="D86">
        <v>145</v>
      </c>
      <c r="E86">
        <v>141.4</v>
      </c>
      <c r="F86">
        <v>143.80000000000001</v>
      </c>
      <c r="G86">
        <f>_xll.TA_TYPPRICE(D86,E86,F86)</f>
        <v>143.4</v>
      </c>
      <c r="H86">
        <v>143.04490816718845</v>
      </c>
      <c r="I86" t="str">
        <f t="shared" si="20"/>
        <v>UP</v>
      </c>
      <c r="J86">
        <v>144.96268110131152</v>
      </c>
      <c r="K86">
        <v>140.98662651771102</v>
      </c>
      <c r="L86" t="str">
        <f t="shared" si="21"/>
        <v>No Confirmation</v>
      </c>
      <c r="M86" t="str">
        <f t="shared" si="22"/>
        <v>No Trend</v>
      </c>
      <c r="N86">
        <v>53.054889956422855</v>
      </c>
      <c r="O86" t="str">
        <f t="shared" si="23"/>
        <v>No Momentum</v>
      </c>
      <c r="P86" t="str">
        <f t="shared" si="24"/>
        <v>No Trend + Momentum</v>
      </c>
      <c r="Q86">
        <f t="shared" si="25"/>
        <v>2.4000000000000057</v>
      </c>
      <c r="R86">
        <f t="shared" si="26"/>
        <v>3.5999999999999943</v>
      </c>
      <c r="S86">
        <f t="shared" si="27"/>
        <v>0.66666666666666929</v>
      </c>
      <c r="T86" t="str">
        <f t="shared" si="28"/>
        <v>No Indication</v>
      </c>
      <c r="U86" t="str">
        <f t="shared" si="29"/>
        <v>No T+M+I</v>
      </c>
      <c r="V86">
        <v>143.76789754022047</v>
      </c>
      <c r="W86">
        <v>146.27656845752131</v>
      </c>
      <c r="X86">
        <f t="shared" si="30"/>
        <v>-2.508670917300833</v>
      </c>
      <c r="Y86">
        <v>-2.5294023241283785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144.1</v>
      </c>
      <c r="D87">
        <v>145.80000000000001</v>
      </c>
      <c r="E87">
        <v>143.9</v>
      </c>
      <c r="F87">
        <v>144.30000000000001</v>
      </c>
      <c r="G87">
        <f>_xll.TA_TYPPRICE(D87,E87,F87)</f>
        <v>144.66666666666669</v>
      </c>
      <c r="H87">
        <v>143.85578741692757</v>
      </c>
      <c r="I87" t="str">
        <f t="shared" si="20"/>
        <v>UP</v>
      </c>
      <c r="J87">
        <v>145.14875196768674</v>
      </c>
      <c r="K87">
        <v>141.63404284710856</v>
      </c>
      <c r="L87" t="str">
        <f t="shared" si="21"/>
        <v>No Confirmation</v>
      </c>
      <c r="M87" t="str">
        <f t="shared" si="22"/>
        <v>No Trend</v>
      </c>
      <c r="N87">
        <v>55.482381644140396</v>
      </c>
      <c r="O87" t="str">
        <f t="shared" si="23"/>
        <v>No Momentum</v>
      </c>
      <c r="P87" t="str">
        <f t="shared" si="24"/>
        <v>No Trend + Momentum</v>
      </c>
      <c r="Q87">
        <f t="shared" si="25"/>
        <v>0.40000000000000568</v>
      </c>
      <c r="R87">
        <f t="shared" si="26"/>
        <v>1.9000000000000057</v>
      </c>
      <c r="S87">
        <f t="shared" si="27"/>
        <v>0.21052631578947606</v>
      </c>
      <c r="T87" t="str">
        <f t="shared" si="28"/>
        <v>No Indication</v>
      </c>
      <c r="U87" t="str">
        <f t="shared" si="29"/>
        <v>No T+M+I</v>
      </c>
      <c r="V87">
        <v>143.84975945710963</v>
      </c>
      <c r="W87">
        <v>146.13015597918638</v>
      </c>
      <c r="X87">
        <f t="shared" si="30"/>
        <v>-2.2803965220767566</v>
      </c>
      <c r="Y87">
        <v>-2.4796011637180539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144.5</v>
      </c>
      <c r="D88">
        <v>145.4</v>
      </c>
      <c r="E88">
        <v>141.6</v>
      </c>
      <c r="F88">
        <v>142.5</v>
      </c>
      <c r="G88">
        <f>_xll.TA_TYPPRICE(D88,E88,F88)</f>
        <v>143.16666666666666</v>
      </c>
      <c r="H88">
        <v>143.5112270417971</v>
      </c>
      <c r="I88" t="str">
        <f t="shared" si="20"/>
        <v>DOWN</v>
      </c>
      <c r="J88">
        <v>145.20458486375634</v>
      </c>
      <c r="K88">
        <v>141.62647776997332</v>
      </c>
      <c r="L88" t="str">
        <f t="shared" si="21"/>
        <v>No Confirmation</v>
      </c>
      <c r="M88" t="str">
        <f t="shared" si="22"/>
        <v>No Trend</v>
      </c>
      <c r="N88">
        <v>45.009149884445499</v>
      </c>
      <c r="O88" t="str">
        <f t="shared" si="23"/>
        <v>No Momentum</v>
      </c>
      <c r="P88" t="str">
        <f t="shared" si="24"/>
        <v>No Trend + Momentum</v>
      </c>
      <c r="Q88">
        <f t="shared" si="25"/>
        <v>0.90000000000000568</v>
      </c>
      <c r="R88">
        <f t="shared" si="26"/>
        <v>3.8000000000000114</v>
      </c>
      <c r="S88">
        <f t="shared" si="27"/>
        <v>0.23684210526315869</v>
      </c>
      <c r="T88" t="str">
        <f t="shared" si="28"/>
        <v>No Indication</v>
      </c>
      <c r="U88" t="str">
        <f t="shared" si="29"/>
        <v>No T+M+I</v>
      </c>
      <c r="V88">
        <v>143.64210415601585</v>
      </c>
      <c r="W88">
        <v>145.86125553628369</v>
      </c>
      <c r="X88">
        <f t="shared" si="30"/>
        <v>-2.2191513802678458</v>
      </c>
      <c r="Y88">
        <v>-2.4275112070280125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143.30000000000001</v>
      </c>
      <c r="D89">
        <v>143.9</v>
      </c>
      <c r="E89">
        <v>142.4</v>
      </c>
      <c r="F89">
        <v>143.55000000000001</v>
      </c>
      <c r="G89">
        <f>_xll.TA_TYPPRICE(D89,E89,F89)</f>
        <v>143.28333333333333</v>
      </c>
      <c r="H89">
        <v>143.39728018756523</v>
      </c>
      <c r="I89" t="str">
        <f t="shared" si="20"/>
        <v>UP</v>
      </c>
      <c r="J89">
        <v>144.91467711625492</v>
      </c>
      <c r="K89">
        <v>141.79837159886813</v>
      </c>
      <c r="L89" t="str">
        <f t="shared" si="21"/>
        <v>No Confirmation</v>
      </c>
      <c r="M89" t="str">
        <f t="shared" si="22"/>
        <v>No Trend</v>
      </c>
      <c r="N89">
        <v>51.662449272804459</v>
      </c>
      <c r="O89" t="str">
        <f t="shared" si="23"/>
        <v>No Momentum</v>
      </c>
      <c r="P89" t="str">
        <f t="shared" si="24"/>
        <v>No Trend + Momentum</v>
      </c>
      <c r="Q89">
        <f t="shared" si="25"/>
        <v>1.1500000000000057</v>
      </c>
      <c r="R89">
        <f t="shared" si="26"/>
        <v>1.5</v>
      </c>
      <c r="S89">
        <f t="shared" si="27"/>
        <v>0.76666666666667049</v>
      </c>
      <c r="T89" t="str">
        <f t="shared" si="28"/>
        <v>No Indication</v>
      </c>
      <c r="U89" t="str">
        <f t="shared" si="29"/>
        <v>No T+M+I</v>
      </c>
      <c r="V89">
        <v>143.62793428585957</v>
      </c>
      <c r="W89">
        <v>145.69005142248491</v>
      </c>
      <c r="X89">
        <f t="shared" si="30"/>
        <v>-2.0621171366253463</v>
      </c>
      <c r="Y89">
        <v>-2.3544323929474791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142.25</v>
      </c>
      <c r="D90">
        <v>142.6</v>
      </c>
      <c r="E90">
        <v>138.35</v>
      </c>
      <c r="F90">
        <v>138.69999999999999</v>
      </c>
      <c r="G90">
        <f>_xll.TA_TYPPRICE(D90,E90,F90)</f>
        <v>139.88333333333333</v>
      </c>
      <c r="H90">
        <v>141.64030676044928</v>
      </c>
      <c r="I90" t="str">
        <f t="shared" si="20"/>
        <v>DOWN</v>
      </c>
      <c r="J90">
        <v>144.40030442375382</v>
      </c>
      <c r="K90">
        <v>141.03206679911966</v>
      </c>
      <c r="L90" t="str">
        <f t="shared" si="21"/>
        <v>DOWN</v>
      </c>
      <c r="M90" t="str">
        <f t="shared" si="22"/>
        <v>DOWN</v>
      </c>
      <c r="N90">
        <v>30.415284998574023</v>
      </c>
      <c r="O90" t="str">
        <f t="shared" si="23"/>
        <v>DOWN</v>
      </c>
      <c r="P90" t="str">
        <f t="shared" si="24"/>
        <v>DOWN</v>
      </c>
      <c r="Q90">
        <f t="shared" si="25"/>
        <v>0.34999999999999432</v>
      </c>
      <c r="R90">
        <f t="shared" si="26"/>
        <v>4.25</v>
      </c>
      <c r="S90">
        <f t="shared" si="27"/>
        <v>8.2352941176469255E-2</v>
      </c>
      <c r="T90" t="str">
        <f t="shared" si="28"/>
        <v>DOWN</v>
      </c>
      <c r="U90" t="str">
        <f t="shared" si="29"/>
        <v>DOWN</v>
      </c>
      <c r="V90">
        <v>142.86979054957348</v>
      </c>
      <c r="W90">
        <v>145.17226983563418</v>
      </c>
      <c r="X90">
        <f t="shared" si="30"/>
        <v>-2.3024792860607022</v>
      </c>
      <c r="Y90">
        <v>-2.3440417715701236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140.4</v>
      </c>
      <c r="D91">
        <v>140.4</v>
      </c>
      <c r="E91">
        <v>137.55000000000001</v>
      </c>
      <c r="F91">
        <v>139</v>
      </c>
      <c r="G91">
        <f>_xll.TA_TYPPRICE(D91,E91,F91)</f>
        <v>138.98333333333335</v>
      </c>
      <c r="H91">
        <v>140.31182004689131</v>
      </c>
      <c r="I91" t="str">
        <f t="shared" si="20"/>
        <v>DOWN</v>
      </c>
      <c r="J91">
        <v>143.51134788514187</v>
      </c>
      <c r="K91">
        <v>140.25827417709309</v>
      </c>
      <c r="L91" t="str">
        <f t="shared" si="21"/>
        <v>DOWN</v>
      </c>
      <c r="M91" t="str">
        <f t="shared" si="22"/>
        <v>DOWN</v>
      </c>
      <c r="N91">
        <v>32.559825239856316</v>
      </c>
      <c r="O91" t="str">
        <f t="shared" si="23"/>
        <v>DOWN</v>
      </c>
      <c r="P91" t="str">
        <f t="shared" si="24"/>
        <v>DOWN</v>
      </c>
      <c r="Q91">
        <f t="shared" si="25"/>
        <v>1.4499999999999886</v>
      </c>
      <c r="R91">
        <f t="shared" si="26"/>
        <v>2.8499999999999943</v>
      </c>
      <c r="S91">
        <f t="shared" si="27"/>
        <v>0.50877192982455843</v>
      </c>
      <c r="T91" t="str">
        <f t="shared" si="28"/>
        <v>No Indication</v>
      </c>
      <c r="U91" t="str">
        <f t="shared" si="29"/>
        <v>No T+M+I</v>
      </c>
      <c r="V91">
        <v>142.27443815733142</v>
      </c>
      <c r="W91">
        <v>144.71506466262423</v>
      </c>
      <c r="X91">
        <f t="shared" si="30"/>
        <v>-2.440626505292812</v>
      </c>
      <c r="Y91">
        <v>-2.3633587183146614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139.4</v>
      </c>
      <c r="D92">
        <v>139.80000000000001</v>
      </c>
      <c r="E92">
        <v>137.1</v>
      </c>
      <c r="F92">
        <v>137.75</v>
      </c>
      <c r="G92">
        <f>_xll.TA_TYPPRICE(D92,E92,F92)</f>
        <v>138.21666666666667</v>
      </c>
      <c r="H92">
        <v>139.26424335677899</v>
      </c>
      <c r="I92" t="str">
        <f t="shared" si="20"/>
        <v>DOWN</v>
      </c>
      <c r="J92">
        <v>142.68660391066589</v>
      </c>
      <c r="K92">
        <v>139.5564354710724</v>
      </c>
      <c r="L92" t="str">
        <f t="shared" si="21"/>
        <v>DOWN</v>
      </c>
      <c r="M92" t="str">
        <f t="shared" si="22"/>
        <v>DOWN</v>
      </c>
      <c r="N92">
        <v>28.056327573993258</v>
      </c>
      <c r="O92" t="str">
        <f t="shared" si="23"/>
        <v>DOWN</v>
      </c>
      <c r="P92" t="str">
        <f t="shared" si="24"/>
        <v>DOWN</v>
      </c>
      <c r="Q92">
        <f t="shared" si="25"/>
        <v>0.65000000000000568</v>
      </c>
      <c r="R92">
        <f t="shared" si="26"/>
        <v>2.7000000000000171</v>
      </c>
      <c r="S92">
        <f t="shared" si="27"/>
        <v>0.24074074074074134</v>
      </c>
      <c r="T92" t="str">
        <f t="shared" si="28"/>
        <v>No Indication</v>
      </c>
      <c r="U92" t="str">
        <f t="shared" si="29"/>
        <v>No T+M+I</v>
      </c>
      <c r="V92">
        <v>141.57837074851119</v>
      </c>
      <c r="W92">
        <v>144.1991339468743</v>
      </c>
      <c r="X92">
        <f t="shared" si="30"/>
        <v>-2.6207631983631074</v>
      </c>
      <c r="Y92">
        <v>-2.4148396143243507</v>
      </c>
      <c r="Z92" t="str">
        <f t="shared" si="31"/>
        <v>DOWN</v>
      </c>
      <c r="AA92" t="str">
        <f t="shared" si="32"/>
        <v>No TMIM</v>
      </c>
      <c r="AB92" t="str">
        <f t="shared" si="33"/>
        <v>DOWN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138.9</v>
      </c>
      <c r="D93">
        <v>139.5</v>
      </c>
      <c r="E93">
        <v>137.75</v>
      </c>
      <c r="F93">
        <v>138.30000000000001</v>
      </c>
      <c r="G93">
        <f>_xll.TA_TYPPRICE(D93,E93,F93)</f>
        <v>138.51666666666668</v>
      </c>
      <c r="H93">
        <v>138.89045501172285</v>
      </c>
      <c r="I93" t="str">
        <f t="shared" si="20"/>
        <v>DOWN</v>
      </c>
      <c r="J93">
        <v>141.97846970829571</v>
      </c>
      <c r="K93">
        <v>139.15500536638964</v>
      </c>
      <c r="L93" t="str">
        <f t="shared" si="21"/>
        <v>DOWN</v>
      </c>
      <c r="M93" t="str">
        <f t="shared" si="22"/>
        <v>DOWN</v>
      </c>
      <c r="N93">
        <v>33.142387033666687</v>
      </c>
      <c r="O93" t="str">
        <f t="shared" si="23"/>
        <v>DOWN</v>
      </c>
      <c r="P93" t="str">
        <f t="shared" si="24"/>
        <v>DOWN</v>
      </c>
      <c r="Q93">
        <f t="shared" si="25"/>
        <v>0.55000000000001137</v>
      </c>
      <c r="R93">
        <f t="shared" si="26"/>
        <v>1.75</v>
      </c>
      <c r="S93">
        <f t="shared" si="27"/>
        <v>0.31428571428572077</v>
      </c>
      <c r="T93" t="str">
        <f t="shared" si="28"/>
        <v>No Indication</v>
      </c>
      <c r="U93" t="str">
        <f t="shared" si="29"/>
        <v>No T+M+I</v>
      </c>
      <c r="V93">
        <v>141.07400601797102</v>
      </c>
      <c r="W93">
        <v>143.76216106192064</v>
      </c>
      <c r="X93">
        <f t="shared" si="30"/>
        <v>-2.6881550439496209</v>
      </c>
      <c r="Y93">
        <v>-2.4695027002494045</v>
      </c>
      <c r="Z93" t="str">
        <f t="shared" si="31"/>
        <v>DOWN</v>
      </c>
      <c r="AA93" t="str">
        <f t="shared" si="32"/>
        <v>No TMIM</v>
      </c>
      <c r="AB93" t="str">
        <f t="shared" si="33"/>
        <v>DOWN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139.4</v>
      </c>
      <c r="D94">
        <v>142</v>
      </c>
      <c r="E94">
        <v>138</v>
      </c>
      <c r="F94">
        <v>141.69999999999999</v>
      </c>
      <c r="G94">
        <f>_xll.TA_TYPPRICE(D94,E94,F94)</f>
        <v>140.56666666666666</v>
      </c>
      <c r="H94">
        <v>139.72856083919476</v>
      </c>
      <c r="I94" t="str">
        <f t="shared" si="20"/>
        <v>UP</v>
      </c>
      <c r="J94">
        <v>141.98325421756331</v>
      </c>
      <c r="K94">
        <v>138.89833750719194</v>
      </c>
      <c r="L94" t="str">
        <f t="shared" si="21"/>
        <v>No Confirmation</v>
      </c>
      <c r="M94" t="str">
        <f t="shared" si="22"/>
        <v>No Trend</v>
      </c>
      <c r="N94">
        <v>56.762277543817362</v>
      </c>
      <c r="O94" t="str">
        <f t="shared" si="23"/>
        <v>No Momentum</v>
      </c>
      <c r="P94" t="str">
        <f t="shared" si="24"/>
        <v>No Trend + Momentum</v>
      </c>
      <c r="Q94">
        <f t="shared" si="25"/>
        <v>3.6999999999999886</v>
      </c>
      <c r="R94">
        <f t="shared" si="26"/>
        <v>4</v>
      </c>
      <c r="S94">
        <f t="shared" si="27"/>
        <v>0.92499999999999716</v>
      </c>
      <c r="T94" t="str">
        <f t="shared" si="28"/>
        <v>UP</v>
      </c>
      <c r="U94" t="str">
        <f t="shared" si="29"/>
        <v>No T+M+I</v>
      </c>
      <c r="V94">
        <v>141.17031278443702</v>
      </c>
      <c r="W94">
        <v>143.60940839066726</v>
      </c>
      <c r="X94">
        <f t="shared" si="30"/>
        <v>-2.4390956062302394</v>
      </c>
      <c r="Y94">
        <v>-2.4634212814455716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141.94999999999999</v>
      </c>
      <c r="D95">
        <v>144.80000000000001</v>
      </c>
      <c r="E95">
        <v>141.15</v>
      </c>
      <c r="F95">
        <v>143.35</v>
      </c>
      <c r="G95">
        <f>_xll.TA_TYPPRICE(D95,E95,F95)</f>
        <v>143.10000000000002</v>
      </c>
      <c r="H95">
        <v>141.41428041959739</v>
      </c>
      <c r="I95" t="str">
        <f t="shared" si="20"/>
        <v>UP</v>
      </c>
      <c r="J95">
        <v>142.60919772477146</v>
      </c>
      <c r="K95">
        <v>139.39870695003819</v>
      </c>
      <c r="L95" t="str">
        <f t="shared" si="21"/>
        <v>UP</v>
      </c>
      <c r="M95" t="str">
        <f t="shared" si="22"/>
        <v>UP</v>
      </c>
      <c r="N95">
        <v>64.393170456882615</v>
      </c>
      <c r="O95" t="str">
        <f t="shared" si="23"/>
        <v>UP</v>
      </c>
      <c r="P95" t="str">
        <f t="shared" si="24"/>
        <v>UP</v>
      </c>
      <c r="Q95">
        <f t="shared" si="25"/>
        <v>2.1999999999999886</v>
      </c>
      <c r="R95">
        <f t="shared" si="26"/>
        <v>3.6500000000000057</v>
      </c>
      <c r="S95">
        <f t="shared" si="27"/>
        <v>0.60273972602739323</v>
      </c>
      <c r="T95" t="str">
        <f t="shared" si="28"/>
        <v>No Indication</v>
      </c>
      <c r="U95" t="str">
        <f t="shared" si="29"/>
        <v>No T+M+I</v>
      </c>
      <c r="V95">
        <v>141.50564927913902</v>
      </c>
      <c r="W95">
        <v>143.59019295432154</v>
      </c>
      <c r="X95">
        <f t="shared" si="30"/>
        <v>-2.0845436751825162</v>
      </c>
      <c r="Y95">
        <v>-2.3876457601929606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143</v>
      </c>
      <c r="D96">
        <v>145.80000000000001</v>
      </c>
      <c r="E96">
        <v>143</v>
      </c>
      <c r="F96">
        <v>145.35</v>
      </c>
      <c r="G96">
        <f>_xll.TA_TYPPRICE(D96,E96,F96)</f>
        <v>144.71666666666667</v>
      </c>
      <c r="H96">
        <v>143.06547354313204</v>
      </c>
      <c r="I96" t="str">
        <f t="shared" si="20"/>
        <v>UP</v>
      </c>
      <c r="J96">
        <v>143.31826489704449</v>
      </c>
      <c r="K96">
        <v>140.19899429447415</v>
      </c>
      <c r="L96" t="str">
        <f t="shared" si="21"/>
        <v>UP</v>
      </c>
      <c r="M96" t="str">
        <f t="shared" si="22"/>
        <v>UP</v>
      </c>
      <c r="N96">
        <v>71.905708690889611</v>
      </c>
      <c r="O96" t="str">
        <f t="shared" si="23"/>
        <v>UP</v>
      </c>
      <c r="P96" t="str">
        <f t="shared" si="24"/>
        <v>UP</v>
      </c>
      <c r="Q96">
        <f t="shared" si="25"/>
        <v>2.3499999999999943</v>
      </c>
      <c r="R96">
        <f t="shared" si="26"/>
        <v>2.8000000000000114</v>
      </c>
      <c r="S96">
        <f t="shared" si="27"/>
        <v>0.83928571428570886</v>
      </c>
      <c r="T96" t="str">
        <f t="shared" si="28"/>
        <v>UP</v>
      </c>
      <c r="U96" t="str">
        <f t="shared" si="29"/>
        <v>UP</v>
      </c>
      <c r="V96">
        <v>142.09708785157918</v>
      </c>
      <c r="W96">
        <v>143.7205490317792</v>
      </c>
      <c r="X96">
        <f t="shared" si="30"/>
        <v>-1.6234611802000245</v>
      </c>
      <c r="Y96">
        <v>-2.2348088441943732</v>
      </c>
      <c r="Z96" t="str">
        <f t="shared" si="31"/>
        <v>UP</v>
      </c>
      <c r="AA96" t="str">
        <f t="shared" si="32"/>
        <v>UP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144.19999999999999</v>
      </c>
      <c r="D97">
        <v>146.4</v>
      </c>
      <c r="E97">
        <v>143.6</v>
      </c>
      <c r="F97">
        <v>144.05000000000001</v>
      </c>
      <c r="G97">
        <f>_xll.TA_TYPPRICE(D97,E97,F97)</f>
        <v>144.68333333333334</v>
      </c>
      <c r="H97">
        <v>143.87440343823269</v>
      </c>
      <c r="I97" t="str">
        <f t="shared" si="20"/>
        <v>UP</v>
      </c>
      <c r="J97">
        <v>144.00309491992348</v>
      </c>
      <c r="K97">
        <v>140.95477334014655</v>
      </c>
      <c r="L97" t="str">
        <f t="shared" si="21"/>
        <v>UP</v>
      </c>
      <c r="M97" t="str">
        <f t="shared" si="22"/>
        <v>UP</v>
      </c>
      <c r="N97">
        <v>61.383055392741447</v>
      </c>
      <c r="O97" t="str">
        <f t="shared" si="23"/>
        <v>UP</v>
      </c>
      <c r="P97" t="str">
        <f t="shared" si="24"/>
        <v>UP</v>
      </c>
      <c r="Q97">
        <f t="shared" si="25"/>
        <v>0.45000000000001705</v>
      </c>
      <c r="R97">
        <f t="shared" si="26"/>
        <v>2.8000000000000114</v>
      </c>
      <c r="S97">
        <f t="shared" si="27"/>
        <v>0.16071428571429114</v>
      </c>
      <c r="T97" t="str">
        <f t="shared" si="28"/>
        <v>DOWN</v>
      </c>
      <c r="U97" t="str">
        <f t="shared" si="29"/>
        <v>No T+M+I</v>
      </c>
      <c r="V97">
        <v>142.39753587441314</v>
      </c>
      <c r="W97">
        <v>143.74495280720296</v>
      </c>
      <c r="X97">
        <f t="shared" si="30"/>
        <v>-1.3474169327898267</v>
      </c>
      <c r="Y97">
        <v>-2.0573304619134638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146</v>
      </c>
      <c r="D98">
        <v>147.30000000000001</v>
      </c>
      <c r="E98">
        <v>144.5</v>
      </c>
      <c r="F98">
        <v>144.69999999999999</v>
      </c>
      <c r="G98">
        <f>_xll.TA_TYPPRICE(D98,E98,F98)</f>
        <v>145.5</v>
      </c>
      <c r="H98">
        <v>144.68720171911633</v>
      </c>
      <c r="I98" t="str">
        <f t="shared" si="20"/>
        <v>UP</v>
      </c>
      <c r="J98">
        <v>144.73574049327382</v>
      </c>
      <c r="K98">
        <v>141.74260148678064</v>
      </c>
      <c r="L98" t="str">
        <f t="shared" si="21"/>
        <v>No Confirmation</v>
      </c>
      <c r="M98" t="str">
        <f t="shared" si="22"/>
        <v>No Trend</v>
      </c>
      <c r="N98">
        <v>64.619074633888388</v>
      </c>
      <c r="O98" t="str">
        <f t="shared" si="23"/>
        <v>UP</v>
      </c>
      <c r="P98" t="str">
        <f t="shared" si="24"/>
        <v>No Trend + Momentum</v>
      </c>
      <c r="Q98">
        <f t="shared" si="25"/>
        <v>0.19999999999998863</v>
      </c>
      <c r="R98">
        <f t="shared" si="26"/>
        <v>2.8000000000000114</v>
      </c>
      <c r="S98">
        <f t="shared" si="27"/>
        <v>7.1428571428567081E-2</v>
      </c>
      <c r="T98" t="str">
        <f t="shared" si="28"/>
        <v>DOWN</v>
      </c>
      <c r="U98" t="str">
        <f t="shared" si="29"/>
        <v>No T+M+I</v>
      </c>
      <c r="V98">
        <v>142.75176112450342</v>
      </c>
      <c r="W98">
        <v>143.81569704370645</v>
      </c>
      <c r="X98">
        <f t="shared" si="30"/>
        <v>-1.0639359192030327</v>
      </c>
      <c r="Y98">
        <v>-1.8586515533713777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145.5</v>
      </c>
      <c r="D99">
        <v>145.5</v>
      </c>
      <c r="E99">
        <v>141.9</v>
      </c>
      <c r="F99">
        <v>143.80000000000001</v>
      </c>
      <c r="G99">
        <f>_xll.TA_TYPPRICE(D99,E99,F99)</f>
        <v>143.73333333333332</v>
      </c>
      <c r="H99">
        <v>144.21026752622481</v>
      </c>
      <c r="I99" t="str">
        <f t="shared" si="20"/>
        <v>DOWN</v>
      </c>
      <c r="J99">
        <v>144.90557593921298</v>
      </c>
      <c r="K99">
        <v>141.77757893416273</v>
      </c>
      <c r="L99" t="str">
        <f t="shared" si="21"/>
        <v>No Confirmation</v>
      </c>
      <c r="M99" t="str">
        <f t="shared" si="22"/>
        <v>No Trend</v>
      </c>
      <c r="N99">
        <v>56.434155675269103</v>
      </c>
      <c r="O99" t="str">
        <f t="shared" si="23"/>
        <v>No Momentum</v>
      </c>
      <c r="P99" t="str">
        <f t="shared" si="24"/>
        <v>No Trend + Momentum</v>
      </c>
      <c r="Q99">
        <f t="shared" si="25"/>
        <v>1.9000000000000057</v>
      </c>
      <c r="R99">
        <f t="shared" si="26"/>
        <v>3.5999999999999943</v>
      </c>
      <c r="S99">
        <f t="shared" si="27"/>
        <v>0.52777777777778023</v>
      </c>
      <c r="T99" t="str">
        <f t="shared" si="28"/>
        <v>No Indication</v>
      </c>
      <c r="U99" t="str">
        <f t="shared" si="29"/>
        <v>No T+M+I</v>
      </c>
      <c r="V99">
        <v>142.91302864381058</v>
      </c>
      <c r="W99">
        <v>143.81453429972819</v>
      </c>
      <c r="X99">
        <f t="shared" si="30"/>
        <v>-0.90150565591761733</v>
      </c>
      <c r="Y99">
        <v>-1.6672223738806256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144</v>
      </c>
      <c r="D100">
        <v>146.44999999999999</v>
      </c>
      <c r="E100">
        <v>142.75</v>
      </c>
      <c r="F100">
        <v>144.85</v>
      </c>
      <c r="G100">
        <f>_xll.TA_TYPPRICE(D100,E100,F100)</f>
        <v>144.68333333333331</v>
      </c>
      <c r="H100">
        <v>144.44680042977905</v>
      </c>
      <c r="I100" t="str">
        <f t="shared" si="20"/>
        <v>UP</v>
      </c>
      <c r="J100">
        <v>145.24878128605454</v>
      </c>
      <c r="K100">
        <v>141.99367250434878</v>
      </c>
      <c r="L100" t="str">
        <f t="shared" si="21"/>
        <v>No Confirmation</v>
      </c>
      <c r="M100" t="str">
        <f t="shared" si="22"/>
        <v>No Trend</v>
      </c>
      <c r="N100">
        <v>63.226839617690068</v>
      </c>
      <c r="O100" t="str">
        <f t="shared" si="23"/>
        <v>UP</v>
      </c>
      <c r="P100" t="str">
        <f t="shared" si="24"/>
        <v>No Trend + Momentum</v>
      </c>
      <c r="Q100">
        <f t="shared" si="25"/>
        <v>2.0999999999999943</v>
      </c>
      <c r="R100">
        <f t="shared" si="26"/>
        <v>3.6999999999999886</v>
      </c>
      <c r="S100">
        <f t="shared" si="27"/>
        <v>0.56756756756756777</v>
      </c>
      <c r="T100" t="str">
        <f t="shared" si="28"/>
        <v>No Indication</v>
      </c>
      <c r="U100" t="str">
        <f t="shared" si="29"/>
        <v>No T+M+I</v>
      </c>
      <c r="V100">
        <v>143.21102423707049</v>
      </c>
      <c r="W100">
        <v>143.89123546271128</v>
      </c>
      <c r="X100">
        <f t="shared" si="30"/>
        <v>-0.68021122564078951</v>
      </c>
      <c r="Y100">
        <v>-1.4698201442326584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144.19999999999999</v>
      </c>
      <c r="D101">
        <v>145.69999999999999</v>
      </c>
      <c r="E101">
        <v>141.35</v>
      </c>
      <c r="F101">
        <v>141.80000000000001</v>
      </c>
      <c r="G101">
        <f>_xll.TA_TYPPRICE(D101,E101,F101)</f>
        <v>142.94999999999999</v>
      </c>
      <c r="H101">
        <v>143.69840021488952</v>
      </c>
      <c r="I101" t="str">
        <f t="shared" si="20"/>
        <v>DOWN</v>
      </c>
      <c r="J101">
        <v>145.34905211137576</v>
      </c>
      <c r="K101">
        <v>141.85063417004906</v>
      </c>
      <c r="L101" t="str">
        <f t="shared" si="21"/>
        <v>DOWN</v>
      </c>
      <c r="M101" t="str">
        <f t="shared" si="22"/>
        <v>DOWN</v>
      </c>
      <c r="N101">
        <v>40.371398096339924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0.45000000000001705</v>
      </c>
      <c r="R101">
        <f t="shared" si="26"/>
        <v>4.3499999999999943</v>
      </c>
      <c r="S101">
        <f t="shared" si="27"/>
        <v>0.10344827586207302</v>
      </c>
      <c r="T101" t="str">
        <f t="shared" si="28"/>
        <v>DOWN</v>
      </c>
      <c r="U101" t="str">
        <f t="shared" si="29"/>
        <v>No T+M+I</v>
      </c>
      <c r="V101">
        <v>142.99394358521349</v>
      </c>
      <c r="W101">
        <v>143.73632913214007</v>
      </c>
      <c r="X101">
        <f t="shared" si="30"/>
        <v>-0.74238554692658454</v>
      </c>
      <c r="Y101">
        <v>-1.3243332247714437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141.69999999999999</v>
      </c>
      <c r="D102">
        <v>141.69999999999999</v>
      </c>
      <c r="E102">
        <v>137.05000000000001</v>
      </c>
      <c r="F102">
        <v>137.6</v>
      </c>
      <c r="G102">
        <f>_xll.TA_TYPPRICE(D102,E102,F102)</f>
        <v>138.78333333333333</v>
      </c>
      <c r="H102">
        <v>141.24086677411142</v>
      </c>
      <c r="I102" t="str">
        <f t="shared" si="20"/>
        <v>DOWN</v>
      </c>
      <c r="J102">
        <v>144.53815164218113</v>
      </c>
      <c r="K102">
        <v>140.78382657670483</v>
      </c>
      <c r="L102" t="str">
        <f t="shared" si="21"/>
        <v>DOWN</v>
      </c>
      <c r="M102" t="str">
        <f t="shared" si="22"/>
        <v>DOWN</v>
      </c>
      <c r="N102">
        <v>24.886432392864052</v>
      </c>
      <c r="O102" t="str">
        <f t="shared" si="23"/>
        <v>DOWN</v>
      </c>
      <c r="P102" t="str">
        <f t="shared" si="24"/>
        <v>DOWN</v>
      </c>
      <c r="Q102">
        <f t="shared" si="25"/>
        <v>0.54999999999998295</v>
      </c>
      <c r="R102">
        <f t="shared" si="26"/>
        <v>4.6499999999999773</v>
      </c>
      <c r="S102">
        <f t="shared" si="27"/>
        <v>0.11827956989247003</v>
      </c>
      <c r="T102" t="str">
        <f t="shared" si="28"/>
        <v>DOWN</v>
      </c>
      <c r="U102" t="str">
        <f t="shared" si="29"/>
        <v>DOWN</v>
      </c>
      <c r="V102">
        <v>142.16410611056526</v>
      </c>
      <c r="W102">
        <v>143.28178623346304</v>
      </c>
      <c r="X102">
        <f t="shared" si="30"/>
        <v>-1.1176801228977808</v>
      </c>
      <c r="Y102">
        <v>-1.2830026043967111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137.5</v>
      </c>
      <c r="D103">
        <v>138.5</v>
      </c>
      <c r="E103">
        <v>133.35</v>
      </c>
      <c r="F103">
        <v>137.6</v>
      </c>
      <c r="G103">
        <f>_xll.TA_TYPPRICE(D103,E103,F103)</f>
        <v>136.48333333333335</v>
      </c>
      <c r="H103">
        <v>138.86210005372237</v>
      </c>
      <c r="I103" t="str">
        <f t="shared" si="20"/>
        <v>DOWN</v>
      </c>
      <c r="J103">
        <v>143.19634016614089</v>
      </c>
      <c r="K103">
        <v>139.13186511521485</v>
      </c>
      <c r="L103" t="str">
        <f t="shared" si="21"/>
        <v>DOWN</v>
      </c>
      <c r="M103" t="str">
        <f t="shared" si="22"/>
        <v>DOWN</v>
      </c>
      <c r="N103">
        <v>24.886432392864052</v>
      </c>
      <c r="O103" t="str">
        <f t="shared" si="23"/>
        <v>DOWN</v>
      </c>
      <c r="P103" t="str">
        <f t="shared" si="24"/>
        <v>DOWN</v>
      </c>
      <c r="Q103">
        <f t="shared" si="25"/>
        <v>4.25</v>
      </c>
      <c r="R103">
        <f t="shared" si="26"/>
        <v>5.1500000000000057</v>
      </c>
      <c r="S103">
        <f t="shared" si="27"/>
        <v>0.82524271844660102</v>
      </c>
      <c r="T103" t="str">
        <f t="shared" si="28"/>
        <v>UP</v>
      </c>
      <c r="U103" t="str">
        <f t="shared" si="29"/>
        <v>No T+M+I</v>
      </c>
      <c r="V103">
        <v>141.46193593970906</v>
      </c>
      <c r="W103">
        <v>142.86091317913244</v>
      </c>
      <c r="X103">
        <f t="shared" si="30"/>
        <v>-1.3989772394233739</v>
      </c>
      <c r="Y103">
        <v>-1.3061975314020438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137.5</v>
      </c>
      <c r="D104">
        <v>138.25</v>
      </c>
      <c r="E104">
        <v>135.5</v>
      </c>
      <c r="F104">
        <v>136.35</v>
      </c>
      <c r="G104">
        <f>_xll.TA_TYPPRICE(D104,E104,F104)</f>
        <v>136.70000000000002</v>
      </c>
      <c r="H104">
        <v>137.78105002686118</v>
      </c>
      <c r="I104" t="str">
        <f t="shared" si="20"/>
        <v>DOWN</v>
      </c>
      <c r="J104">
        <v>142.09715346255402</v>
      </c>
      <c r="K104">
        <v>138.32478397850045</v>
      </c>
      <c r="L104" t="str">
        <f t="shared" si="21"/>
        <v>DOWN</v>
      </c>
      <c r="M104" t="str">
        <f t="shared" si="22"/>
        <v>DOWN</v>
      </c>
      <c r="N104">
        <v>21.119404211864381</v>
      </c>
      <c r="O104" t="str">
        <f t="shared" si="23"/>
        <v>DOWN</v>
      </c>
      <c r="P104" t="str">
        <f t="shared" si="24"/>
        <v>DOWN</v>
      </c>
      <c r="Q104">
        <f t="shared" si="25"/>
        <v>0.84999999999999432</v>
      </c>
      <c r="R104">
        <f t="shared" si="26"/>
        <v>2.75</v>
      </c>
      <c r="S104">
        <f t="shared" si="27"/>
        <v>0.30909090909090703</v>
      </c>
      <c r="T104" t="str">
        <f t="shared" si="28"/>
        <v>No Indication</v>
      </c>
      <c r="U104" t="str">
        <f t="shared" si="29"/>
        <v>No T+M+I</v>
      </c>
      <c r="V104">
        <v>140.6754842566769</v>
      </c>
      <c r="W104">
        <v>142.37862331401152</v>
      </c>
      <c r="X104">
        <f t="shared" si="30"/>
        <v>-1.7031390573346243</v>
      </c>
      <c r="Y104">
        <v>-1.3855858365885598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137.30000000000001</v>
      </c>
      <c r="D105">
        <v>138.19999999999999</v>
      </c>
      <c r="E105">
        <v>132.05000000000001</v>
      </c>
      <c r="F105">
        <v>132.69999999999999</v>
      </c>
      <c r="G105">
        <f>_xll.TA_TYPPRICE(D105,E105,F105)</f>
        <v>134.31666666666666</v>
      </c>
      <c r="H105">
        <v>136.04885834676392</v>
      </c>
      <c r="I105" t="str">
        <f t="shared" si="20"/>
        <v>DOWN</v>
      </c>
      <c r="J105">
        <v>141.23111935976422</v>
      </c>
      <c r="K105">
        <v>136.93038753883368</v>
      </c>
      <c r="L105" t="str">
        <f t="shared" si="21"/>
        <v>DOWN</v>
      </c>
      <c r="M105" t="str">
        <f t="shared" si="22"/>
        <v>DOWN</v>
      </c>
      <c r="N105">
        <v>13.60351654800078</v>
      </c>
      <c r="O105" t="str">
        <f t="shared" si="23"/>
        <v>DOWN</v>
      </c>
      <c r="P105" t="str">
        <f t="shared" si="24"/>
        <v>DOWN</v>
      </c>
      <c r="Q105">
        <f t="shared" si="25"/>
        <v>0.64999999999997726</v>
      </c>
      <c r="R105">
        <f t="shared" si="26"/>
        <v>6.1499999999999773</v>
      </c>
      <c r="S105">
        <f t="shared" si="27"/>
        <v>0.10569105691056579</v>
      </c>
      <c r="T105" t="str">
        <f t="shared" si="28"/>
        <v>DOWN</v>
      </c>
      <c r="U105" t="str">
        <f t="shared" si="29"/>
        <v>DOWN</v>
      </c>
      <c r="V105">
        <v>139.4484866787266</v>
      </c>
      <c r="W105">
        <v>141.66168825371437</v>
      </c>
      <c r="X105">
        <f t="shared" si="30"/>
        <v>-2.213201574987778</v>
      </c>
      <c r="Y105">
        <v>-1.5511089842684034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137.5</v>
      </c>
      <c r="AE105">
        <f t="shared" si="36"/>
        <v>135.85</v>
      </c>
      <c r="AF105">
        <f t="shared" si="37"/>
        <v>135.15</v>
      </c>
      <c r="AG105">
        <f t="shared" si="38"/>
        <v>134.4</v>
      </c>
    </row>
    <row r="106" spans="1:33" x14ac:dyDescent="0.25">
      <c r="A106" t="s">
        <v>5</v>
      </c>
      <c r="B106" s="1">
        <v>43006</v>
      </c>
      <c r="C106">
        <v>132.80000000000001</v>
      </c>
      <c r="D106">
        <v>133.9</v>
      </c>
      <c r="E106">
        <v>130.19999999999999</v>
      </c>
      <c r="F106">
        <v>130.75</v>
      </c>
      <c r="G106">
        <f>_xll.TA_TYPPRICE(D106,E106,F106)</f>
        <v>131.61666666666667</v>
      </c>
      <c r="H106">
        <v>133.83276250671531</v>
      </c>
      <c r="I106" t="str">
        <f t="shared" si="20"/>
        <v>DOWN</v>
      </c>
      <c r="J106">
        <v>139.60198172426107</v>
      </c>
      <c r="K106">
        <v>135.4347458635373</v>
      </c>
      <c r="L106" t="str">
        <f t="shared" si="21"/>
        <v>DOWN</v>
      </c>
      <c r="M106" t="str">
        <f t="shared" si="22"/>
        <v>DOWN</v>
      </c>
      <c r="N106">
        <v>10.991347318525731</v>
      </c>
      <c r="O106" t="str">
        <f t="shared" si="23"/>
        <v>DOWN</v>
      </c>
      <c r="P106" t="str">
        <f t="shared" si="24"/>
        <v>DOWN</v>
      </c>
      <c r="Q106">
        <f t="shared" si="25"/>
        <v>0.55000000000001137</v>
      </c>
      <c r="R106">
        <f t="shared" si="26"/>
        <v>3.7000000000000171</v>
      </c>
      <c r="S106">
        <f t="shared" si="27"/>
        <v>0.14864864864865104</v>
      </c>
      <c r="T106" t="str">
        <f t="shared" si="28"/>
        <v>DOWN</v>
      </c>
      <c r="U106" t="str">
        <f t="shared" si="29"/>
        <v>DOWN</v>
      </c>
      <c r="V106">
        <v>138.11025795892252</v>
      </c>
      <c r="W106">
        <v>140.85341504973553</v>
      </c>
      <c r="X106">
        <f t="shared" si="30"/>
        <v>-2.7431570908130141</v>
      </c>
      <c r="Y106">
        <v>-1.7895186055773256</v>
      </c>
      <c r="Z106" t="str">
        <f t="shared" si="31"/>
        <v>DOWN</v>
      </c>
      <c r="AA106" t="str">
        <f t="shared" si="32"/>
        <v>DOWN</v>
      </c>
      <c r="AB106" t="str">
        <f t="shared" si="33"/>
        <v>DOWN</v>
      </c>
      <c r="AC106" t="str">
        <f t="shared" si="34"/>
        <v>DOWN</v>
      </c>
      <c r="AD106">
        <f t="shared" si="35"/>
        <v>133.5</v>
      </c>
      <c r="AE106">
        <f t="shared" si="36"/>
        <v>132.5</v>
      </c>
      <c r="AF106">
        <f t="shared" si="37"/>
        <v>132.05000000000001</v>
      </c>
      <c r="AG106">
        <f t="shared" si="38"/>
        <v>131.6</v>
      </c>
    </row>
    <row r="107" spans="1:33" x14ac:dyDescent="0.25">
      <c r="A107" t="s">
        <v>5</v>
      </c>
      <c r="B107" s="1">
        <v>43007</v>
      </c>
      <c r="C107">
        <v>131.9</v>
      </c>
      <c r="D107">
        <v>132.75</v>
      </c>
      <c r="E107">
        <v>128.4</v>
      </c>
      <c r="F107">
        <v>129.5</v>
      </c>
      <c r="G107">
        <f>_xll.TA_TYPPRICE(D107,E107,F107)</f>
        <v>130.21666666666667</v>
      </c>
      <c r="H107">
        <v>132.024714586691</v>
      </c>
      <c r="I107" t="str">
        <f t="shared" si="20"/>
        <v>DOWN</v>
      </c>
      <c r="J107">
        <v>138.07931911886971</v>
      </c>
      <c r="K107">
        <v>133.87146900497345</v>
      </c>
      <c r="L107" t="str">
        <f t="shared" si="21"/>
        <v>DOWN</v>
      </c>
      <c r="M107" t="str">
        <f t="shared" si="22"/>
        <v>DOWN</v>
      </c>
      <c r="N107">
        <v>9.5256913521698081</v>
      </c>
      <c r="O107" t="str">
        <f t="shared" si="23"/>
        <v>DOWN</v>
      </c>
      <c r="P107" t="str">
        <f t="shared" si="24"/>
        <v>DOWN</v>
      </c>
      <c r="Q107">
        <f t="shared" si="25"/>
        <v>1.0999999999999943</v>
      </c>
      <c r="R107">
        <f t="shared" si="26"/>
        <v>4.3499999999999943</v>
      </c>
      <c r="S107">
        <f t="shared" si="27"/>
        <v>0.25287356321838983</v>
      </c>
      <c r="T107" t="str">
        <f t="shared" si="28"/>
        <v>No Indication</v>
      </c>
      <c r="U107" t="str">
        <f t="shared" si="29"/>
        <v>No T+M+I</v>
      </c>
      <c r="V107">
        <v>136.78560288831906</v>
      </c>
      <c r="W107">
        <v>140.01242134234772</v>
      </c>
      <c r="X107">
        <f t="shared" si="30"/>
        <v>-3.2268184540286597</v>
      </c>
      <c r="Y107">
        <v>-2.0769785752675922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130.85</v>
      </c>
      <c r="D108">
        <v>131</v>
      </c>
      <c r="E108">
        <v>128.19999999999999</v>
      </c>
      <c r="F108">
        <v>129.4</v>
      </c>
      <c r="G108">
        <f>_xll.TA_TYPPRICE(D108,E108,F108)</f>
        <v>129.53333333333333</v>
      </c>
      <c r="H108">
        <v>130.77902396001218</v>
      </c>
      <c r="I108" t="str">
        <f t="shared" si="20"/>
        <v>DOWN</v>
      </c>
      <c r="J108">
        <v>136.50613709245422</v>
      </c>
      <c r="K108">
        <v>132.6111425594238</v>
      </c>
      <c r="L108" t="str">
        <f t="shared" si="21"/>
        <v>DOWN</v>
      </c>
      <c r="M108" t="str">
        <f t="shared" si="22"/>
        <v>DOWN</v>
      </c>
      <c r="N108">
        <v>9.4003412397177044</v>
      </c>
      <c r="O108" t="str">
        <f t="shared" si="23"/>
        <v>DOWN</v>
      </c>
      <c r="P108" t="str">
        <f t="shared" si="24"/>
        <v>DOWN</v>
      </c>
      <c r="Q108">
        <f t="shared" si="25"/>
        <v>1.2000000000000171</v>
      </c>
      <c r="R108">
        <f t="shared" si="26"/>
        <v>2.8000000000000114</v>
      </c>
      <c r="S108">
        <f t="shared" si="27"/>
        <v>0.42857142857143293</v>
      </c>
      <c r="T108" t="str">
        <f t="shared" si="28"/>
        <v>No Indication</v>
      </c>
      <c r="U108" t="str">
        <f t="shared" si="29"/>
        <v>No T+M+I</v>
      </c>
      <c r="V108">
        <v>135.64935629011612</v>
      </c>
      <c r="W108">
        <v>139.22631605772938</v>
      </c>
      <c r="X108">
        <f t="shared" si="30"/>
        <v>-3.5769597676132605</v>
      </c>
      <c r="Y108">
        <v>-2.3769748137367257</v>
      </c>
      <c r="Z108" t="str">
        <f t="shared" si="31"/>
        <v>DOWN</v>
      </c>
      <c r="AA108" t="str">
        <f t="shared" si="32"/>
        <v>No TMIM</v>
      </c>
      <c r="AB108" t="str">
        <f t="shared" si="33"/>
        <v>DOWN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129.9</v>
      </c>
      <c r="D109">
        <v>132.19999999999999</v>
      </c>
      <c r="E109">
        <v>129</v>
      </c>
      <c r="F109">
        <v>130.35</v>
      </c>
      <c r="G109">
        <f>_xll.TA_TYPPRICE(D109,E109,F109)</f>
        <v>130.51666666666665</v>
      </c>
      <c r="H109">
        <v>130.64784531333942</v>
      </c>
      <c r="I109" t="str">
        <f t="shared" si="20"/>
        <v>DOWN</v>
      </c>
      <c r="J109">
        <v>135.54921773857549</v>
      </c>
      <c r="K109">
        <v>131.8086664351074</v>
      </c>
      <c r="L109" t="str">
        <f t="shared" si="21"/>
        <v>DOWN</v>
      </c>
      <c r="M109" t="str">
        <f t="shared" si="22"/>
        <v>DOWN</v>
      </c>
      <c r="N109">
        <v>21.644557904710481</v>
      </c>
      <c r="O109" t="str">
        <f t="shared" si="23"/>
        <v>DOWN</v>
      </c>
      <c r="P109" t="str">
        <f t="shared" si="24"/>
        <v>DOWN</v>
      </c>
      <c r="Q109">
        <f t="shared" si="25"/>
        <v>1.3499999999999943</v>
      </c>
      <c r="R109">
        <f t="shared" si="26"/>
        <v>3.1999999999999886</v>
      </c>
      <c r="S109">
        <f t="shared" si="27"/>
        <v>0.42187499999999972</v>
      </c>
      <c r="T109" t="str">
        <f t="shared" si="28"/>
        <v>No Indication</v>
      </c>
      <c r="U109" t="str">
        <f t="shared" si="29"/>
        <v>No T+M+I</v>
      </c>
      <c r="V109">
        <v>134.83407070702134</v>
      </c>
      <c r="W109">
        <v>138.56881116456424</v>
      </c>
      <c r="X109">
        <f t="shared" si="30"/>
        <v>-3.7347404575428982</v>
      </c>
      <c r="Y109">
        <v>-2.6485279424979602</v>
      </c>
      <c r="Z109" t="str">
        <f t="shared" si="31"/>
        <v>DOWN</v>
      </c>
      <c r="AA109" t="str">
        <f t="shared" si="32"/>
        <v>No TMIM</v>
      </c>
      <c r="AB109" t="str">
        <f t="shared" si="33"/>
        <v>DOWN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130.4</v>
      </c>
      <c r="D110">
        <v>133.30000000000001</v>
      </c>
      <c r="E110">
        <v>130</v>
      </c>
      <c r="F110">
        <v>132.69999999999999</v>
      </c>
      <c r="G110">
        <f>_xll.TA_TYPPRICE(D110,E110,F110)</f>
        <v>132</v>
      </c>
      <c r="H110">
        <v>131.32392265666971</v>
      </c>
      <c r="I110" t="str">
        <f t="shared" si="20"/>
        <v>UP</v>
      </c>
      <c r="J110">
        <v>135.04939157444761</v>
      </c>
      <c r="K110">
        <v>131.40674056063909</v>
      </c>
      <c r="L110" t="str">
        <f t="shared" si="21"/>
        <v>No Confirmation</v>
      </c>
      <c r="M110" t="str">
        <f t="shared" si="22"/>
        <v>No Trend</v>
      </c>
      <c r="N110">
        <v>44.737874099122891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2.6999999999999886</v>
      </c>
      <c r="R110">
        <f t="shared" si="26"/>
        <v>3.3000000000000114</v>
      </c>
      <c r="S110">
        <f t="shared" si="27"/>
        <v>0.8181818181818119</v>
      </c>
      <c r="T110" t="str">
        <f t="shared" si="28"/>
        <v>UP</v>
      </c>
      <c r="U110" t="str">
        <f t="shared" si="29"/>
        <v>No T+M+I</v>
      </c>
      <c r="V110">
        <v>134.50575213671036</v>
      </c>
      <c r="W110">
        <v>138.13408441163355</v>
      </c>
      <c r="X110">
        <f t="shared" si="30"/>
        <v>-3.6283322749231957</v>
      </c>
      <c r="Y110">
        <v>-2.8444888089830074</v>
      </c>
      <c r="Z110" t="str">
        <f t="shared" si="31"/>
        <v>DOWN</v>
      </c>
      <c r="AA110" t="str">
        <f t="shared" si="32"/>
        <v>No TMIM</v>
      </c>
      <c r="AB110" t="str">
        <f t="shared" si="33"/>
        <v>DOWN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133</v>
      </c>
      <c r="D111">
        <v>137.9</v>
      </c>
      <c r="E111">
        <v>132.94999999999999</v>
      </c>
      <c r="F111">
        <v>137.30000000000001</v>
      </c>
      <c r="G111">
        <f>_xll.TA_TYPPRICE(D111,E111,F111)</f>
        <v>136.05000000000001</v>
      </c>
      <c r="H111">
        <v>133.68696132833486</v>
      </c>
      <c r="I111" t="str">
        <f t="shared" si="20"/>
        <v>UP</v>
      </c>
      <c r="J111">
        <v>135.68286011345924</v>
      </c>
      <c r="K111">
        <v>131.74968710271929</v>
      </c>
      <c r="L111" t="str">
        <f t="shared" si="21"/>
        <v>UP</v>
      </c>
      <c r="M111" t="str">
        <f t="shared" si="22"/>
        <v>UP</v>
      </c>
      <c r="N111">
        <v>67.892061423941414</v>
      </c>
      <c r="O111" t="str">
        <f t="shared" si="23"/>
        <v>UP</v>
      </c>
      <c r="P111" t="str">
        <f t="shared" si="24"/>
        <v>UP</v>
      </c>
      <c r="Q111">
        <f t="shared" si="25"/>
        <v>4.3500000000000227</v>
      </c>
      <c r="R111">
        <f t="shared" si="26"/>
        <v>4.9500000000000171</v>
      </c>
      <c r="S111">
        <f t="shared" si="27"/>
        <v>0.87878787878788034</v>
      </c>
      <c r="T111" t="str">
        <f t="shared" si="28"/>
        <v>UP</v>
      </c>
      <c r="U111" t="str">
        <f t="shared" si="29"/>
        <v>UP</v>
      </c>
      <c r="V111">
        <v>134.93563642337031</v>
      </c>
      <c r="W111">
        <v>138.07230038114218</v>
      </c>
      <c r="X111">
        <f t="shared" si="30"/>
        <v>-3.1366639577718729</v>
      </c>
      <c r="Y111">
        <v>-2.9029238387407803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137</v>
      </c>
      <c r="D112">
        <v>137.85</v>
      </c>
      <c r="E112">
        <v>135.15</v>
      </c>
      <c r="F112">
        <v>137.19999999999999</v>
      </c>
      <c r="G112">
        <f>_xll.TA_TYPPRICE(D112,E112,F112)</f>
        <v>136.73333333333332</v>
      </c>
      <c r="H112">
        <v>135.2101473308341</v>
      </c>
      <c r="I112" t="str">
        <f t="shared" si="20"/>
        <v>UP</v>
      </c>
      <c r="J112">
        <v>136.16444675491275</v>
      </c>
      <c r="K112">
        <v>132.5053121910039</v>
      </c>
      <c r="L112" t="str">
        <f t="shared" si="21"/>
        <v>UP</v>
      </c>
      <c r="M112" t="str">
        <f t="shared" si="22"/>
        <v>UP</v>
      </c>
      <c r="N112">
        <v>67.127774577036874</v>
      </c>
      <c r="O112" t="str">
        <f t="shared" si="23"/>
        <v>UP</v>
      </c>
      <c r="P112" t="str">
        <f t="shared" si="24"/>
        <v>UP</v>
      </c>
      <c r="Q112">
        <f t="shared" si="25"/>
        <v>2.0499999999999829</v>
      </c>
      <c r="R112">
        <f t="shared" si="26"/>
        <v>2.6999999999999886</v>
      </c>
      <c r="S112">
        <f t="shared" si="27"/>
        <v>0.75925925925925619</v>
      </c>
      <c r="T112" t="str">
        <f t="shared" si="28"/>
        <v>No Indication</v>
      </c>
      <c r="U112" t="str">
        <f t="shared" si="29"/>
        <v>No T+M+I</v>
      </c>
      <c r="V112">
        <v>135.28400005054411</v>
      </c>
      <c r="W112">
        <v>138.00768553809462</v>
      </c>
      <c r="X112">
        <f t="shared" si="30"/>
        <v>-2.7236854875505117</v>
      </c>
      <c r="Y112">
        <v>-2.8670761685027264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137.5</v>
      </c>
      <c r="D113">
        <v>137.80000000000001</v>
      </c>
      <c r="E113">
        <v>136.19999999999999</v>
      </c>
      <c r="F113">
        <v>137</v>
      </c>
      <c r="G113">
        <f>_xll.TA_TYPPRICE(D113,E113,F113)</f>
        <v>137</v>
      </c>
      <c r="H113">
        <v>136.10507366541705</v>
      </c>
      <c r="I113" t="str">
        <f t="shared" si="20"/>
        <v>UP</v>
      </c>
      <c r="J113">
        <v>136.52790303159881</v>
      </c>
      <c r="K113">
        <v>133.32635392633637</v>
      </c>
      <c r="L113" t="str">
        <f t="shared" si="21"/>
        <v>UP</v>
      </c>
      <c r="M113" t="str">
        <f t="shared" si="22"/>
        <v>UP</v>
      </c>
      <c r="N113">
        <v>65.290280560201126</v>
      </c>
      <c r="O113" t="str">
        <f t="shared" si="23"/>
        <v>UP</v>
      </c>
      <c r="P113" t="str">
        <f t="shared" si="24"/>
        <v>UP</v>
      </c>
      <c r="Q113">
        <f t="shared" si="25"/>
        <v>0.80000000000001137</v>
      </c>
      <c r="R113">
        <f t="shared" si="26"/>
        <v>1.6000000000000227</v>
      </c>
      <c r="S113">
        <f t="shared" si="27"/>
        <v>0.5</v>
      </c>
      <c r="T113" t="str">
        <f t="shared" si="28"/>
        <v>No Indication</v>
      </c>
      <c r="U113" t="str">
        <f t="shared" si="29"/>
        <v>No T+M+I</v>
      </c>
      <c r="V113">
        <v>135.54800004276808</v>
      </c>
      <c r="W113">
        <v>137.93304216490242</v>
      </c>
      <c r="X113">
        <f t="shared" si="30"/>
        <v>-2.3850421221343368</v>
      </c>
      <c r="Y113">
        <v>-2.7706693592290486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138</v>
      </c>
      <c r="D114">
        <v>138.80000000000001</v>
      </c>
      <c r="E114">
        <v>130.80000000000001</v>
      </c>
      <c r="F114">
        <v>131</v>
      </c>
      <c r="G114">
        <f>_xll.TA_TYPPRICE(D114,E114,F114)</f>
        <v>133.53333333333333</v>
      </c>
      <c r="H114">
        <v>134.81920349937519</v>
      </c>
      <c r="I114" t="str">
        <f t="shared" si="20"/>
        <v>DOWN</v>
      </c>
      <c r="J114">
        <v>137.03281346902131</v>
      </c>
      <c r="K114">
        <v>132.76494194270606</v>
      </c>
      <c r="L114" t="str">
        <f t="shared" si="21"/>
        <v>DOWN</v>
      </c>
      <c r="M114" t="str">
        <f t="shared" si="22"/>
        <v>DOWN</v>
      </c>
      <c r="N114">
        <v>32.218398874419258</v>
      </c>
      <c r="O114" t="str">
        <f t="shared" si="23"/>
        <v>DOWN</v>
      </c>
      <c r="P114" t="str">
        <f t="shared" si="24"/>
        <v>DOWN</v>
      </c>
      <c r="Q114">
        <f t="shared" si="25"/>
        <v>0.19999999999998863</v>
      </c>
      <c r="R114">
        <f t="shared" si="26"/>
        <v>8</v>
      </c>
      <c r="S114">
        <f t="shared" si="27"/>
        <v>2.4999999999998579E-2</v>
      </c>
      <c r="T114" t="str">
        <f t="shared" si="28"/>
        <v>DOWN</v>
      </c>
      <c r="U114" t="str">
        <f t="shared" si="29"/>
        <v>DOWN</v>
      </c>
      <c r="V114">
        <v>134.84830772849608</v>
      </c>
      <c r="W114">
        <v>137.41948348602077</v>
      </c>
      <c r="X114">
        <f t="shared" si="30"/>
        <v>-2.571175757524685</v>
      </c>
      <c r="Y114">
        <v>-2.7307706388881758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132</v>
      </c>
      <c r="D115">
        <v>134.30000000000001</v>
      </c>
      <c r="E115">
        <v>129.94999999999999</v>
      </c>
      <c r="F115">
        <v>133.69999999999999</v>
      </c>
      <c r="G115">
        <f>_xll.TA_TYPPRICE(D115,E115,F115)</f>
        <v>132.65</v>
      </c>
      <c r="H115">
        <v>133.73460174968761</v>
      </c>
      <c r="I115" t="str">
        <f t="shared" si="20"/>
        <v>DOWN</v>
      </c>
      <c r="J115">
        <v>136.42552158701656</v>
      </c>
      <c r="K115">
        <v>132.13939928877139</v>
      </c>
      <c r="L115" t="str">
        <f t="shared" si="21"/>
        <v>No Confirmation</v>
      </c>
      <c r="M115" t="str">
        <f t="shared" si="22"/>
        <v>No Trend</v>
      </c>
      <c r="N115">
        <v>47.248656442428285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3.75</v>
      </c>
      <c r="R115">
        <f t="shared" si="26"/>
        <v>4.3500000000000227</v>
      </c>
      <c r="S115">
        <f t="shared" si="27"/>
        <v>0.86206896551723688</v>
      </c>
      <c r="T115" t="str">
        <f t="shared" si="28"/>
        <v>UP</v>
      </c>
      <c r="U115" t="str">
        <f t="shared" si="29"/>
        <v>No T+M+I</v>
      </c>
      <c r="V115">
        <v>134.67164500103513</v>
      </c>
      <c r="W115">
        <v>137.14396619075995</v>
      </c>
      <c r="X115">
        <f t="shared" si="30"/>
        <v>-2.4723211897248234</v>
      </c>
      <c r="Y115">
        <v>-2.6790807490555055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133.80000000000001</v>
      </c>
      <c r="D116">
        <v>136.75</v>
      </c>
      <c r="E116">
        <v>132.4</v>
      </c>
      <c r="F116">
        <v>135</v>
      </c>
      <c r="G116">
        <f>_xll.TA_TYPPRICE(D116,E116,F116)</f>
        <v>134.71666666666667</v>
      </c>
      <c r="H116">
        <v>134.22563420817715</v>
      </c>
      <c r="I116" t="str">
        <f t="shared" si="20"/>
        <v>UP</v>
      </c>
      <c r="J116">
        <v>136.49762790101289</v>
      </c>
      <c r="K116">
        <v>132.19731055793329</v>
      </c>
      <c r="L116" t="str">
        <f t="shared" si="21"/>
        <v>No Confirmation</v>
      </c>
      <c r="M116" t="str">
        <f t="shared" si="22"/>
        <v>No Trend</v>
      </c>
      <c r="N116">
        <v>53.459811088537315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2.5999999999999943</v>
      </c>
      <c r="R116">
        <f t="shared" si="26"/>
        <v>4.3499999999999943</v>
      </c>
      <c r="S116">
        <f t="shared" si="27"/>
        <v>0.59770114942528685</v>
      </c>
      <c r="T116" t="str">
        <f t="shared" si="28"/>
        <v>No Indication</v>
      </c>
      <c r="U116" t="str">
        <f t="shared" si="29"/>
        <v>No T+M+I</v>
      </c>
      <c r="V116">
        <v>134.72216115472204</v>
      </c>
      <c r="W116">
        <v>136.98515388033329</v>
      </c>
      <c r="X116">
        <f t="shared" si="30"/>
        <v>-2.262992725611241</v>
      </c>
      <c r="Y116">
        <v>-2.5958631443666524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135.44999999999999</v>
      </c>
      <c r="D117">
        <v>136.35</v>
      </c>
      <c r="E117">
        <v>132</v>
      </c>
      <c r="F117">
        <v>134.19999999999999</v>
      </c>
      <c r="G117">
        <f>_xll.TA_TYPPRICE(D117,E117,F117)</f>
        <v>134.18333333333334</v>
      </c>
      <c r="H117">
        <v>134.20448377075525</v>
      </c>
      <c r="I117" t="str">
        <f t="shared" si="20"/>
        <v>DOWN</v>
      </c>
      <c r="J117">
        <v>136.46482170078781</v>
      </c>
      <c r="K117">
        <v>132.15346376728144</v>
      </c>
      <c r="L117" t="str">
        <f t="shared" si="21"/>
        <v>No Confirmation</v>
      </c>
      <c r="M117" t="str">
        <f t="shared" si="22"/>
        <v>No Trend</v>
      </c>
      <c r="N117">
        <v>49.019959877581499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2.1999999999999886</v>
      </c>
      <c r="R117">
        <f t="shared" si="26"/>
        <v>4.3499999999999943</v>
      </c>
      <c r="S117">
        <f t="shared" si="27"/>
        <v>0.50574712643677966</v>
      </c>
      <c r="T117" t="str">
        <f t="shared" si="28"/>
        <v>No Indication</v>
      </c>
      <c r="U117" t="str">
        <f t="shared" si="29"/>
        <v>No T+M+I</v>
      </c>
      <c r="V117">
        <v>134.6418286693802</v>
      </c>
      <c r="W117">
        <v>136.77884618549379</v>
      </c>
      <c r="X117">
        <f t="shared" si="30"/>
        <v>-2.1370175161135876</v>
      </c>
      <c r="Y117">
        <v>-2.5040940187160396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133.80000000000001</v>
      </c>
      <c r="D118">
        <v>136.80000000000001</v>
      </c>
      <c r="E118">
        <v>133.35</v>
      </c>
      <c r="F118">
        <v>134.44999999999999</v>
      </c>
      <c r="G118">
        <f>_xll.TA_TYPPRICE(D118,E118,F118)</f>
        <v>134.86666666666665</v>
      </c>
      <c r="H118">
        <v>134.53557521871096</v>
      </c>
      <c r="I118" t="str">
        <f t="shared" si="20"/>
        <v>DOWN</v>
      </c>
      <c r="J118">
        <v>136.53930576727942</v>
      </c>
      <c r="K118">
        <v>132.41936070788557</v>
      </c>
      <c r="L118" t="str">
        <f t="shared" si="21"/>
        <v>No Confirmation</v>
      </c>
      <c r="M118" t="str">
        <f t="shared" si="22"/>
        <v>No Trend</v>
      </c>
      <c r="N118">
        <v>50.62186115487345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1.0999999999999943</v>
      </c>
      <c r="R118">
        <f t="shared" si="26"/>
        <v>3.4500000000000171</v>
      </c>
      <c r="S118">
        <f t="shared" si="27"/>
        <v>0.31884057971014168</v>
      </c>
      <c r="T118" t="str">
        <f t="shared" si="28"/>
        <v>No Indication</v>
      </c>
      <c r="U118" t="str">
        <f t="shared" si="29"/>
        <v>No T+M+I</v>
      </c>
      <c r="V118">
        <v>134.61231656639862</v>
      </c>
      <c r="W118">
        <v>136.6063390606424</v>
      </c>
      <c r="X118">
        <f t="shared" si="30"/>
        <v>-1.9940224942437794</v>
      </c>
      <c r="Y118">
        <v>-2.4020797138215877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133.1</v>
      </c>
      <c r="D119">
        <v>133.85</v>
      </c>
      <c r="E119">
        <v>130.4</v>
      </c>
      <c r="F119">
        <v>131.25</v>
      </c>
      <c r="G119">
        <f>_xll.TA_TYPPRICE(D119,E119,F119)</f>
        <v>131.83333333333334</v>
      </c>
      <c r="H119">
        <v>133.18445427602217</v>
      </c>
      <c r="I119" t="str">
        <f t="shared" si="20"/>
        <v>DOWN</v>
      </c>
      <c r="J119">
        <v>135.94168226343953</v>
      </c>
      <c r="K119">
        <v>131.970613883911</v>
      </c>
      <c r="L119" t="str">
        <f t="shared" si="21"/>
        <v>DOWN</v>
      </c>
      <c r="M119" t="str">
        <f t="shared" si="22"/>
        <v>DOWN</v>
      </c>
      <c r="N119">
        <v>33.68605923934436</v>
      </c>
      <c r="O119" t="str">
        <f t="shared" si="23"/>
        <v>DOWN</v>
      </c>
      <c r="P119" t="str">
        <f t="shared" si="24"/>
        <v>DOWN</v>
      </c>
      <c r="Q119">
        <f t="shared" si="25"/>
        <v>0.84999999999999432</v>
      </c>
      <c r="R119">
        <f t="shared" si="26"/>
        <v>3.4499999999999886</v>
      </c>
      <c r="S119">
        <f t="shared" si="27"/>
        <v>0.24637681159420205</v>
      </c>
      <c r="T119" t="str">
        <f t="shared" si="28"/>
        <v>No Indication</v>
      </c>
      <c r="U119" t="str">
        <f t="shared" si="29"/>
        <v>No T+M+I</v>
      </c>
      <c r="V119">
        <v>134.09503709464499</v>
      </c>
      <c r="W119">
        <v>136.20957320429852</v>
      </c>
      <c r="X119">
        <f t="shared" si="30"/>
        <v>-2.1145361096535282</v>
      </c>
      <c r="Y119">
        <v>-2.3445709929879759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131</v>
      </c>
      <c r="D120">
        <v>131.5</v>
      </c>
      <c r="E120">
        <v>128.80000000000001</v>
      </c>
      <c r="F120">
        <v>129.30000000000001</v>
      </c>
      <c r="G120">
        <f>_xll.TA_TYPPRICE(D120,E120,F120)</f>
        <v>129.86666666666667</v>
      </c>
      <c r="H120">
        <v>131.52556047134442</v>
      </c>
      <c r="I120" t="str">
        <f t="shared" si="20"/>
        <v>DOWN</v>
      </c>
      <c r="J120">
        <v>134.95464176045297</v>
      </c>
      <c r="K120">
        <v>131.26603302081966</v>
      </c>
      <c r="L120" t="str">
        <f t="shared" si="21"/>
        <v>DOWN</v>
      </c>
      <c r="M120" t="str">
        <f t="shared" si="22"/>
        <v>DOWN</v>
      </c>
      <c r="N120">
        <v>26.84497037052499</v>
      </c>
      <c r="O120" t="str">
        <f t="shared" si="23"/>
        <v>DOWN</v>
      </c>
      <c r="P120" t="str">
        <f t="shared" si="24"/>
        <v>DOWN</v>
      </c>
      <c r="Q120">
        <f t="shared" si="25"/>
        <v>0.5</v>
      </c>
      <c r="R120">
        <f t="shared" si="26"/>
        <v>2.6999999999999886</v>
      </c>
      <c r="S120">
        <f t="shared" si="27"/>
        <v>0.18518518518518595</v>
      </c>
      <c r="T120" t="str">
        <f t="shared" si="28"/>
        <v>DOWN</v>
      </c>
      <c r="U120" t="str">
        <f t="shared" si="29"/>
        <v>DOWN</v>
      </c>
      <c r="V120">
        <v>133.35733908008422</v>
      </c>
      <c r="W120">
        <v>135.69775296694309</v>
      </c>
      <c r="X120">
        <f t="shared" si="30"/>
        <v>-2.3404138868588689</v>
      </c>
      <c r="Y120">
        <v>-2.3437395717621543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129.6</v>
      </c>
      <c r="D121">
        <v>131.9</v>
      </c>
      <c r="E121">
        <v>129</v>
      </c>
      <c r="F121">
        <v>131.35</v>
      </c>
      <c r="G121">
        <f>_xll.TA_TYPPRICE(D121,E121,F121)</f>
        <v>130.75</v>
      </c>
      <c r="H121">
        <v>131.13778023567221</v>
      </c>
      <c r="I121" t="str">
        <f t="shared" si="20"/>
        <v>UP</v>
      </c>
      <c r="J121">
        <v>134.27583248035231</v>
      </c>
      <c r="K121">
        <v>130.76247012730417</v>
      </c>
      <c r="L121" t="str">
        <f t="shared" si="21"/>
        <v>No Confirmation</v>
      </c>
      <c r="M121" t="str">
        <f t="shared" si="22"/>
        <v>No Trend</v>
      </c>
      <c r="N121">
        <v>42.255425697173401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2.3499999999999943</v>
      </c>
      <c r="R121">
        <f t="shared" si="26"/>
        <v>2.9000000000000057</v>
      </c>
      <c r="S121">
        <f t="shared" si="27"/>
        <v>0.8103448275862033</v>
      </c>
      <c r="T121" t="str">
        <f t="shared" si="28"/>
        <v>UP</v>
      </c>
      <c r="U121" t="str">
        <f t="shared" si="29"/>
        <v>No T+M+I</v>
      </c>
      <c r="V121">
        <v>133.04851768314819</v>
      </c>
      <c r="W121">
        <v>135.37569719161397</v>
      </c>
      <c r="X121">
        <f t="shared" si="30"/>
        <v>-2.3271795084657754</v>
      </c>
      <c r="Y121">
        <v>-2.3404275591028787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131.5</v>
      </c>
      <c r="D122">
        <v>141.69999999999999</v>
      </c>
      <c r="E122">
        <v>131</v>
      </c>
      <c r="F122">
        <v>137.6</v>
      </c>
      <c r="G122">
        <f>_xll.TA_TYPPRICE(D122,E122,F122)</f>
        <v>136.76666666666665</v>
      </c>
      <c r="H122">
        <v>133.95222345116943</v>
      </c>
      <c r="I122" t="str">
        <f t="shared" si="20"/>
        <v>UP</v>
      </c>
      <c r="J122">
        <v>135.92564748471847</v>
      </c>
      <c r="K122">
        <v>130.81525454345879</v>
      </c>
      <c r="L122" t="str">
        <f t="shared" si="21"/>
        <v>UP</v>
      </c>
      <c r="M122" t="str">
        <f t="shared" si="22"/>
        <v>UP</v>
      </c>
      <c r="N122">
        <v>67.969508972448082</v>
      </c>
      <c r="O122" t="str">
        <f t="shared" si="23"/>
        <v>UP</v>
      </c>
      <c r="P122" t="str">
        <f t="shared" si="24"/>
        <v>UP</v>
      </c>
      <c r="Q122">
        <f t="shared" si="25"/>
        <v>6.5999999999999943</v>
      </c>
      <c r="R122">
        <f t="shared" si="26"/>
        <v>10.699999999999989</v>
      </c>
      <c r="S122">
        <f t="shared" si="27"/>
        <v>0.61682242990654224</v>
      </c>
      <c r="T122" t="str">
        <f t="shared" si="28"/>
        <v>No Indication</v>
      </c>
      <c r="U122" t="str">
        <f t="shared" si="29"/>
        <v>No T+M+I</v>
      </c>
      <c r="V122">
        <v>133.74874573189462</v>
      </c>
      <c r="W122">
        <v>135.54046036260553</v>
      </c>
      <c r="X122">
        <f t="shared" si="30"/>
        <v>-1.7917146307109135</v>
      </c>
      <c r="Y122">
        <v>-2.2306849734244856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152</v>
      </c>
      <c r="D123">
        <v>206.55</v>
      </c>
      <c r="E123">
        <v>152</v>
      </c>
      <c r="F123">
        <v>205.75</v>
      </c>
      <c r="G123">
        <f>_xll.TA_TYPPRICE(D123,E123,F123)</f>
        <v>188.1</v>
      </c>
      <c r="H123">
        <v>161.02611172558471</v>
      </c>
      <c r="I123" t="str">
        <f t="shared" si="20"/>
        <v>UP</v>
      </c>
      <c r="J123">
        <v>151.61994804366992</v>
      </c>
      <c r="K123">
        <v>135.5229757560235</v>
      </c>
      <c r="L123" t="str">
        <f t="shared" si="21"/>
        <v>UP</v>
      </c>
      <c r="M123" t="str">
        <f t="shared" si="22"/>
        <v>UP</v>
      </c>
      <c r="N123">
        <v>95.469225037162573</v>
      </c>
      <c r="O123" t="str">
        <f t="shared" si="23"/>
        <v>UP</v>
      </c>
      <c r="P123" t="str">
        <f t="shared" si="24"/>
        <v>UP</v>
      </c>
      <c r="Q123">
        <f t="shared" si="25"/>
        <v>53.75</v>
      </c>
      <c r="R123">
        <f t="shared" si="26"/>
        <v>54.550000000000011</v>
      </c>
      <c r="S123">
        <f t="shared" si="27"/>
        <v>0.98533455545371196</v>
      </c>
      <c r="T123" t="str">
        <f t="shared" si="28"/>
        <v>UP</v>
      </c>
      <c r="U123" t="str">
        <f t="shared" si="29"/>
        <v>UP</v>
      </c>
      <c r="V123">
        <v>144.82586177314161</v>
      </c>
      <c r="W123">
        <v>140.74116700241254</v>
      </c>
      <c r="X123">
        <f t="shared" si="30"/>
        <v>4.0846947707290724</v>
      </c>
      <c r="Y123">
        <v>-0.96760902459377385</v>
      </c>
      <c r="Z123" t="str">
        <f t="shared" si="31"/>
        <v>UP</v>
      </c>
      <c r="AA123" t="str">
        <f t="shared" si="32"/>
        <v>UP</v>
      </c>
      <c r="AB123" t="str">
        <f t="shared" si="33"/>
        <v>UP</v>
      </c>
      <c r="AC123" t="str">
        <f t="shared" si="34"/>
        <v>UP</v>
      </c>
      <c r="AD123">
        <f t="shared" si="35"/>
        <v>158.20000000000002</v>
      </c>
      <c r="AE123">
        <f t="shared" si="36"/>
        <v>172.85000000000002</v>
      </c>
      <c r="AF123">
        <f t="shared" si="37"/>
        <v>179.3</v>
      </c>
      <c r="AG123">
        <f t="shared" si="38"/>
        <v>185.70000000000002</v>
      </c>
    </row>
    <row r="124" spans="1:33" x14ac:dyDescent="0.25">
      <c r="A124" t="s">
        <v>5</v>
      </c>
      <c r="B124" s="1">
        <v>43034</v>
      </c>
      <c r="C124">
        <v>212</v>
      </c>
      <c r="D124">
        <v>231.45</v>
      </c>
      <c r="E124">
        <v>201.1</v>
      </c>
      <c r="F124">
        <v>218</v>
      </c>
      <c r="G124">
        <f>_xll.TA_TYPPRICE(D124,E124,F124)</f>
        <v>216.85</v>
      </c>
      <c r="H124">
        <v>188.93805586279234</v>
      </c>
      <c r="I124" t="str">
        <f t="shared" si="20"/>
        <v>UP</v>
      </c>
      <c r="J124">
        <v>169.35995958952105</v>
      </c>
      <c r="K124">
        <v>150.09564781024051</v>
      </c>
      <c r="L124" t="str">
        <f t="shared" si="21"/>
        <v>UP</v>
      </c>
      <c r="M124" t="str">
        <f t="shared" si="22"/>
        <v>UP</v>
      </c>
      <c r="N124">
        <v>96.201899857081557</v>
      </c>
      <c r="O124" t="str">
        <f t="shared" si="23"/>
        <v>UP</v>
      </c>
      <c r="P124" t="str">
        <f t="shared" si="24"/>
        <v>UP</v>
      </c>
      <c r="Q124">
        <f t="shared" si="25"/>
        <v>16.900000000000006</v>
      </c>
      <c r="R124">
        <f t="shared" si="26"/>
        <v>30.349999999999994</v>
      </c>
      <c r="S124">
        <f t="shared" si="27"/>
        <v>0.55683690280065923</v>
      </c>
      <c r="T124" t="str">
        <f t="shared" si="28"/>
        <v>No Indication</v>
      </c>
      <c r="U124" t="str">
        <f t="shared" si="29"/>
        <v>No T+M+I</v>
      </c>
      <c r="V124">
        <v>156.0834215003506</v>
      </c>
      <c r="W124">
        <v>146.46404352075234</v>
      </c>
      <c r="X124">
        <f t="shared" si="30"/>
        <v>9.619377979598255</v>
      </c>
      <c r="Y124">
        <v>1.1497883762446321</v>
      </c>
      <c r="Z124" t="str">
        <f t="shared" si="31"/>
        <v>UP</v>
      </c>
      <c r="AA124" t="str">
        <f t="shared" si="32"/>
        <v>No TMIM</v>
      </c>
      <c r="AB124" t="str">
        <f t="shared" si="33"/>
        <v>UP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214</v>
      </c>
      <c r="D125">
        <v>214</v>
      </c>
      <c r="E125">
        <v>195.25</v>
      </c>
      <c r="F125">
        <v>197.3</v>
      </c>
      <c r="G125">
        <f>_xll.TA_TYPPRICE(D125,E125,F125)</f>
        <v>202.18333333333331</v>
      </c>
      <c r="H125">
        <v>195.56069459806281</v>
      </c>
      <c r="I125" t="str">
        <f t="shared" si="20"/>
        <v>UP</v>
      </c>
      <c r="J125">
        <v>179.2799685696275</v>
      </c>
      <c r="K125">
        <v>160.12994829685374</v>
      </c>
      <c r="L125" t="str">
        <f t="shared" si="21"/>
        <v>UP</v>
      </c>
      <c r="M125" t="str">
        <f t="shared" si="22"/>
        <v>UP</v>
      </c>
      <c r="N125">
        <v>71.70830621457236</v>
      </c>
      <c r="O125" t="str">
        <f t="shared" si="23"/>
        <v>UP</v>
      </c>
      <c r="P125" t="str">
        <f t="shared" si="24"/>
        <v>UP</v>
      </c>
      <c r="Q125">
        <f t="shared" si="25"/>
        <v>2.0500000000000114</v>
      </c>
      <c r="R125">
        <f t="shared" si="26"/>
        <v>18.75</v>
      </c>
      <c r="S125">
        <f t="shared" si="27"/>
        <v>0.10933333333333393</v>
      </c>
      <c r="T125" t="str">
        <f t="shared" si="28"/>
        <v>DOWN</v>
      </c>
      <c r="U125" t="str">
        <f t="shared" si="29"/>
        <v>No T+M+I</v>
      </c>
      <c r="V125">
        <v>162.42443357721973</v>
      </c>
      <c r="W125">
        <v>150.22966992662253</v>
      </c>
      <c r="X125">
        <f t="shared" si="30"/>
        <v>12.194763650597196</v>
      </c>
      <c r="Y125">
        <v>3.3587834311151452</v>
      </c>
      <c r="Z125" t="str">
        <f t="shared" si="31"/>
        <v>UP</v>
      </c>
      <c r="AA125" t="str">
        <f t="shared" si="32"/>
        <v>No TMIM</v>
      </c>
      <c r="AB125" t="str">
        <f t="shared" si="33"/>
        <v>UP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196.8</v>
      </c>
      <c r="D126">
        <v>213</v>
      </c>
      <c r="E126">
        <v>194.75</v>
      </c>
      <c r="F126">
        <v>203.2</v>
      </c>
      <c r="G126">
        <f>_xll.TA_TYPPRICE(D126,E126,F126)</f>
        <v>203.65</v>
      </c>
      <c r="H126">
        <v>199.60534729903139</v>
      </c>
      <c r="I126" t="str">
        <f t="shared" si="20"/>
        <v>UP</v>
      </c>
      <c r="J126">
        <v>186.77330888748804</v>
      </c>
      <c r="K126">
        <v>167.82329311977514</v>
      </c>
      <c r="L126" t="str">
        <f t="shared" si="21"/>
        <v>UP</v>
      </c>
      <c r="M126" t="str">
        <f t="shared" si="22"/>
        <v>UP</v>
      </c>
      <c r="N126">
        <v>74.061240218069912</v>
      </c>
      <c r="O126" t="str">
        <f t="shared" si="23"/>
        <v>UP</v>
      </c>
      <c r="P126" t="str">
        <f t="shared" si="24"/>
        <v>UP</v>
      </c>
      <c r="Q126">
        <f t="shared" si="25"/>
        <v>8.4499999999999886</v>
      </c>
      <c r="R126">
        <f t="shared" si="26"/>
        <v>18.25</v>
      </c>
      <c r="S126">
        <f t="shared" si="27"/>
        <v>0.46301369863013636</v>
      </c>
      <c r="T126" t="str">
        <f t="shared" si="28"/>
        <v>No Indication</v>
      </c>
      <c r="U126" t="str">
        <f t="shared" si="29"/>
        <v>No T+M+I</v>
      </c>
      <c r="V126">
        <v>168.69759764226285</v>
      </c>
      <c r="W126">
        <v>154.15339808020605</v>
      </c>
      <c r="X126">
        <f t="shared" si="30"/>
        <v>14.544199562056804</v>
      </c>
      <c r="Y126">
        <v>5.5958666573034765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203.95</v>
      </c>
      <c r="D127">
        <v>206.9</v>
      </c>
      <c r="E127">
        <v>196.6</v>
      </c>
      <c r="F127">
        <v>197.5</v>
      </c>
      <c r="G127">
        <f>_xll.TA_TYPPRICE(D127,E127,F127)</f>
        <v>200.33333333333334</v>
      </c>
      <c r="H127">
        <v>199.96934031618235</v>
      </c>
      <c r="I127" t="str">
        <f t="shared" si="20"/>
        <v>DOWN</v>
      </c>
      <c r="J127">
        <v>191.24590691249071</v>
      </c>
      <c r="K127">
        <v>174.21811687093623</v>
      </c>
      <c r="L127" t="str">
        <f t="shared" si="21"/>
        <v>UP</v>
      </c>
      <c r="M127" t="str">
        <f t="shared" si="22"/>
        <v>No Trend</v>
      </c>
      <c r="N127">
        <v>67.301805622929521</v>
      </c>
      <c r="O127" t="str">
        <f t="shared" si="23"/>
        <v>UP</v>
      </c>
      <c r="P127" t="str">
        <f t="shared" si="24"/>
        <v>No Trend + Momentum</v>
      </c>
      <c r="Q127">
        <f t="shared" si="25"/>
        <v>0.90000000000000568</v>
      </c>
      <c r="R127">
        <f t="shared" si="26"/>
        <v>10.300000000000011</v>
      </c>
      <c r="S127">
        <f t="shared" si="27"/>
        <v>8.737864077669949E-2</v>
      </c>
      <c r="T127" t="str">
        <f t="shared" si="28"/>
        <v>DOWN</v>
      </c>
      <c r="U127" t="str">
        <f t="shared" si="29"/>
        <v>No T+M+I</v>
      </c>
      <c r="V127">
        <v>173.12873646653011</v>
      </c>
      <c r="W127">
        <v>157.36425748167227</v>
      </c>
      <c r="X127">
        <f t="shared" si="30"/>
        <v>15.764478984857845</v>
      </c>
      <c r="Y127">
        <v>7.62958912281435</v>
      </c>
      <c r="Z127" t="str">
        <f t="shared" si="31"/>
        <v>UP</v>
      </c>
      <c r="AA127" t="str">
        <f t="shared" si="32"/>
        <v>No TMIM</v>
      </c>
      <c r="AB127" t="str">
        <f t="shared" si="33"/>
        <v>UP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2017-07-05T06:19:34Z</dcterms:created>
  <dcterms:modified xsi:type="dcterms:W3CDTF">2017-11-01T04:19:22Z</dcterms:modified>
</cp:coreProperties>
</file>