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8" i="1"/>
  <c r="K106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94" i="1"/>
  <c r="K102" i="1"/>
  <c r="K110" i="1"/>
  <c r="K114" i="1"/>
  <c r="K118" i="1"/>
  <c r="K126" i="1"/>
  <c r="K119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12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122" i="1"/>
  <c r="J119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28" i="1"/>
  <c r="G36" i="1"/>
  <c r="G40" i="1"/>
  <c r="G48" i="1"/>
  <c r="G52" i="1"/>
  <c r="G56" i="1"/>
  <c r="G60" i="1"/>
  <c r="G68" i="1"/>
  <c r="G72" i="1"/>
  <c r="G80" i="1"/>
  <c r="G88" i="1"/>
  <c r="G96" i="1"/>
  <c r="G104" i="1"/>
  <c r="G116" i="1"/>
  <c r="G124" i="1"/>
  <c r="G73" i="1"/>
  <c r="G85" i="1"/>
  <c r="G97" i="1"/>
  <c r="G105" i="1"/>
  <c r="G121" i="1"/>
  <c r="G4" i="1"/>
  <c r="G8" i="1"/>
  <c r="G12" i="1"/>
  <c r="G16" i="1"/>
  <c r="G20" i="1"/>
  <c r="G24" i="1"/>
  <c r="G32" i="1"/>
  <c r="G44" i="1"/>
  <c r="G64" i="1"/>
  <c r="G84" i="1"/>
  <c r="G112" i="1"/>
  <c r="G89" i="1"/>
  <c r="G113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77" i="1"/>
  <c r="G109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76" i="1"/>
  <c r="G92" i="1"/>
  <c r="G100" i="1"/>
  <c r="G108" i="1"/>
  <c r="G120" i="1"/>
  <c r="G69" i="1"/>
  <c r="G81" i="1"/>
  <c r="G93" i="1"/>
  <c r="G101" i="1"/>
  <c r="G117" i="1"/>
  <c r="G125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62" i="1"/>
  <c r="H70" i="1"/>
  <c r="H78" i="1"/>
  <c r="H82" i="1"/>
  <c r="H90" i="1"/>
  <c r="H98" i="1"/>
  <c r="H102" i="1"/>
  <c r="H114" i="1"/>
  <c r="H118" i="1"/>
  <c r="H126" i="1"/>
  <c r="H47" i="1"/>
  <c r="H59" i="1"/>
  <c r="H67" i="1"/>
  <c r="H71" i="1"/>
  <c r="H79" i="1"/>
  <c r="H87" i="1"/>
  <c r="H99" i="1"/>
  <c r="H107" i="1"/>
  <c r="H115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6" i="1"/>
  <c r="H110" i="1"/>
  <c r="H3" i="1"/>
  <c r="H7" i="1"/>
  <c r="H11" i="1"/>
  <c r="H15" i="1"/>
  <c r="H19" i="1"/>
  <c r="H23" i="1"/>
  <c r="H27" i="1"/>
  <c r="H31" i="1"/>
  <c r="H35" i="1"/>
  <c r="H39" i="1"/>
  <c r="H43" i="1"/>
  <c r="H55" i="1"/>
  <c r="H9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74" i="1"/>
  <c r="H86" i="1"/>
  <c r="H94" i="1"/>
  <c r="H106" i="1"/>
  <c r="H122" i="1"/>
  <c r="H51" i="1"/>
  <c r="H63" i="1"/>
  <c r="H75" i="1"/>
  <c r="H83" i="1"/>
  <c r="H95" i="1"/>
  <c r="H103" i="1"/>
  <c r="H111" i="1"/>
  <c r="H119" i="1"/>
  <c r="H127" i="1"/>
  <c r="AH44" i="1" l="1"/>
  <c r="AH24" i="1"/>
  <c r="AH30" i="1"/>
  <c r="AH35" i="1"/>
  <c r="AH46" i="1"/>
  <c r="AH19" i="1"/>
  <c r="AH33" i="1"/>
  <c r="AH49" i="1" l="1"/>
  <c r="AH20" i="1"/>
  <c r="AH16" i="1"/>
  <c r="AH50" i="1"/>
  <c r="AH32" i="1"/>
  <c r="AH52" i="1"/>
  <c r="AH14" i="1"/>
  <c r="AH48" i="1"/>
  <c r="AH13" i="1"/>
  <c r="AH36" i="1"/>
  <c r="AH47" i="1"/>
  <c r="AH3" i="1"/>
  <c r="AH34" i="1"/>
  <c r="AH18" i="1"/>
  <c r="AH31" i="1"/>
  <c r="AH41" i="1"/>
  <c r="AH4" i="1"/>
  <c r="AH15" i="1"/>
  <c r="AH25" i="1"/>
  <c r="AH9" i="1"/>
  <c r="AH2" i="1"/>
  <c r="AH28" i="1"/>
  <c r="AH45" i="1"/>
  <c r="AH23" i="1"/>
  <c r="AH29" i="1"/>
  <c r="AH40" i="1"/>
  <c r="AH7" i="1"/>
  <c r="AH12" i="1"/>
  <c r="AH55" i="1"/>
  <c r="AH39" i="1"/>
  <c r="AH37" i="1"/>
  <c r="AH10" i="1"/>
  <c r="AH53" i="1"/>
  <c r="AH56" i="1"/>
  <c r="AH38" i="1"/>
  <c r="AH17" i="1"/>
  <c r="AH11" i="1"/>
  <c r="AH22" i="1"/>
  <c r="AH42" i="1"/>
  <c r="AH21" i="1"/>
  <c r="AH43" i="1"/>
  <c r="AH6" i="1"/>
  <c r="AH51" i="1"/>
  <c r="AH8" i="1"/>
  <c r="AH26" i="1"/>
  <c r="AH5" i="1"/>
  <c r="AH27" i="1"/>
  <c r="AH54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<sst xmlns="http://schemas.openxmlformats.org/spreadsheetml/2006/main" count="160" uniqueCount="35">
  <si>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</si>
  <si>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</si>
  <si>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</si>
  <si>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</si>
  <si>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</si>
  <si>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POWERGRID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</si>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</sst>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208.85</v>
      </c>
      <c r="D2">
        <v>208.85</v>
      </c>
      <c r="E2">
        <v>204.5</v>
      </c>
      <c r="F2">
        <v>206</v>
      </c>
      <c r="G2">
        <f>_xll.TA_TYPPRICE(D2,E2,F2)</f>
        <v>206.45000000000002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1.5</v>
      </c>
      <c r="R2">
        <f>D2-E2</f>
        <v>4.3499999999999943</v>
      </c>
      <c r="S2">
        <f>Q2/R2</f>
        <v>0.34482758620689702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206.9</v>
      </c>
      <c r="D3">
        <v>213.8</v>
      </c>
      <c r="E3">
        <v>206.3</v>
      </c>
      <c r="F3">
        <v>211</v>
      </c>
      <c r="G3">
        <f>_xll.TA_TYPPRICE(D3,E3,F3)</f>
        <v>210.36666666666667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4.6999999999999886</v>
      </c>
      <c r="R3">
        <f t="shared" ref="R3:R66" si="6">D3-E3</f>
        <v>7.5</v>
      </c>
      <c r="S3">
        <f t="shared" ref="S3:S66" si="7">Q3/R3</f>
        <v>0.62666666666666515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211</v>
      </c>
      <c r="D4">
        <v>212.75</v>
      </c>
      <c r="E4">
        <v>209</v>
      </c>
      <c r="F4">
        <v>211</v>
      </c>
      <c r="G4">
        <f>_xll.TA_TYPPRICE(D4,E4,F4)</f>
        <v>210.91666666666666</v>
      </c>
      <c r="H4">
        <v>209.24444444444444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</v>
      </c>
      <c r="R4">
        <f t="shared" si="6"/>
        <v>3.75</v>
      </c>
      <c r="S4">
        <f t="shared" si="7"/>
        <v>0.53333333333333333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212</v>
      </c>
      <c r="D5">
        <v>212</v>
      </c>
      <c r="E5">
        <v>207.55</v>
      </c>
      <c r="F5">
        <v>208</v>
      </c>
      <c r="G5">
        <f>_xll.TA_TYPPRICE(D5,E5,F5)</f>
        <v>209.18333333333331</v>
      </c>
      <c r="H5">
        <v>209.21388888888887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0.44999999999998863</v>
      </c>
      <c r="R5">
        <f t="shared" si="6"/>
        <v>4.4499999999999886</v>
      </c>
      <c r="S5">
        <f t="shared" si="7"/>
        <v>0.10112359550561568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209.1</v>
      </c>
      <c r="D6">
        <v>210.5</v>
      </c>
      <c r="E6">
        <v>206.7</v>
      </c>
      <c r="F6">
        <v>210</v>
      </c>
      <c r="G6">
        <f>_xll.TA_TYPPRICE(D6,E6,F6)</f>
        <v>209.06666666666669</v>
      </c>
      <c r="H6">
        <v>209.14027777777778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3.3000000000000114</v>
      </c>
      <c r="R6">
        <f t="shared" si="6"/>
        <v>3.8000000000000114</v>
      </c>
      <c r="S6">
        <f t="shared" si="7"/>
        <v>0.86842105263157932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210.05</v>
      </c>
      <c r="D7">
        <v>211.5</v>
      </c>
      <c r="E7">
        <v>207.75</v>
      </c>
      <c r="F7">
        <v>209</v>
      </c>
      <c r="G7">
        <f>_xll.TA_TYPPRICE(D7,E7,F7)</f>
        <v>209.41666666666666</v>
      </c>
      <c r="H7">
        <v>209.27847222222221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63.636363636363626</v>
      </c>
      <c r="O7" t="str">
        <f t="shared" si="3"/>
        <v>UP</v>
      </c>
      <c r="P7" t="e">
        <f t="shared" si="4"/>
        <v>#N/A</v>
      </c>
      <c r="Q7">
        <f t="shared" si="5"/>
        <v>1.25</v>
      </c>
      <c r="R7">
        <f t="shared" si="6"/>
        <v>3.75</v>
      </c>
      <c r="S7">
        <f t="shared" si="7"/>
        <v>0.33333333333333331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209.7</v>
      </c>
      <c r="D8">
        <v>210.95</v>
      </c>
      <c r="E8">
        <v>209</v>
      </c>
      <c r="F8">
        <v>210</v>
      </c>
      <c r="G8">
        <f>_xll.TA_TYPPRICE(D8,E8,F8)</f>
        <v>209.98333333333335</v>
      </c>
      <c r="H8">
        <v>209.63090277777778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67.346938775510196</v>
      </c>
      <c r="O8" t="str">
        <f t="shared" si="3"/>
        <v>UP</v>
      </c>
      <c r="P8" t="e">
        <f t="shared" si="4"/>
        <v>#N/A</v>
      </c>
      <c r="Q8">
        <f t="shared" si="5"/>
        <v>1</v>
      </c>
      <c r="R8">
        <f t="shared" si="6"/>
        <v>1.9499999999999886</v>
      </c>
      <c r="S8">
        <f t="shared" si="7"/>
        <v>0.51282051282051577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211</v>
      </c>
      <c r="D9">
        <v>211.5</v>
      </c>
      <c r="E9">
        <v>206.2</v>
      </c>
      <c r="F9">
        <v>207</v>
      </c>
      <c r="G9">
        <f>_xll.TA_TYPPRICE(D9,E9,F9)</f>
        <v>208.23333333333335</v>
      </c>
      <c r="H9">
        <v>208.93211805555558</v>
      </c>
      <c r="I9" t="str">
        <f t="shared" si="0"/>
        <v>DOWN</v>
      </c>
      <c r="J9">
        <v>211.48125000000002</v>
      </c>
      <c r="K9">
        <v>207.125</v>
      </c>
      <c r="L9" t="str">
        <f t="shared" si="1"/>
        <v>DOWN</v>
      </c>
      <c r="M9" t="str">
        <f t="shared" si="2"/>
        <v>DOWN</v>
      </c>
      <c r="N9">
        <v>48.708487084870839</v>
      </c>
      <c r="O9" t="str">
        <f t="shared" si="3"/>
        <v>No Momentum</v>
      </c>
      <c r="P9" t="str">
        <f t="shared" si="4"/>
        <v>No Trend + Momentum</v>
      </c>
      <c r="Q9">
        <f t="shared" si="5"/>
        <v>0.80000000000001137</v>
      </c>
      <c r="R9">
        <f t="shared" si="6"/>
        <v>5.3000000000000114</v>
      </c>
      <c r="S9">
        <f t="shared" si="7"/>
        <v>0.15094339622641692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208</v>
      </c>
      <c r="D10">
        <v>209.6</v>
      </c>
      <c r="E10">
        <v>205.6</v>
      </c>
      <c r="F10">
        <v>207</v>
      </c>
      <c r="G10">
        <f>_xll.TA_TYPPRICE(D10,E10,F10)</f>
        <v>207.4</v>
      </c>
      <c r="H10">
        <v>208.16605902777781</v>
      </c>
      <c r="I10" t="str">
        <f t="shared" si="0"/>
        <v>DOWN</v>
      </c>
      <c r="J10">
        <v>211.06319444444446</v>
      </c>
      <c r="K10">
        <v>206.7861111111111</v>
      </c>
      <c r="L10" t="str">
        <f t="shared" si="1"/>
        <v>No Confirmation</v>
      </c>
      <c r="M10" t="str">
        <f t="shared" si="2"/>
        <v>No Trend</v>
      </c>
      <c r="N10">
        <v>48.708487084870846</v>
      </c>
      <c r="O10" t="str">
        <f t="shared" si="3"/>
        <v>No Momentum</v>
      </c>
      <c r="P10" t="str">
        <f t="shared" si="4"/>
        <v>No Trend + Momentum</v>
      </c>
      <c r="Q10">
        <f t="shared" si="5"/>
        <v>1.4000000000000057</v>
      </c>
      <c r="R10">
        <f t="shared" si="6"/>
        <v>4</v>
      </c>
      <c r="S10">
        <f t="shared" si="7"/>
        <v>0.35000000000000142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208.9</v>
      </c>
      <c r="D11">
        <v>209</v>
      </c>
      <c r="E11">
        <v>206.35</v>
      </c>
      <c r="F11">
        <v>206</v>
      </c>
      <c r="G11">
        <f>_xll.TA_TYPPRICE(D11,E11,F11)</f>
        <v>207.11666666666667</v>
      </c>
      <c r="H11">
        <v>207.64136284722224</v>
      </c>
      <c r="I11" t="str">
        <f t="shared" si="0"/>
        <v>DOWN</v>
      </c>
      <c r="J11">
        <v>210.60470679012346</v>
      </c>
      <c r="K11">
        <v>206.68919753086419</v>
      </c>
      <c r="L11" t="str">
        <f t="shared" si="1"/>
        <v>DOWN</v>
      </c>
      <c r="M11" t="str">
        <f t="shared" si="2"/>
        <v>DOWN</v>
      </c>
      <c r="N11">
        <v>42.572062084257198</v>
      </c>
      <c r="O11" t="str">
        <f t="shared" si="3"/>
        <v>No Momentum</v>
      </c>
      <c r="P11" t="str">
        <f t="shared" si="4"/>
        <v>No Trend + Momentum</v>
      </c>
      <c r="Q11">
        <f t="shared" si="5"/>
        <v>-0.34999999999999432</v>
      </c>
      <c r="R11">
        <f t="shared" si="6"/>
        <v>2.6500000000000057</v>
      </c>
      <c r="S11">
        <f t="shared" si="7"/>
        <v>-0.13207547169811079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206.75</v>
      </c>
      <c r="D12">
        <v>207.95</v>
      </c>
      <c r="E12">
        <v>206.25</v>
      </c>
      <c r="F12">
        <v>208</v>
      </c>
      <c r="G12">
        <f>_xll.TA_TYPPRICE(D12,E12,F12)</f>
        <v>207.4</v>
      </c>
      <c r="H12">
        <v>207.52068142361111</v>
      </c>
      <c r="I12" t="str">
        <f t="shared" si="0"/>
        <v>UP</v>
      </c>
      <c r="J12">
        <v>210.01477194787381</v>
      </c>
      <c r="K12">
        <v>206.59159807956104</v>
      </c>
      <c r="L12" t="str">
        <f t="shared" si="1"/>
        <v>No Confirmation</v>
      </c>
      <c r="M12" t="str">
        <f t="shared" si="2"/>
        <v>No Trend</v>
      </c>
      <c r="N12">
        <v>56.327125009580747</v>
      </c>
      <c r="O12" t="str">
        <f t="shared" si="3"/>
        <v>No Momentum</v>
      </c>
      <c r="P12" t="str">
        <f t="shared" si="4"/>
        <v>No Trend + Momentum</v>
      </c>
      <c r="Q12">
        <f t="shared" si="5"/>
        <v>1.75</v>
      </c>
      <c r="R12">
        <f t="shared" si="6"/>
        <v>1.6999999999999886</v>
      </c>
      <c r="S12">
        <f t="shared" si="7"/>
        <v>1.0294117647058891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207.6</v>
      </c>
      <c r="D13">
        <v>209.7</v>
      </c>
      <c r="E13">
        <v>206.15</v>
      </c>
      <c r="F13">
        <v>209</v>
      </c>
      <c r="G13">
        <f>_xll.TA_TYPPRICE(D13,E13,F13)</f>
        <v>208.28333333333333</v>
      </c>
      <c r="H13">
        <v>207.90200737847221</v>
      </c>
      <c r="I13" t="str">
        <f t="shared" si="0"/>
        <v>UP</v>
      </c>
      <c r="J13">
        <v>209.94482262612408</v>
      </c>
      <c r="K13">
        <v>206.49346517299193</v>
      </c>
      <c r="L13" t="str">
        <f t="shared" si="1"/>
        <v>No Confirmation</v>
      </c>
      <c r="M13" t="str">
        <f t="shared" si="2"/>
        <v>No Trend</v>
      </c>
      <c r="N13">
        <v>62.013649886250946</v>
      </c>
      <c r="O13" t="str">
        <f t="shared" si="3"/>
        <v>UP</v>
      </c>
      <c r="P13" t="str">
        <f t="shared" si="4"/>
        <v>No Trend + Momentum</v>
      </c>
      <c r="Q13">
        <f t="shared" si="5"/>
        <v>2.8499999999999943</v>
      </c>
      <c r="R13">
        <f t="shared" si="6"/>
        <v>3.5499999999999829</v>
      </c>
      <c r="S13">
        <f t="shared" si="7"/>
        <v>0.80281690140845297</v>
      </c>
      <c r="T13" t="str">
        <f t="shared" si="8"/>
        <v>UP</v>
      </c>
      <c r="U13" t="str">
        <f t="shared" si="9"/>
        <v>No T+M+I</v>
      </c>
      <c r="V13">
        <v>208.5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208</v>
      </c>
      <c r="D14">
        <v>209.4</v>
      </c>
      <c r="E14">
        <v>207.1</v>
      </c>
      <c r="F14">
        <v>208</v>
      </c>
      <c r="G14">
        <f>_xll.TA_TYPPRICE(D14,E14,F14)</f>
        <v>208.16666666666666</v>
      </c>
      <c r="H14">
        <v>208.03433702256945</v>
      </c>
      <c r="I14" t="str">
        <f t="shared" si="0"/>
        <v>DOWN</v>
      </c>
      <c r="J14">
        <v>209.82375093142983</v>
      </c>
      <c r="K14">
        <v>206.62825069010484</v>
      </c>
      <c r="L14" t="str">
        <f t="shared" si="1"/>
        <v>No Confirmation</v>
      </c>
      <c r="M14" t="str">
        <f t="shared" si="2"/>
        <v>No Trend</v>
      </c>
      <c r="N14">
        <v>53.333189997294525</v>
      </c>
      <c r="O14" t="str">
        <f t="shared" si="3"/>
        <v>No Momentum</v>
      </c>
      <c r="P14" t="str">
        <f t="shared" si="4"/>
        <v>No Trend + Momentum</v>
      </c>
      <c r="Q14">
        <f t="shared" si="5"/>
        <v>0.90000000000000568</v>
      </c>
      <c r="R14">
        <f t="shared" si="6"/>
        <v>2.3000000000000114</v>
      </c>
      <c r="S14">
        <f t="shared" si="7"/>
        <v>0.39130434782608747</v>
      </c>
      <c r="T14" t="str">
        <f t="shared" si="8"/>
        <v>No Indication</v>
      </c>
      <c r="U14" t="str">
        <f t="shared" si="9"/>
        <v>No T+M+I</v>
      </c>
      <c r="V14">
        <v>208.42307692307693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209.7</v>
      </c>
      <c r="D15">
        <v>211.75</v>
      </c>
      <c r="E15">
        <v>204.1</v>
      </c>
      <c r="F15">
        <v>206</v>
      </c>
      <c r="G15">
        <f>_xll.TA_TYPPRICE(D15,E15,F15)</f>
        <v>207.28333333333333</v>
      </c>
      <c r="H15">
        <v>207.6588351779514</v>
      </c>
      <c r="I15" t="str">
        <f t="shared" si="0"/>
        <v>DOWN</v>
      </c>
      <c r="J15">
        <v>210.25180628000098</v>
      </c>
      <c r="K15">
        <v>206.06641720341486</v>
      </c>
      <c r="L15" t="str">
        <f t="shared" si="1"/>
        <v>DOWN</v>
      </c>
      <c r="M15" t="str">
        <f t="shared" si="2"/>
        <v>DOWN</v>
      </c>
      <c r="N15">
        <v>39.507778639748395</v>
      </c>
      <c r="O15" t="str">
        <f t="shared" si="3"/>
        <v>DOWN</v>
      </c>
      <c r="P15" t="str">
        <f t="shared" si="4"/>
        <v>DOWN</v>
      </c>
      <c r="Q15">
        <f t="shared" si="5"/>
        <v>1.9000000000000057</v>
      </c>
      <c r="R15">
        <f t="shared" si="6"/>
        <v>7.6500000000000057</v>
      </c>
      <c r="S15">
        <f t="shared" si="7"/>
        <v>0.24836601307189599</v>
      </c>
      <c r="T15" t="str">
        <f t="shared" si="8"/>
        <v>No Indication</v>
      </c>
      <c r="U15" t="str">
        <f t="shared" si="9"/>
        <v>No T+M+I</v>
      </c>
      <c r="V15">
        <v>208.05029585798817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207</v>
      </c>
      <c r="D16">
        <v>207.7</v>
      </c>
      <c r="E16">
        <v>199.2</v>
      </c>
      <c r="F16">
        <v>203</v>
      </c>
      <c r="G16">
        <f>_xll.TA_TYPPRICE(D16,E16,F16)</f>
        <v>203.29999999999998</v>
      </c>
      <c r="H16">
        <v>205.47941758897571</v>
      </c>
      <c r="I16" t="str">
        <f t="shared" si="0"/>
        <v>DOWN</v>
      </c>
      <c r="J16">
        <v>209.68473821777854</v>
      </c>
      <c r="K16">
        <v>204.5405467137671</v>
      </c>
      <c r="L16" t="str">
        <f t="shared" si="1"/>
        <v>DOWN</v>
      </c>
      <c r="M16" t="str">
        <f t="shared" si="2"/>
        <v>DOWN</v>
      </c>
      <c r="N16">
        <v>26.585750187320961</v>
      </c>
      <c r="O16" t="str">
        <f t="shared" si="3"/>
        <v>DOWN</v>
      </c>
      <c r="P16" t="str">
        <f t="shared" si="4"/>
        <v>DOWN</v>
      </c>
      <c r="Q16">
        <f t="shared" si="5"/>
        <v>3.8000000000000114</v>
      </c>
      <c r="R16">
        <f t="shared" si="6"/>
        <v>8.5</v>
      </c>
      <c r="S16">
        <f t="shared" si="7"/>
        <v>0.44705882352941312</v>
      </c>
      <c r="T16" t="str">
        <f t="shared" si="8"/>
        <v>No Indication</v>
      </c>
      <c r="U16" t="str">
        <f t="shared" si="9"/>
        <v>No T+M+I</v>
      </c>
      <c r="V16">
        <v>207.27332726445152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202.95</v>
      </c>
      <c r="D17">
        <v>203.5</v>
      </c>
      <c r="E17">
        <v>197.35</v>
      </c>
      <c r="F17">
        <v>202</v>
      </c>
      <c r="G17">
        <f>_xll.TA_TYPPRICE(D17,E17,F17)</f>
        <v>200.95000000000002</v>
      </c>
      <c r="H17">
        <v>203.21470879448788</v>
      </c>
      <c r="I17" t="str">
        <f t="shared" si="0"/>
        <v>DOWN</v>
      </c>
      <c r="J17">
        <v>208.31035194716108</v>
      </c>
      <c r="K17">
        <v>202.94264744404109</v>
      </c>
      <c r="L17" t="str">
        <f t="shared" si="1"/>
        <v>DOWN</v>
      </c>
      <c r="M17" t="str">
        <f t="shared" si="2"/>
        <v>DOWN</v>
      </c>
      <c r="N17">
        <v>23.397151734585915</v>
      </c>
      <c r="O17" t="str">
        <f t="shared" si="3"/>
        <v>DOWN</v>
      </c>
      <c r="P17" t="str">
        <f t="shared" si="4"/>
        <v>DOWN</v>
      </c>
      <c r="Q17">
        <f t="shared" si="5"/>
        <v>4.6500000000000057</v>
      </c>
      <c r="R17">
        <f t="shared" si="6"/>
        <v>6.1500000000000057</v>
      </c>
      <c r="S17">
        <f t="shared" si="7"/>
        <v>0.75609756097560998</v>
      </c>
      <c r="T17" t="str">
        <f t="shared" si="8"/>
        <v>No Indication</v>
      </c>
      <c r="U17" t="str">
        <f t="shared" si="9"/>
        <v>No T+M+I</v>
      </c>
      <c r="V17">
        <v>206.46204614684359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202.4</v>
      </c>
      <c r="D18">
        <v>203.9</v>
      </c>
      <c r="E18">
        <v>198.5</v>
      </c>
      <c r="F18">
        <v>201</v>
      </c>
      <c r="G18">
        <f>_xll.TA_TYPPRICE(D18,E18,F18)</f>
        <v>201.13333333333333</v>
      </c>
      <c r="H18">
        <v>202.1740210639106</v>
      </c>
      <c r="I18" t="str">
        <f t="shared" si="0"/>
        <v>DOWN</v>
      </c>
      <c r="J18">
        <v>207.33027373668085</v>
      </c>
      <c r="K18">
        <v>201.9553924564764</v>
      </c>
      <c r="L18" t="str">
        <f t="shared" si="1"/>
        <v>DOWN</v>
      </c>
      <c r="M18" t="str">
        <f t="shared" si="2"/>
        <v>DOWN</v>
      </c>
      <c r="N18">
        <v>20.346756510195753</v>
      </c>
      <c r="O18" t="str">
        <f t="shared" si="3"/>
        <v>DOWN</v>
      </c>
      <c r="P18" t="str">
        <f t="shared" si="4"/>
        <v>DOWN</v>
      </c>
      <c r="Q18">
        <f t="shared" si="5"/>
        <v>2.5</v>
      </c>
      <c r="R18">
        <f t="shared" si="6"/>
        <v>5.4000000000000057</v>
      </c>
      <c r="S18">
        <f t="shared" si="7"/>
        <v>0.46296296296296247</v>
      </c>
      <c r="T18" t="str">
        <f t="shared" si="8"/>
        <v>No Indication</v>
      </c>
      <c r="U18" t="str">
        <f t="shared" si="9"/>
        <v>No T+M+I</v>
      </c>
      <c r="V18">
        <v>205.6217313550215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200.7</v>
      </c>
      <c r="D19">
        <v>200.95</v>
      </c>
      <c r="E19">
        <v>195.65</v>
      </c>
      <c r="F19">
        <v>199</v>
      </c>
      <c r="G19">
        <f>_xll.TA_TYPPRICE(D19,E19,F19)</f>
        <v>198.53333333333333</v>
      </c>
      <c r="H19">
        <v>200.35367719862197</v>
      </c>
      <c r="I19" t="str">
        <f t="shared" si="0"/>
        <v>DOWN</v>
      </c>
      <c r="J19">
        <v>205.91243512852955</v>
      </c>
      <c r="K19">
        <v>200.55419413281498</v>
      </c>
      <c r="L19" t="str">
        <f t="shared" si="1"/>
        <v>DOWN</v>
      </c>
      <c r="M19" t="str">
        <f t="shared" si="2"/>
        <v>DOWN</v>
      </c>
      <c r="N19">
        <v>15.345195635028414</v>
      </c>
      <c r="O19" t="str">
        <f t="shared" si="3"/>
        <v>DOWN</v>
      </c>
      <c r="P19" t="str">
        <f t="shared" si="4"/>
        <v>DOWN</v>
      </c>
      <c r="Q19">
        <f t="shared" si="5"/>
        <v>3.3499999999999943</v>
      </c>
      <c r="R19">
        <f t="shared" si="6"/>
        <v>5.2999999999999829</v>
      </c>
      <c r="S19">
        <f t="shared" si="7"/>
        <v>0.63207547169811418</v>
      </c>
      <c r="T19" t="str">
        <f t="shared" si="8"/>
        <v>No Indication</v>
      </c>
      <c r="U19" t="str">
        <f t="shared" si="9"/>
        <v>No T+M+I</v>
      </c>
      <c r="V19">
        <v>204.60300345424895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200</v>
      </c>
      <c r="D20">
        <v>203.9</v>
      </c>
      <c r="E20">
        <v>198.3</v>
      </c>
      <c r="F20">
        <v>202</v>
      </c>
      <c r="G20">
        <f>_xll.TA_TYPPRICE(D20,E20,F20)</f>
        <v>201.4</v>
      </c>
      <c r="H20">
        <v>200.87683859931099</v>
      </c>
      <c r="I20" t="str">
        <f t="shared" si="0"/>
        <v>UP</v>
      </c>
      <c r="J20">
        <v>205.46522732218966</v>
      </c>
      <c r="K20">
        <v>200.05326210330054</v>
      </c>
      <c r="L20" t="str">
        <f t="shared" si="1"/>
        <v>No Confirmation</v>
      </c>
      <c r="M20" t="str">
        <f t="shared" si="2"/>
        <v>No Trend</v>
      </c>
      <c r="N20">
        <v>42.053185795974009</v>
      </c>
      <c r="O20" t="str">
        <f t="shared" si="3"/>
        <v>No Momentum</v>
      </c>
      <c r="P20" t="str">
        <f t="shared" si="4"/>
        <v>No Trend + Momentum</v>
      </c>
      <c r="Q20">
        <f t="shared" si="5"/>
        <v>3.6999999999999886</v>
      </c>
      <c r="R20">
        <f t="shared" si="6"/>
        <v>5.5999999999999943</v>
      </c>
      <c r="S20">
        <f t="shared" si="7"/>
        <v>0.66071428571428437</v>
      </c>
      <c r="T20" t="str">
        <f t="shared" si="8"/>
        <v>No Indication</v>
      </c>
      <c r="U20" t="str">
        <f t="shared" si="9"/>
        <v>No T+M+I</v>
      </c>
      <c r="V20">
        <v>204.20254138436451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203.15</v>
      </c>
      <c r="D21">
        <v>210.75</v>
      </c>
      <c r="E21">
        <v>203.1</v>
      </c>
      <c r="F21">
        <v>210</v>
      </c>
      <c r="G21">
        <f>_xll.TA_TYPPRICE(D21,E21,F21)</f>
        <v>207.95000000000002</v>
      </c>
      <c r="H21">
        <v>204.41341929965552</v>
      </c>
      <c r="I21" t="str">
        <f t="shared" si="0"/>
        <v>UP</v>
      </c>
      <c r="J21">
        <v>206.63962125059197</v>
      </c>
      <c r="K21">
        <v>200.73031496923375</v>
      </c>
      <c r="L21" t="str">
        <f t="shared" si="1"/>
        <v>UP</v>
      </c>
      <c r="M21" t="str">
        <f t="shared" si="2"/>
        <v>UP</v>
      </c>
      <c r="N21">
        <v>71.755898213004556</v>
      </c>
      <c r="O21" t="str">
        <f t="shared" si="3"/>
        <v>UP</v>
      </c>
      <c r="P21" t="str">
        <f t="shared" si="4"/>
        <v>UP</v>
      </c>
      <c r="Q21">
        <f t="shared" si="5"/>
        <v>6.9000000000000057</v>
      </c>
      <c r="R21">
        <f t="shared" si="6"/>
        <v>7.6500000000000057</v>
      </c>
      <c r="S21">
        <f t="shared" si="7"/>
        <v>0.90196078431372562</v>
      </c>
      <c r="T21" t="str">
        <f t="shared" si="8"/>
        <v>UP</v>
      </c>
      <c r="U21" t="str">
        <f t="shared" si="9"/>
        <v>UP</v>
      </c>
      <c r="V21">
        <v>205.09445809446228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208.9</v>
      </c>
      <c r="D22">
        <v>208.9</v>
      </c>
      <c r="E22">
        <v>202.05</v>
      </c>
      <c r="F22">
        <v>205</v>
      </c>
      <c r="G22">
        <f>_xll.TA_TYPPRICE(D22,E22,F22)</f>
        <v>205.31666666666669</v>
      </c>
      <c r="H22">
        <v>204.86504298316112</v>
      </c>
      <c r="I22" t="str">
        <f t="shared" si="0"/>
        <v>UP</v>
      </c>
      <c r="J22">
        <v>207.14192763934932</v>
      </c>
      <c r="K22">
        <v>201.02357830940403</v>
      </c>
      <c r="L22" t="str">
        <f t="shared" si="1"/>
        <v>No Confirmation</v>
      </c>
      <c r="M22" t="str">
        <f t="shared" si="2"/>
        <v>No Trend</v>
      </c>
      <c r="N22">
        <v>51.237464457822355</v>
      </c>
      <c r="O22" t="str">
        <f t="shared" si="3"/>
        <v>No Momentum</v>
      </c>
      <c r="P22" t="str">
        <f t="shared" si="4"/>
        <v>No Trend + Momentum</v>
      </c>
      <c r="Q22">
        <f t="shared" si="5"/>
        <v>2.9499999999999886</v>
      </c>
      <c r="R22">
        <f t="shared" si="6"/>
        <v>6.8499999999999943</v>
      </c>
      <c r="S22">
        <f t="shared" si="7"/>
        <v>0.43065693430656804</v>
      </c>
      <c r="T22" t="str">
        <f t="shared" si="8"/>
        <v>No Indication</v>
      </c>
      <c r="U22" t="str">
        <f t="shared" si="9"/>
        <v>No T+M+I</v>
      </c>
      <c r="V22">
        <v>205.07992607992963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204.95</v>
      </c>
      <c r="D23">
        <v>209.3</v>
      </c>
      <c r="E23">
        <v>204.95</v>
      </c>
      <c r="F23">
        <v>208</v>
      </c>
      <c r="G23">
        <f>_xll.TA_TYPPRICE(D23,E23,F23)</f>
        <v>207.41666666666666</v>
      </c>
      <c r="H23">
        <v>206.1408548249139</v>
      </c>
      <c r="I23" t="str">
        <f t="shared" si="0"/>
        <v>UP</v>
      </c>
      <c r="J23">
        <v>207.62149927504947</v>
      </c>
      <c r="K23">
        <v>201.8961164628698</v>
      </c>
      <c r="L23" t="str">
        <f t="shared" si="1"/>
        <v>UP</v>
      </c>
      <c r="M23" t="str">
        <f t="shared" si="2"/>
        <v>UP</v>
      </c>
      <c r="N23">
        <v>59.848406245819206</v>
      </c>
      <c r="O23" t="str">
        <f t="shared" si="3"/>
        <v>No Momentum</v>
      </c>
      <c r="P23" t="str">
        <f t="shared" si="4"/>
        <v>No Trend + Momentum</v>
      </c>
      <c r="Q23">
        <f t="shared" si="5"/>
        <v>3.0500000000000114</v>
      </c>
      <c r="R23">
        <f t="shared" si="6"/>
        <v>4.3500000000000227</v>
      </c>
      <c r="S23">
        <f t="shared" si="7"/>
        <v>0.70114942528735524</v>
      </c>
      <c r="T23" t="str">
        <f t="shared" si="8"/>
        <v>No Indication</v>
      </c>
      <c r="U23" t="str">
        <f t="shared" si="9"/>
        <v>No T+M+I</v>
      </c>
      <c r="V23">
        <v>205.52916822147893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207.55</v>
      </c>
      <c r="D24">
        <v>209.7</v>
      </c>
      <c r="E24">
        <v>206.35</v>
      </c>
      <c r="F24">
        <v>207</v>
      </c>
      <c r="G24">
        <f>_xll.TA_TYPPRICE(D24,E24,F24)</f>
        <v>207.68333333333331</v>
      </c>
      <c r="H24">
        <v>206.91209407912362</v>
      </c>
      <c r="I24" t="str">
        <f t="shared" si="0"/>
        <v>UP</v>
      </c>
      <c r="J24">
        <v>208.08338832503847</v>
      </c>
      <c r="K24">
        <v>202.88586836000985</v>
      </c>
      <c r="L24" t="str">
        <f t="shared" si="1"/>
        <v>No Confirmation</v>
      </c>
      <c r="M24" t="str">
        <f t="shared" si="2"/>
        <v>No Trend</v>
      </c>
      <c r="N24">
        <v>55.74663189530262</v>
      </c>
      <c r="O24" t="str">
        <f t="shared" si="3"/>
        <v>No Momentum</v>
      </c>
      <c r="P24" t="str">
        <f t="shared" si="4"/>
        <v>No Trend + Momentum</v>
      </c>
      <c r="Q24">
        <f t="shared" si="5"/>
        <v>0.65000000000000568</v>
      </c>
      <c r="R24">
        <f t="shared" si="6"/>
        <v>3.3499999999999943</v>
      </c>
      <c r="S24">
        <f t="shared" si="7"/>
        <v>0.19402985074627069</v>
      </c>
      <c r="T24" t="str">
        <f t="shared" si="8"/>
        <v>DOWN</v>
      </c>
      <c r="U24" t="str">
        <f t="shared" si="9"/>
        <v>No T+M+I</v>
      </c>
      <c r="V24">
        <v>205.7554500335591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208.1</v>
      </c>
      <c r="D25">
        <v>208.35</v>
      </c>
      <c r="E25">
        <v>205.3</v>
      </c>
      <c r="F25">
        <v>206</v>
      </c>
      <c r="G25">
        <f>_xll.TA_TYPPRICE(D25,E25,F25)</f>
        <v>206.54999999999998</v>
      </c>
      <c r="H25">
        <v>206.73104703956182</v>
      </c>
      <c r="I25" t="str">
        <f t="shared" si="0"/>
        <v>DOWN</v>
      </c>
      <c r="J25">
        <v>208.1426353639188</v>
      </c>
      <c r="K25">
        <v>203.42234205778544</v>
      </c>
      <c r="L25" t="str">
        <f t="shared" si="1"/>
        <v>No Confirmation</v>
      </c>
      <c r="M25" t="str">
        <f t="shared" si="2"/>
        <v>No Trend</v>
      </c>
      <c r="N25">
        <v>51.34767252192978</v>
      </c>
      <c r="O25" t="str">
        <f t="shared" si="3"/>
        <v>No Momentum</v>
      </c>
      <c r="P25" t="str">
        <f t="shared" si="4"/>
        <v>No Trend + Momentum</v>
      </c>
      <c r="Q25">
        <f t="shared" si="5"/>
        <v>0.69999999999998863</v>
      </c>
      <c r="R25">
        <f t="shared" si="6"/>
        <v>3.0499999999999829</v>
      </c>
      <c r="S25">
        <f t="shared" si="7"/>
        <v>0.22950819672130904</v>
      </c>
      <c r="T25" t="str">
        <f t="shared" si="8"/>
        <v>No Indication</v>
      </c>
      <c r="U25" t="str">
        <f t="shared" si="9"/>
        <v>No T+M+I</v>
      </c>
      <c r="V25">
        <v>205.79307310531925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206.75</v>
      </c>
      <c r="D26">
        <v>207.35</v>
      </c>
      <c r="E26">
        <v>204.2</v>
      </c>
      <c r="F26">
        <v>206</v>
      </c>
      <c r="G26">
        <f>_xll.TA_TYPPRICE(D26,E26,F26)</f>
        <v>205.85</v>
      </c>
      <c r="H26">
        <v>206.29052351978089</v>
      </c>
      <c r="I26" t="str">
        <f t="shared" si="0"/>
        <v>DOWN</v>
      </c>
      <c r="J26">
        <v>207.96649417193683</v>
      </c>
      <c r="K26">
        <v>203.59515493383313</v>
      </c>
      <c r="L26" t="str">
        <f t="shared" si="1"/>
        <v>No Confirmation</v>
      </c>
      <c r="M26" t="str">
        <f t="shared" si="2"/>
        <v>No Trend</v>
      </c>
      <c r="N26">
        <v>51.347672521929788</v>
      </c>
      <c r="O26" t="str">
        <f t="shared" si="3"/>
        <v>No Momentum</v>
      </c>
      <c r="P26" t="str">
        <f t="shared" si="4"/>
        <v>No Trend + Momentum</v>
      </c>
      <c r="Q26">
        <f t="shared" si="5"/>
        <v>1.8000000000000114</v>
      </c>
      <c r="R26">
        <f t="shared" si="6"/>
        <v>3.1500000000000057</v>
      </c>
      <c r="S26">
        <f t="shared" si="7"/>
        <v>0.57142857142857406</v>
      </c>
      <c r="T26" t="str">
        <f t="shared" si="8"/>
        <v>No Indication</v>
      </c>
      <c r="U26" t="str">
        <f t="shared" si="9"/>
        <v>No T+M+I</v>
      </c>
      <c r="V26">
        <v>205.82490801219322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205.55</v>
      </c>
      <c r="D27">
        <v>205.65</v>
      </c>
      <c r="E27">
        <v>202.3</v>
      </c>
      <c r="F27">
        <v>202</v>
      </c>
      <c r="G27">
        <f>_xll.TA_TYPPRICE(D27,E27,F27)</f>
        <v>203.31666666666669</v>
      </c>
      <c r="H27">
        <v>204.80359509322381</v>
      </c>
      <c r="I27" t="str">
        <f t="shared" si="0"/>
        <v>DOWN</v>
      </c>
      <c r="J27">
        <v>207.45171768928421</v>
      </c>
      <c r="K27">
        <v>203.30734272631466</v>
      </c>
      <c r="L27" t="str">
        <f t="shared" si="1"/>
        <v>DOWN</v>
      </c>
      <c r="M27" t="str">
        <f t="shared" si="2"/>
        <v>DOWN</v>
      </c>
      <c r="N27">
        <v>34.387979310732703</v>
      </c>
      <c r="O27" t="str">
        <f t="shared" si="3"/>
        <v>DOWN</v>
      </c>
      <c r="P27" t="str">
        <f t="shared" si="4"/>
        <v>DOWN</v>
      </c>
      <c r="Q27">
        <f t="shared" si="5"/>
        <v>-0.30000000000001137</v>
      </c>
      <c r="R27">
        <f t="shared" si="6"/>
        <v>3.3499999999999943</v>
      </c>
      <c r="S27">
        <f t="shared" si="7"/>
        <v>-8.9552238805973697E-2</v>
      </c>
      <c r="T27" t="str">
        <f t="shared" si="8"/>
        <v>DOWN</v>
      </c>
      <c r="U27" t="str">
        <f t="shared" si="9"/>
        <v>DOWN</v>
      </c>
      <c r="V27">
        <v>205.23646062570197</v>
      </c>
      <c r="W27">
        <v>206.42307692307693</v>
      </c>
      <c r="X27">
        <f t="shared" si="10"/>
        <v>-1.1866162973749681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203.9</v>
      </c>
      <c r="D28">
        <v>205.7</v>
      </c>
      <c r="E28">
        <v>202.2</v>
      </c>
      <c r="F28">
        <v>205</v>
      </c>
      <c r="G28">
        <f>_xll.TA_TYPPRICE(D28,E28,F28)</f>
        <v>204.29999999999998</v>
      </c>
      <c r="H28">
        <v>204.55179754661191</v>
      </c>
      <c r="I28" t="str">
        <f t="shared" si="0"/>
        <v>UP</v>
      </c>
      <c r="J28">
        <v>207.06244709166549</v>
      </c>
      <c r="K28">
        <v>203.06126656491139</v>
      </c>
      <c r="L28" t="str">
        <f t="shared" si="1"/>
        <v>No Confirmation</v>
      </c>
      <c r="M28" t="str">
        <f t="shared" si="2"/>
        <v>No Trend</v>
      </c>
      <c r="N28">
        <v>49.901032486357835</v>
      </c>
      <c r="O28" t="str">
        <f t="shared" si="3"/>
        <v>No Momentum</v>
      </c>
      <c r="P28" t="str">
        <f t="shared" si="4"/>
        <v>No Trend + Momentum</v>
      </c>
      <c r="Q28">
        <f t="shared" si="5"/>
        <v>2.8000000000000114</v>
      </c>
      <c r="R28">
        <f t="shared" si="6"/>
        <v>3.5</v>
      </c>
      <c r="S28">
        <f t="shared" si="7"/>
        <v>0.80000000000000326</v>
      </c>
      <c r="T28" t="str">
        <f t="shared" si="8"/>
        <v>UP</v>
      </c>
      <c r="U28" t="str">
        <f t="shared" si="9"/>
        <v>No T+M+I</v>
      </c>
      <c r="V28">
        <v>205.20008206790166</v>
      </c>
      <c r="W28">
        <v>206.31766381766383</v>
      </c>
      <c r="X28">
        <f t="shared" si="10"/>
        <v>-1.1175817497621665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205</v>
      </c>
      <c r="D29">
        <v>207.7</v>
      </c>
      <c r="E29">
        <v>203.6</v>
      </c>
      <c r="F29">
        <v>208</v>
      </c>
      <c r="G29">
        <f>_xll.TA_TYPPRICE(D29,E29,F29)</f>
        <v>206.43333333333331</v>
      </c>
      <c r="H29">
        <v>205.49256543997262</v>
      </c>
      <c r="I29" t="str">
        <f t="shared" si="0"/>
        <v>UP</v>
      </c>
      <c r="J29">
        <v>207.20412551573983</v>
      </c>
      <c r="K29">
        <v>203.18098510604219</v>
      </c>
      <c r="L29" t="str">
        <f t="shared" si="1"/>
        <v>UP</v>
      </c>
      <c r="M29" t="str">
        <f t="shared" si="2"/>
        <v>UP</v>
      </c>
      <c r="N29">
        <v>61.329818300248071</v>
      </c>
      <c r="O29" t="str">
        <f t="shared" si="3"/>
        <v>UP</v>
      </c>
      <c r="P29" t="str">
        <f t="shared" si="4"/>
        <v>UP</v>
      </c>
      <c r="Q29">
        <f t="shared" si="5"/>
        <v>4.4000000000000057</v>
      </c>
      <c r="R29">
        <f t="shared" si="6"/>
        <v>4.0999999999999943</v>
      </c>
      <c r="S29">
        <f t="shared" si="7"/>
        <v>1.07317073170732</v>
      </c>
      <c r="T29" t="str">
        <f t="shared" si="8"/>
        <v>UP</v>
      </c>
      <c r="U29" t="str">
        <f t="shared" si="9"/>
        <v>UP</v>
      </c>
      <c r="V29">
        <v>205.63083867283987</v>
      </c>
      <c r="W29">
        <v>206.44228131265169</v>
      </c>
      <c r="X29">
        <f t="shared" si="10"/>
        <v>-0.81144263981181552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207.4</v>
      </c>
      <c r="D30">
        <v>208.5</v>
      </c>
      <c r="E30">
        <v>206.5</v>
      </c>
      <c r="F30">
        <v>207</v>
      </c>
      <c r="G30">
        <f>_xll.TA_TYPPRICE(D30,E30,F30)</f>
        <v>207.33333333333334</v>
      </c>
      <c r="H30">
        <v>206.412949386653</v>
      </c>
      <c r="I30" t="str">
        <f t="shared" si="0"/>
        <v>UP</v>
      </c>
      <c r="J30">
        <v>207.4920976233532</v>
      </c>
      <c r="K30">
        <v>203.91854397136615</v>
      </c>
      <c r="L30" t="str">
        <f t="shared" si="1"/>
        <v>No Confirmation</v>
      </c>
      <c r="M30" t="str">
        <f t="shared" si="2"/>
        <v>No Trend</v>
      </c>
      <c r="N30">
        <v>56.006320065796174</v>
      </c>
      <c r="O30" t="str">
        <f t="shared" si="3"/>
        <v>No Momentum</v>
      </c>
      <c r="P30" t="str">
        <f t="shared" si="4"/>
        <v>No Trend + Momentum</v>
      </c>
      <c r="Q30">
        <f t="shared" si="5"/>
        <v>0.5</v>
      </c>
      <c r="R30">
        <f t="shared" si="6"/>
        <v>2</v>
      </c>
      <c r="S30">
        <f t="shared" si="7"/>
        <v>0.25</v>
      </c>
      <c r="T30" t="str">
        <f t="shared" si="8"/>
        <v>No Indication</v>
      </c>
      <c r="U30" t="str">
        <f t="shared" si="9"/>
        <v>No T+M+I</v>
      </c>
      <c r="V30">
        <v>205.84147887701835</v>
      </c>
      <c r="W30">
        <v>206.48359380801082</v>
      </c>
      <c r="X30">
        <f t="shared" si="10"/>
        <v>-0.64211493099247718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206.4</v>
      </c>
      <c r="D31">
        <v>207.9</v>
      </c>
      <c r="E31">
        <v>205</v>
      </c>
      <c r="F31">
        <v>206</v>
      </c>
      <c r="G31">
        <f>_xll.TA_TYPPRICE(D31,E31,F31)</f>
        <v>206.29999999999998</v>
      </c>
      <c r="H31">
        <v>206.3564746933265</v>
      </c>
      <c r="I31" t="str">
        <f t="shared" si="0"/>
        <v>DOWN</v>
      </c>
      <c r="J31">
        <v>207.58274259594137</v>
      </c>
      <c r="K31">
        <v>204.15886753328479</v>
      </c>
      <c r="L31" t="str">
        <f t="shared" si="1"/>
        <v>No Confirmation</v>
      </c>
      <c r="M31" t="str">
        <f t="shared" si="2"/>
        <v>No Trend</v>
      </c>
      <c r="N31">
        <v>50.524355413543752</v>
      </c>
      <c r="O31" t="str">
        <f t="shared" si="3"/>
        <v>No Momentum</v>
      </c>
      <c r="P31" t="str">
        <f t="shared" si="4"/>
        <v>No Trend + Momentum</v>
      </c>
      <c r="Q31">
        <f t="shared" si="5"/>
        <v>1</v>
      </c>
      <c r="R31">
        <f t="shared" si="6"/>
        <v>2.9000000000000057</v>
      </c>
      <c r="S31">
        <f t="shared" si="7"/>
        <v>0.34482758620689585</v>
      </c>
      <c r="T31" t="str">
        <f t="shared" si="8"/>
        <v>No Indication</v>
      </c>
      <c r="U31" t="str">
        <f t="shared" si="9"/>
        <v>No T+M+I</v>
      </c>
      <c r="V31">
        <v>205.86586674209244</v>
      </c>
      <c r="W31">
        <v>206.44777204445447</v>
      </c>
      <c r="X31">
        <f t="shared" si="10"/>
        <v>-0.58190530236203131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206.45</v>
      </c>
      <c r="D32">
        <v>213.15</v>
      </c>
      <c r="E32">
        <v>206</v>
      </c>
      <c r="F32">
        <v>210</v>
      </c>
      <c r="G32">
        <f>_xll.TA_TYPPRICE(D32,E32,F32)</f>
        <v>209.71666666666667</v>
      </c>
      <c r="H32">
        <v>208.0365706799966</v>
      </c>
      <c r="I32" t="str">
        <f t="shared" si="0"/>
        <v>UP</v>
      </c>
      <c r="J32">
        <v>208.81991090795441</v>
      </c>
      <c r="K32">
        <v>204.56800808144374</v>
      </c>
      <c r="L32" t="str">
        <f t="shared" si="1"/>
        <v>UP</v>
      </c>
      <c r="M32" t="str">
        <f t="shared" si="2"/>
        <v>UP</v>
      </c>
      <c r="N32">
        <v>66.781624327724003</v>
      </c>
      <c r="O32" t="str">
        <f t="shared" si="3"/>
        <v>UP</v>
      </c>
      <c r="P32" t="str">
        <f t="shared" si="4"/>
        <v>UP</v>
      </c>
      <c r="Q32">
        <f t="shared" si="5"/>
        <v>4</v>
      </c>
      <c r="R32">
        <f t="shared" si="6"/>
        <v>7.1500000000000057</v>
      </c>
      <c r="S32">
        <f t="shared" si="7"/>
        <v>0.55944055944055904</v>
      </c>
      <c r="T32" t="str">
        <f t="shared" si="8"/>
        <v>No Indication</v>
      </c>
      <c r="U32" t="str">
        <f t="shared" si="9"/>
        <v>No T+M+I</v>
      </c>
      <c r="V32">
        <v>206.50188724330897</v>
      </c>
      <c r="W32">
        <v>206.71090004116155</v>
      </c>
      <c r="X32">
        <f t="shared" si="10"/>
        <v>-0.20901279785257998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211</v>
      </c>
      <c r="D33">
        <v>213</v>
      </c>
      <c r="E33">
        <v>209.5</v>
      </c>
      <c r="F33">
        <v>210</v>
      </c>
      <c r="G33">
        <f>_xll.TA_TYPPRICE(D33,E33,F33)</f>
        <v>210.83333333333334</v>
      </c>
      <c r="H33">
        <v>209.43495200666496</v>
      </c>
      <c r="I33" t="str">
        <f t="shared" si="0"/>
        <v>UP</v>
      </c>
      <c r="J33">
        <v>209.74881959507564</v>
      </c>
      <c r="K33">
        <v>205.66400628556735</v>
      </c>
      <c r="L33" t="str">
        <f t="shared" si="1"/>
        <v>UP</v>
      </c>
      <c r="M33" t="str">
        <f t="shared" si="2"/>
        <v>UP</v>
      </c>
      <c r="N33">
        <v>66.781624327723989</v>
      </c>
      <c r="O33" t="str">
        <f t="shared" si="3"/>
        <v>UP</v>
      </c>
      <c r="P33" t="str">
        <f t="shared" si="4"/>
        <v>UP</v>
      </c>
      <c r="Q33">
        <f t="shared" si="5"/>
        <v>0.5</v>
      </c>
      <c r="R33">
        <f t="shared" si="6"/>
        <v>3.5</v>
      </c>
      <c r="S33">
        <f t="shared" si="7"/>
        <v>0.14285714285714285</v>
      </c>
      <c r="T33" t="str">
        <f t="shared" si="8"/>
        <v>DOWN</v>
      </c>
      <c r="U33" t="str">
        <f t="shared" si="9"/>
        <v>No T+M+I</v>
      </c>
      <c r="V33">
        <v>207.04005843664606</v>
      </c>
      <c r="W33">
        <v>206.95453707514957</v>
      </c>
      <c r="X33">
        <f t="shared" si="10"/>
        <v>8.552136149648959E-2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210</v>
      </c>
      <c r="D34">
        <v>212.25</v>
      </c>
      <c r="E34">
        <v>209.35</v>
      </c>
      <c r="F34">
        <v>210</v>
      </c>
      <c r="G34">
        <f>_xll.TA_TYPPRICE(D34,E34,F34)</f>
        <v>210.53333333333333</v>
      </c>
      <c r="H34">
        <v>209.98414266999913</v>
      </c>
      <c r="I34" t="str">
        <f t="shared" si="0"/>
        <v>UP</v>
      </c>
      <c r="J34">
        <v>210.30463746283661</v>
      </c>
      <c r="K34">
        <v>206.48311599988571</v>
      </c>
      <c r="L34" t="str">
        <f t="shared" si="1"/>
        <v>No Confirmation</v>
      </c>
      <c r="M34" t="str">
        <f t="shared" si="2"/>
        <v>No Trend</v>
      </c>
      <c r="N34">
        <v>66.781624327723989</v>
      </c>
      <c r="O34" t="str">
        <f t="shared" si="3"/>
        <v>UP</v>
      </c>
      <c r="P34" t="str">
        <f t="shared" si="4"/>
        <v>No Trend + Momentum</v>
      </c>
      <c r="Q34">
        <f t="shared" si="5"/>
        <v>0.65000000000000568</v>
      </c>
      <c r="R34">
        <f t="shared" si="6"/>
        <v>2.9000000000000057</v>
      </c>
      <c r="S34">
        <f t="shared" si="7"/>
        <v>0.22413793103448429</v>
      </c>
      <c r="T34" t="str">
        <f t="shared" si="8"/>
        <v>No Indication</v>
      </c>
      <c r="U34" t="str">
        <f t="shared" si="9"/>
        <v>No T+M+I</v>
      </c>
      <c r="V34">
        <v>207.49543406177744</v>
      </c>
      <c r="W34">
        <v>207.18012692143478</v>
      </c>
      <c r="X34">
        <f t="shared" si="10"/>
        <v>0.31530714034266794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210</v>
      </c>
      <c r="D35">
        <v>211.5</v>
      </c>
      <c r="E35">
        <v>207.6</v>
      </c>
      <c r="F35">
        <v>209</v>
      </c>
      <c r="G35">
        <f>_xll.TA_TYPPRICE(D35,E35,F35)</f>
        <v>209.36666666666667</v>
      </c>
      <c r="H35">
        <v>209.6754046683329</v>
      </c>
      <c r="I35" t="str">
        <f t="shared" si="0"/>
        <v>DOWN</v>
      </c>
      <c r="J35">
        <v>210.57027358220626</v>
      </c>
      <c r="K35">
        <v>206.73131244435555</v>
      </c>
      <c r="L35" t="str">
        <f t="shared" si="1"/>
        <v>No Confirmation</v>
      </c>
      <c r="M35" t="str">
        <f t="shared" si="2"/>
        <v>No Trend</v>
      </c>
      <c r="N35">
        <v>57.548289294575468</v>
      </c>
      <c r="O35" t="str">
        <f t="shared" si="3"/>
        <v>No Momentum</v>
      </c>
      <c r="P35" t="str">
        <f t="shared" si="4"/>
        <v>No Trend + Momentum</v>
      </c>
      <c r="Q35">
        <f t="shared" si="5"/>
        <v>1.4000000000000057</v>
      </c>
      <c r="R35">
        <f t="shared" si="6"/>
        <v>3.9000000000000057</v>
      </c>
      <c r="S35">
        <f t="shared" si="7"/>
        <v>0.35897435897435992</v>
      </c>
      <c r="T35" t="str">
        <f t="shared" si="8"/>
        <v>No Indication</v>
      </c>
      <c r="U35" t="str">
        <f t="shared" si="9"/>
        <v>No T+M+I</v>
      </c>
      <c r="V35">
        <v>207.7269057445809</v>
      </c>
      <c r="W35">
        <v>207.31493233466182</v>
      </c>
      <c r="X35">
        <f t="shared" si="10"/>
        <v>0.41197340991908504</v>
      </c>
      <c r="Y35">
        <v>-0.41509686737753287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210</v>
      </c>
      <c r="D36">
        <v>212.95</v>
      </c>
      <c r="E36">
        <v>209.95</v>
      </c>
      <c r="F36">
        <v>213</v>
      </c>
      <c r="G36">
        <f>_xll.TA_TYPPRICE(D36,E36,F36)</f>
        <v>211.96666666666667</v>
      </c>
      <c r="H36">
        <v>210.82103566749979</v>
      </c>
      <c r="I36" t="str">
        <f t="shared" si="0"/>
        <v>UP</v>
      </c>
      <c r="J36">
        <v>211.0991016750493</v>
      </c>
      <c r="K36">
        <v>207.44657634560988</v>
      </c>
      <c r="L36" t="str">
        <f t="shared" si="1"/>
        <v>UP</v>
      </c>
      <c r="M36" t="str">
        <f t="shared" si="2"/>
        <v>UP</v>
      </c>
      <c r="N36">
        <v>74.900071899153573</v>
      </c>
      <c r="O36" t="str">
        <f t="shared" si="3"/>
        <v>UP</v>
      </c>
      <c r="P36" t="str">
        <f t="shared" si="4"/>
        <v>UP</v>
      </c>
      <c r="Q36">
        <f t="shared" si="5"/>
        <v>3.0500000000000114</v>
      </c>
      <c r="R36">
        <f t="shared" si="6"/>
        <v>3</v>
      </c>
      <c r="S36">
        <f t="shared" si="7"/>
        <v>1.0166666666666704</v>
      </c>
      <c r="T36" t="str">
        <f t="shared" si="8"/>
        <v>UP</v>
      </c>
      <c r="U36" t="str">
        <f t="shared" si="9"/>
        <v>UP</v>
      </c>
      <c r="V36">
        <v>208.53815101464539</v>
      </c>
      <c r="W36">
        <v>207.73604845802021</v>
      </c>
      <c r="X36">
        <f t="shared" si="10"/>
        <v>0.80210255662518648</v>
      </c>
      <c r="Y36">
        <v>-0.171656982576989</v>
      </c>
      <c r="Z36" t="str">
        <f t="shared" si="11"/>
        <v>UP</v>
      </c>
      <c r="AA36" t="str">
        <f t="shared" si="12"/>
        <v>UP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212.25</v>
      </c>
      <c r="D37">
        <v>215</v>
      </c>
      <c r="E37">
        <v>205.6</v>
      </c>
      <c r="F37">
        <v>208</v>
      </c>
      <c r="G37">
        <f>_xll.TA_TYPPRICE(D37,E37,F37)</f>
        <v>209.53333333333333</v>
      </c>
      <c r="H37">
        <v>210.17718450041656</v>
      </c>
      <c r="I37" t="str">
        <f t="shared" si="0"/>
        <v>DOWN</v>
      </c>
      <c r="J37">
        <v>211.96596796948279</v>
      </c>
      <c r="K37">
        <v>207.03622604658545</v>
      </c>
      <c r="L37" t="str">
        <f t="shared" si="1"/>
        <v>No Confirmation</v>
      </c>
      <c r="M37" t="str">
        <f t="shared" si="2"/>
        <v>No Trend</v>
      </c>
      <c r="N37">
        <v>45.708154782417218</v>
      </c>
      <c r="O37" t="str">
        <f t="shared" si="3"/>
        <v>No Momentum</v>
      </c>
      <c r="P37" t="str">
        <f t="shared" si="4"/>
        <v>No Trend + Momentum</v>
      </c>
      <c r="Q37">
        <f t="shared" si="5"/>
        <v>2.4000000000000057</v>
      </c>
      <c r="R37">
        <f t="shared" si="6"/>
        <v>9.4000000000000057</v>
      </c>
      <c r="S37">
        <f t="shared" si="7"/>
        <v>0.25531914893617064</v>
      </c>
      <c r="T37" t="str">
        <f t="shared" si="8"/>
        <v>No Indication</v>
      </c>
      <c r="U37" t="str">
        <f t="shared" si="9"/>
        <v>No T+M+I</v>
      </c>
      <c r="V37">
        <v>208.45535855085379</v>
      </c>
      <c r="W37">
        <v>207.75560042409279</v>
      </c>
      <c r="X37">
        <f t="shared" si="10"/>
        <v>0.69975812676099736</v>
      </c>
      <c r="Y37">
        <v>2.6260392906082841E-3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208</v>
      </c>
      <c r="D38">
        <v>208</v>
      </c>
      <c r="E38">
        <v>204.75</v>
      </c>
      <c r="F38">
        <v>206</v>
      </c>
      <c r="G38">
        <f>_xll.TA_TYPPRICE(D38,E38,F38)</f>
        <v>206.25</v>
      </c>
      <c r="H38">
        <v>208.21359225020828</v>
      </c>
      <c r="I38" t="str">
        <f t="shared" si="0"/>
        <v>DOWN</v>
      </c>
      <c r="J38">
        <v>211.08464175404217</v>
      </c>
      <c r="K38">
        <v>206.52817581401092</v>
      </c>
      <c r="L38" t="str">
        <f t="shared" si="1"/>
        <v>DOWN</v>
      </c>
      <c r="M38" t="str">
        <f t="shared" si="2"/>
        <v>DOWN</v>
      </c>
      <c r="N38">
        <v>38.253585796809567</v>
      </c>
      <c r="O38" t="str">
        <f t="shared" si="3"/>
        <v>DOWN</v>
      </c>
      <c r="P38" t="str">
        <f t="shared" si="4"/>
        <v>DOWN</v>
      </c>
      <c r="Q38">
        <f t="shared" si="5"/>
        <v>1.25</v>
      </c>
      <c r="R38">
        <f t="shared" si="6"/>
        <v>3.25</v>
      </c>
      <c r="S38">
        <f t="shared" si="7"/>
        <v>0.38461538461538464</v>
      </c>
      <c r="T38" t="str">
        <f t="shared" si="8"/>
        <v>No Indication</v>
      </c>
      <c r="U38" t="str">
        <f t="shared" si="9"/>
        <v>No T+M+I</v>
      </c>
      <c r="V38">
        <v>208.07761108149165</v>
      </c>
      <c r="W38">
        <v>207.62555594823405</v>
      </c>
      <c r="X38">
        <f t="shared" si="10"/>
        <v>0.45205513325760194</v>
      </c>
      <c r="Y38">
        <v>9.2511858084007026E-2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205.85</v>
      </c>
      <c r="D39">
        <v>208.7</v>
      </c>
      <c r="E39">
        <v>200</v>
      </c>
      <c r="F39">
        <v>202</v>
      </c>
      <c r="G39">
        <f>_xll.TA_TYPPRICE(D39,E39,F39)</f>
        <v>203.56666666666669</v>
      </c>
      <c r="H39">
        <v>205.89012945843749</v>
      </c>
      <c r="I39" t="str">
        <f t="shared" si="0"/>
        <v>DOWN</v>
      </c>
      <c r="J39">
        <v>210.55472136425502</v>
      </c>
      <c r="K39">
        <v>205.07747007756404</v>
      </c>
      <c r="L39" t="str">
        <f t="shared" si="1"/>
        <v>DOWN</v>
      </c>
      <c r="M39" t="str">
        <f t="shared" si="2"/>
        <v>DOWN</v>
      </c>
      <c r="N39">
        <v>27.174019869403782</v>
      </c>
      <c r="O39" t="str">
        <f t="shared" si="3"/>
        <v>DOWN</v>
      </c>
      <c r="P39" t="str">
        <f t="shared" si="4"/>
        <v>DOWN</v>
      </c>
      <c r="Q39">
        <f t="shared" si="5"/>
        <v>2</v>
      </c>
      <c r="R39">
        <f t="shared" si="6"/>
        <v>8.6999999999999886</v>
      </c>
      <c r="S39">
        <f t="shared" si="7"/>
        <v>0.22988505747126467</v>
      </c>
      <c r="T39" t="str">
        <f t="shared" si="8"/>
        <v>No Indication</v>
      </c>
      <c r="U39" t="str">
        <f t="shared" si="9"/>
        <v>No T+M+I</v>
      </c>
      <c r="V39">
        <v>207.14259399203141</v>
      </c>
      <c r="W39">
        <v>207.20884810021673</v>
      </c>
      <c r="X39">
        <f t="shared" si="10"/>
        <v>-6.6254108185319183E-2</v>
      </c>
      <c r="Y39">
        <v>6.0758664830141786E-2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203</v>
      </c>
      <c r="D40">
        <v>207</v>
      </c>
      <c r="E40">
        <v>202.4</v>
      </c>
      <c r="F40">
        <v>206</v>
      </c>
      <c r="G40">
        <f>_xll.TA_TYPPRICE(D40,E40,F40)</f>
        <v>205.13333333333333</v>
      </c>
      <c r="H40">
        <v>205.51173139588542</v>
      </c>
      <c r="I40" t="str">
        <f t="shared" si="0"/>
        <v>UP</v>
      </c>
      <c r="J40">
        <v>209.76478328330947</v>
      </c>
      <c r="K40">
        <v>204.48247672699426</v>
      </c>
      <c r="L40" t="str">
        <f t="shared" si="1"/>
        <v>No Confirmation</v>
      </c>
      <c r="M40" t="str">
        <f t="shared" si="2"/>
        <v>No Trend</v>
      </c>
      <c r="N40">
        <v>46.531820259624851</v>
      </c>
      <c r="O40" t="str">
        <f t="shared" si="3"/>
        <v>No Momentum</v>
      </c>
      <c r="P40" t="str">
        <f t="shared" si="4"/>
        <v>No Trend + Momentum</v>
      </c>
      <c r="Q40">
        <f t="shared" si="5"/>
        <v>3.5999999999999943</v>
      </c>
      <c r="R40">
        <f t="shared" si="6"/>
        <v>4.5999999999999943</v>
      </c>
      <c r="S40">
        <f t="shared" si="7"/>
        <v>0.78260869565217361</v>
      </c>
      <c r="T40" t="str">
        <f t="shared" si="8"/>
        <v>No Indication</v>
      </c>
      <c r="U40" t="str">
        <f t="shared" si="9"/>
        <v>No T+M+I</v>
      </c>
      <c r="V40">
        <v>206.96681030094965</v>
      </c>
      <c r="W40">
        <v>207.11930379649698</v>
      </c>
      <c r="X40">
        <f t="shared" si="10"/>
        <v>-0.15249349554733271</v>
      </c>
      <c r="Y40">
        <v>1.8108232754646882E-2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206</v>
      </c>
      <c r="D41">
        <v>206.7</v>
      </c>
      <c r="E41">
        <v>201.5</v>
      </c>
      <c r="F41">
        <v>206</v>
      </c>
      <c r="G41">
        <f>_xll.TA_TYPPRICE(D41,E41,F41)</f>
        <v>204.73333333333335</v>
      </c>
      <c r="H41">
        <v>205.12253236460938</v>
      </c>
      <c r="I41" t="str">
        <f t="shared" si="0"/>
        <v>UP</v>
      </c>
      <c r="J41">
        <v>209.08372033146293</v>
      </c>
      <c r="K41">
        <v>203.81970412099554</v>
      </c>
      <c r="L41" t="str">
        <f t="shared" si="1"/>
        <v>No Confirmation</v>
      </c>
      <c r="M41" t="str">
        <f t="shared" si="2"/>
        <v>No Trend</v>
      </c>
      <c r="N41">
        <v>46.531820259624851</v>
      </c>
      <c r="O41" t="str">
        <f t="shared" si="3"/>
        <v>No Momentum</v>
      </c>
      <c r="P41" t="str">
        <f t="shared" si="4"/>
        <v>No Trend + Momentum</v>
      </c>
      <c r="Q41">
        <f t="shared" si="5"/>
        <v>4.5</v>
      </c>
      <c r="R41">
        <f t="shared" si="6"/>
        <v>5.1999999999999886</v>
      </c>
      <c r="S41">
        <f t="shared" si="7"/>
        <v>0.86538461538461731</v>
      </c>
      <c r="T41" t="str">
        <f t="shared" si="8"/>
        <v>UP</v>
      </c>
      <c r="U41" t="str">
        <f t="shared" si="9"/>
        <v>No T+M+I</v>
      </c>
      <c r="V41">
        <v>206.81807025464971</v>
      </c>
      <c r="W41">
        <v>207.03639240416388</v>
      </c>
      <c r="X41">
        <f t="shared" si="10"/>
        <v>-0.21832214951416518</v>
      </c>
      <c r="Y41">
        <v>-2.9177843699115531E-2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206</v>
      </c>
      <c r="D42">
        <v>208.95</v>
      </c>
      <c r="E42">
        <v>203.4</v>
      </c>
      <c r="F42">
        <v>208</v>
      </c>
      <c r="G42">
        <f>_xll.TA_TYPPRICE(D42,E42,F42)</f>
        <v>206.78333333333333</v>
      </c>
      <c r="H42">
        <v>205.95293284897136</v>
      </c>
      <c r="I42" t="str">
        <f t="shared" si="0"/>
        <v>UP</v>
      </c>
      <c r="J42">
        <v>209.05400470224893</v>
      </c>
      <c r="K42">
        <v>203.72643653855209</v>
      </c>
      <c r="L42" t="str">
        <f t="shared" si="1"/>
        <v>No Confirmation</v>
      </c>
      <c r="M42" t="str">
        <f t="shared" si="2"/>
        <v>No Trend</v>
      </c>
      <c r="N42">
        <v>55.725920595924563</v>
      </c>
      <c r="O42" t="str">
        <f t="shared" si="3"/>
        <v>No Momentum</v>
      </c>
      <c r="P42" t="str">
        <f t="shared" si="4"/>
        <v>No Trend + Momentum</v>
      </c>
      <c r="Q42">
        <f t="shared" si="5"/>
        <v>4.5999999999999943</v>
      </c>
      <c r="R42">
        <f t="shared" si="6"/>
        <v>5.5499999999999829</v>
      </c>
      <c r="S42">
        <f t="shared" si="7"/>
        <v>0.82882882882883036</v>
      </c>
      <c r="T42" t="str">
        <f t="shared" si="8"/>
        <v>UP</v>
      </c>
      <c r="U42" t="str">
        <f t="shared" si="9"/>
        <v>No T+M+I</v>
      </c>
      <c r="V42">
        <v>206.99990560008823</v>
      </c>
      <c r="W42">
        <v>207.10777074459619</v>
      </c>
      <c r="X42">
        <f t="shared" si="10"/>
        <v>-0.10786514450796858</v>
      </c>
      <c r="Y42">
        <v>-4.4915303860886144E-2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208</v>
      </c>
      <c r="D43">
        <v>210.5</v>
      </c>
      <c r="E43">
        <v>206.9</v>
      </c>
      <c r="F43">
        <v>209</v>
      </c>
      <c r="G43">
        <f>_xll.TA_TYPPRICE(D43,E43,F43)</f>
        <v>208.79999999999998</v>
      </c>
      <c r="H43">
        <v>207.37646642448567</v>
      </c>
      <c r="I43" t="str">
        <f t="shared" si="0"/>
        <v>UP</v>
      </c>
      <c r="J43">
        <v>209.37533699063806</v>
      </c>
      <c r="K43">
        <v>204.43167286331828</v>
      </c>
      <c r="L43" t="str">
        <f t="shared" si="1"/>
        <v>No Confirmation</v>
      </c>
      <c r="M43" t="str">
        <f t="shared" si="2"/>
        <v>No Trend</v>
      </c>
      <c r="N43">
        <v>60.022380713756149</v>
      </c>
      <c r="O43" t="str">
        <f t="shared" si="3"/>
        <v>UP</v>
      </c>
      <c r="P43" t="str">
        <f t="shared" si="4"/>
        <v>No Trend + Momentum</v>
      </c>
      <c r="Q43">
        <f t="shared" si="5"/>
        <v>2.0999999999999943</v>
      </c>
      <c r="R43">
        <f t="shared" si="6"/>
        <v>3.5999999999999943</v>
      </c>
      <c r="S43">
        <f t="shared" si="7"/>
        <v>0.5833333333333327</v>
      </c>
      <c r="T43" t="str">
        <f t="shared" si="8"/>
        <v>No Indication</v>
      </c>
      <c r="U43" t="str">
        <f t="shared" si="9"/>
        <v>No T+M+I</v>
      </c>
      <c r="V43">
        <v>207.30761243084388</v>
      </c>
      <c r="W43">
        <v>207.24793587462611</v>
      </c>
      <c r="X43">
        <f t="shared" si="10"/>
        <v>5.9676556217766574E-2</v>
      </c>
      <c r="Y43">
        <v>-2.3996931845155597E-2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207.9</v>
      </c>
      <c r="D44">
        <v>211.05</v>
      </c>
      <c r="E44">
        <v>207.8</v>
      </c>
      <c r="F44">
        <v>210</v>
      </c>
      <c r="G44">
        <f>_xll.TA_TYPPRICE(D44,E44,F44)</f>
        <v>209.61666666666667</v>
      </c>
      <c r="H44">
        <v>208.49656654557617</v>
      </c>
      <c r="I44" t="str">
        <f t="shared" si="0"/>
        <v>UP</v>
      </c>
      <c r="J44">
        <v>209.74748432605182</v>
      </c>
      <c r="K44">
        <v>205.18019000480311</v>
      </c>
      <c r="L44" t="str">
        <f t="shared" si="1"/>
        <v>UP</v>
      </c>
      <c r="M44" t="str">
        <f t="shared" si="2"/>
        <v>UP</v>
      </c>
      <c r="N44">
        <v>64.347172789091459</v>
      </c>
      <c r="O44" t="str">
        <f t="shared" si="3"/>
        <v>UP</v>
      </c>
      <c r="P44" t="str">
        <f t="shared" si="4"/>
        <v>UP</v>
      </c>
      <c r="Q44">
        <f t="shared" si="5"/>
        <v>2.1999999999999886</v>
      </c>
      <c r="R44">
        <f t="shared" si="6"/>
        <v>3.25</v>
      </c>
      <c r="S44">
        <f t="shared" si="7"/>
        <v>0.67692307692307341</v>
      </c>
      <c r="T44" t="str">
        <f t="shared" si="8"/>
        <v>No Indication</v>
      </c>
      <c r="U44" t="str">
        <f t="shared" si="9"/>
        <v>No T+M+I</v>
      </c>
      <c r="V44">
        <v>207.72182590302174</v>
      </c>
      <c r="W44">
        <v>207.45179247650566</v>
      </c>
      <c r="X44">
        <f t="shared" si="10"/>
        <v>0.27003342651607909</v>
      </c>
      <c r="Y44">
        <v>3.4809139827091343E-2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210</v>
      </c>
      <c r="D45">
        <v>212.65</v>
      </c>
      <c r="E45">
        <v>209.5</v>
      </c>
      <c r="F45">
        <v>211</v>
      </c>
      <c r="G45">
        <f>_xll.TA_TYPPRICE(D45,E45,F45)</f>
        <v>211.04999999999998</v>
      </c>
      <c r="H45">
        <v>209.77328327278809</v>
      </c>
      <c r="I45" t="str">
        <f t="shared" si="0"/>
        <v>UP</v>
      </c>
      <c r="J45">
        <v>210.39248780915142</v>
      </c>
      <c r="K45">
        <v>206.14014778151352</v>
      </c>
      <c r="L45" t="str">
        <f t="shared" si="1"/>
        <v>UP</v>
      </c>
      <c r="M45" t="str">
        <f t="shared" si="2"/>
        <v>UP</v>
      </c>
      <c r="N45">
        <v>68.594054722075811</v>
      </c>
      <c r="O45" t="str">
        <f t="shared" si="3"/>
        <v>UP</v>
      </c>
      <c r="P45" t="str">
        <f t="shared" si="4"/>
        <v>UP</v>
      </c>
      <c r="Q45">
        <f t="shared" si="5"/>
        <v>1.5</v>
      </c>
      <c r="R45">
        <f t="shared" si="6"/>
        <v>3.1500000000000057</v>
      </c>
      <c r="S45">
        <f t="shared" si="7"/>
        <v>0.47619047619047533</v>
      </c>
      <c r="T45" t="str">
        <f t="shared" si="8"/>
        <v>No Indication</v>
      </c>
      <c r="U45" t="str">
        <f t="shared" si="9"/>
        <v>No T+M+I</v>
      </c>
      <c r="V45">
        <v>208.22616037947992</v>
      </c>
      <c r="W45">
        <v>207.71462266343116</v>
      </c>
      <c r="X45">
        <f t="shared" si="10"/>
        <v>0.51153771604876397</v>
      </c>
      <c r="Y45">
        <v>0.13015485507142588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213</v>
      </c>
      <c r="D46">
        <v>213</v>
      </c>
      <c r="E46">
        <v>209.75</v>
      </c>
      <c r="F46">
        <v>211</v>
      </c>
      <c r="G46">
        <f>_xll.TA_TYPPRICE(D46,E46,F46)</f>
        <v>211.25</v>
      </c>
      <c r="H46">
        <v>210.51164163639405</v>
      </c>
      <c r="I46" t="str">
        <f t="shared" si="0"/>
        <v>UP</v>
      </c>
      <c r="J46">
        <v>210.97193496267332</v>
      </c>
      <c r="K46">
        <v>206.9423371633994</v>
      </c>
      <c r="L46" t="str">
        <f t="shared" si="1"/>
        <v>UP</v>
      </c>
      <c r="M46" t="str">
        <f t="shared" si="2"/>
        <v>UP</v>
      </c>
      <c r="N46">
        <v>68.594054722075811</v>
      </c>
      <c r="O46" t="str">
        <f t="shared" si="3"/>
        <v>UP</v>
      </c>
      <c r="P46" t="str">
        <f t="shared" si="4"/>
        <v>UP</v>
      </c>
      <c r="Q46">
        <f t="shared" si="5"/>
        <v>1.25</v>
      </c>
      <c r="R46">
        <f t="shared" si="6"/>
        <v>3.25</v>
      </c>
      <c r="S46">
        <f t="shared" si="7"/>
        <v>0.38461538461538464</v>
      </c>
      <c r="T46" t="str">
        <f t="shared" si="8"/>
        <v>No Indication</v>
      </c>
      <c r="U46" t="str">
        <f t="shared" si="9"/>
        <v>No T+M+I</v>
      </c>
      <c r="V46">
        <v>208.652904936483</v>
      </c>
      <c r="W46">
        <v>207.95798394762144</v>
      </c>
      <c r="X46">
        <f t="shared" si="10"/>
        <v>0.69492098886155418</v>
      </c>
      <c r="Y46">
        <v>0.24310808182945154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211.45</v>
      </c>
      <c r="D47">
        <v>211.45</v>
      </c>
      <c r="E47">
        <v>209.5</v>
      </c>
      <c r="F47">
        <v>210</v>
      </c>
      <c r="G47">
        <f>_xll.TA_TYPPRICE(D47,E47,F47)</f>
        <v>210.31666666666669</v>
      </c>
      <c r="H47">
        <v>210.41415415153037</v>
      </c>
      <c r="I47" t="str">
        <f t="shared" si="0"/>
        <v>DOWN</v>
      </c>
      <c r="J47">
        <v>211.0781716376348</v>
      </c>
      <c r="K47">
        <v>207.51070668264398</v>
      </c>
      <c r="L47" t="str">
        <f t="shared" si="1"/>
        <v>No Confirmation</v>
      </c>
      <c r="M47" t="str">
        <f t="shared" si="2"/>
        <v>No Trend</v>
      </c>
      <c r="N47">
        <v>57.830553008200965</v>
      </c>
      <c r="O47" t="str">
        <f t="shared" si="3"/>
        <v>No Momentum</v>
      </c>
      <c r="P47" t="str">
        <f t="shared" si="4"/>
        <v>No Trend + Momentum</v>
      </c>
      <c r="Q47">
        <f t="shared" si="5"/>
        <v>0.5</v>
      </c>
      <c r="R47">
        <f t="shared" si="6"/>
        <v>1.9499999999999886</v>
      </c>
      <c r="S47">
        <f t="shared" si="7"/>
        <v>0.25641025641025789</v>
      </c>
      <c r="T47" t="str">
        <f t="shared" si="8"/>
        <v>No Indication</v>
      </c>
      <c r="U47" t="str">
        <f t="shared" si="9"/>
        <v>No T+M+I</v>
      </c>
      <c r="V47">
        <v>208.86015033087023</v>
      </c>
      <c r="W47">
        <v>208.10924439594578</v>
      </c>
      <c r="X47">
        <f t="shared" si="10"/>
        <v>0.75090593492444668</v>
      </c>
      <c r="Y47">
        <v>0.34466765244845055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211</v>
      </c>
      <c r="D48">
        <v>211</v>
      </c>
      <c r="E48">
        <v>209</v>
      </c>
      <c r="F48">
        <v>209</v>
      </c>
      <c r="G48">
        <f>_xll.TA_TYPPRICE(D48,E48,F48)</f>
        <v>209.66666666666666</v>
      </c>
      <c r="H48">
        <v>210.04041040909851</v>
      </c>
      <c r="I48" t="str">
        <f t="shared" si="0"/>
        <v>DOWN</v>
      </c>
      <c r="J48">
        <v>211.06080016260483</v>
      </c>
      <c r="K48">
        <v>207.84166075316753</v>
      </c>
      <c r="L48" t="str">
        <f t="shared" si="1"/>
        <v>No Confirmation</v>
      </c>
      <c r="M48" t="str">
        <f t="shared" si="2"/>
        <v>No Trend</v>
      </c>
      <c r="N48">
        <v>48.347445862309947</v>
      </c>
      <c r="O48" t="str">
        <f t="shared" si="3"/>
        <v>No Momentum</v>
      </c>
      <c r="P48" t="str">
        <f t="shared" si="4"/>
        <v>No Trend + Momentum</v>
      </c>
      <c r="Q48">
        <f t="shared" si="5"/>
        <v>0</v>
      </c>
      <c r="R48">
        <f t="shared" si="6"/>
        <v>2</v>
      </c>
      <c r="S48">
        <f t="shared" si="7"/>
        <v>0</v>
      </c>
      <c r="T48" t="str">
        <f t="shared" si="8"/>
        <v>DOWN</v>
      </c>
      <c r="U48" t="str">
        <f t="shared" si="9"/>
        <v>No T+M+I</v>
      </c>
      <c r="V48">
        <v>208.8816656645825</v>
      </c>
      <c r="W48">
        <v>208.17522629254239</v>
      </c>
      <c r="X48">
        <f t="shared" si="10"/>
        <v>0.70643937204010854</v>
      </c>
      <c r="Y48">
        <v>0.41702199636678217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209.7</v>
      </c>
      <c r="D49">
        <v>210.4</v>
      </c>
      <c r="E49">
        <v>208.2</v>
      </c>
      <c r="F49">
        <v>209</v>
      </c>
      <c r="G49">
        <f>_xll.TA_TYPPRICE(D49,E49,F49)</f>
        <v>209.20000000000002</v>
      </c>
      <c r="H49">
        <v>209.62020520454928</v>
      </c>
      <c r="I49" t="str">
        <f t="shared" si="0"/>
        <v>DOWN</v>
      </c>
      <c r="J49">
        <v>210.91395568202597</v>
      </c>
      <c r="K49">
        <v>207.92129169690807</v>
      </c>
      <c r="L49" t="str">
        <f t="shared" si="1"/>
        <v>No Confirmation</v>
      </c>
      <c r="M49" t="str">
        <f t="shared" si="2"/>
        <v>No Trend</v>
      </c>
      <c r="N49">
        <v>48.347445862309947</v>
      </c>
      <c r="O49" t="str">
        <f t="shared" si="3"/>
        <v>No Momentum</v>
      </c>
      <c r="P49" t="str">
        <f t="shared" si="4"/>
        <v>No Trend + Momentum</v>
      </c>
      <c r="Q49">
        <f t="shared" si="5"/>
        <v>0.80000000000001137</v>
      </c>
      <c r="R49">
        <f t="shared" si="6"/>
        <v>2.2000000000000171</v>
      </c>
      <c r="S49">
        <f t="shared" si="7"/>
        <v>0.36363636363636598</v>
      </c>
      <c r="T49" t="str">
        <f t="shared" si="8"/>
        <v>No Indication</v>
      </c>
      <c r="U49" t="str">
        <f t="shared" si="9"/>
        <v>No T+M+I</v>
      </c>
      <c r="V49">
        <v>208.89987094695442</v>
      </c>
      <c r="W49">
        <v>208.23632064124294</v>
      </c>
      <c r="X49">
        <f t="shared" si="10"/>
        <v>0.66355030571148177</v>
      </c>
      <c r="Y49">
        <v>0.46632765823572209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212.2</v>
      </c>
      <c r="D50">
        <v>212.2</v>
      </c>
      <c r="E50">
        <v>189.15</v>
      </c>
      <c r="F50">
        <v>212</v>
      </c>
      <c r="G50">
        <f>_xll.TA_TYPPRICE(D50,E50,F50)</f>
        <v>204.45000000000002</v>
      </c>
      <c r="H50">
        <v>207.03510260227466</v>
      </c>
      <c r="I50" t="str">
        <f t="shared" si="0"/>
        <v>UP</v>
      </c>
      <c r="J50">
        <v>211.19974330824243</v>
      </c>
      <c r="K50">
        <v>203.74989354203962</v>
      </c>
      <c r="L50" t="str">
        <f t="shared" si="1"/>
        <v>UP</v>
      </c>
      <c r="M50" t="str">
        <f t="shared" si="2"/>
        <v>UP</v>
      </c>
      <c r="N50">
        <v>70.795665620952164</v>
      </c>
      <c r="O50" t="str">
        <f t="shared" si="3"/>
        <v>UP</v>
      </c>
      <c r="P50" t="str">
        <f t="shared" si="4"/>
        <v>UP</v>
      </c>
      <c r="Q50">
        <f t="shared" si="5"/>
        <v>22.849999999999994</v>
      </c>
      <c r="R50">
        <f t="shared" si="6"/>
        <v>23.049999999999983</v>
      </c>
      <c r="S50">
        <f t="shared" si="7"/>
        <v>0.99132321041214799</v>
      </c>
      <c r="T50" t="str">
        <f t="shared" si="8"/>
        <v>UP</v>
      </c>
      <c r="U50" t="str">
        <f t="shared" si="9"/>
        <v>UP</v>
      </c>
      <c r="V50">
        <v>209.37681387819219</v>
      </c>
      <c r="W50">
        <v>208.51511170485458</v>
      </c>
      <c r="X50">
        <f t="shared" si="10"/>
        <v>0.86170217333761912</v>
      </c>
      <c r="Y50">
        <v>0.54540256125610154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212.5</v>
      </c>
      <c r="D51">
        <v>213.35</v>
      </c>
      <c r="E51">
        <v>210.9</v>
      </c>
      <c r="F51">
        <v>211</v>
      </c>
      <c r="G51">
        <f>_xll.TA_TYPPRICE(D51,E51,F51)</f>
        <v>211.75</v>
      </c>
      <c r="H51">
        <v>209.39255130113733</v>
      </c>
      <c r="I51" t="str">
        <f t="shared" si="0"/>
        <v>UP</v>
      </c>
      <c r="J51">
        <v>211.677578128633</v>
      </c>
      <c r="K51">
        <v>205.33880608825302</v>
      </c>
      <c r="L51" t="str">
        <f t="shared" si="1"/>
        <v>No Confirmation</v>
      </c>
      <c r="M51" t="str">
        <f t="shared" si="2"/>
        <v>No Trend</v>
      </c>
      <c r="N51">
        <v>59.941287869091568</v>
      </c>
      <c r="O51" t="str">
        <f t="shared" si="3"/>
        <v>No Momentum</v>
      </c>
      <c r="P51" t="str">
        <f t="shared" si="4"/>
        <v>No Trend + Momentum</v>
      </c>
      <c r="Q51">
        <f t="shared" si="5"/>
        <v>9.9999999999994316E-2</v>
      </c>
      <c r="R51">
        <f t="shared" si="6"/>
        <v>2.4499999999999886</v>
      </c>
      <c r="S51">
        <f t="shared" si="7"/>
        <v>4.0816326530610111E-2</v>
      </c>
      <c r="T51" t="str">
        <f t="shared" si="8"/>
        <v>DOWN</v>
      </c>
      <c r="U51" t="str">
        <f t="shared" si="9"/>
        <v>No T+M+I</v>
      </c>
      <c r="V51">
        <v>209.62653482000877</v>
      </c>
      <c r="W51">
        <v>208.69917750449497</v>
      </c>
      <c r="X51">
        <f t="shared" si="10"/>
        <v>0.9273573155138024</v>
      </c>
      <c r="Y51">
        <v>0.62179351210764167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211.95</v>
      </c>
      <c r="D52">
        <v>215</v>
      </c>
      <c r="E52">
        <v>211.95</v>
      </c>
      <c r="F52">
        <v>214</v>
      </c>
      <c r="G52">
        <f>_xll.TA_TYPPRICE(D52,E52,F52)</f>
        <v>213.65</v>
      </c>
      <c r="H52">
        <v>211.52127565056867</v>
      </c>
      <c r="I52" t="str">
        <f t="shared" si="0"/>
        <v>UP</v>
      </c>
      <c r="J52">
        <v>212.41589410004789</v>
      </c>
      <c r="K52">
        <v>206.80796029086346</v>
      </c>
      <c r="L52" t="str">
        <f t="shared" si="1"/>
        <v>UP</v>
      </c>
      <c r="M52" t="str">
        <f t="shared" si="2"/>
        <v>UP</v>
      </c>
      <c r="N52">
        <v>74.565077881796753</v>
      </c>
      <c r="O52" t="str">
        <f t="shared" si="3"/>
        <v>UP</v>
      </c>
      <c r="P52" t="str">
        <f t="shared" si="4"/>
        <v>UP</v>
      </c>
      <c r="Q52">
        <f t="shared" si="5"/>
        <v>2.0500000000000114</v>
      </c>
      <c r="R52">
        <f t="shared" si="6"/>
        <v>3.0500000000000114</v>
      </c>
      <c r="S52">
        <f t="shared" si="7"/>
        <v>0.6721311475409848</v>
      </c>
      <c r="T52" t="str">
        <f t="shared" si="8"/>
        <v>No Indication</v>
      </c>
      <c r="U52" t="str">
        <f t="shared" si="9"/>
        <v>No T+M+I</v>
      </c>
      <c r="V52">
        <v>210.29937561693049</v>
      </c>
      <c r="W52">
        <v>209.09183102268054</v>
      </c>
      <c r="X52">
        <f t="shared" si="10"/>
        <v>1.2075445942499528</v>
      </c>
      <c r="Y52">
        <v>0.73894372853610391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216.95</v>
      </c>
      <c r="D53">
        <v>217</v>
      </c>
      <c r="E53">
        <v>214.45</v>
      </c>
      <c r="F53">
        <v>215</v>
      </c>
      <c r="G53">
        <f>_xll.TA_TYPPRICE(D53,E53,F53)</f>
        <v>215.48333333333335</v>
      </c>
      <c r="H53">
        <v>213.50230449195101</v>
      </c>
      <c r="I53" t="str">
        <f t="shared" si="0"/>
        <v>UP</v>
      </c>
      <c r="J53">
        <v>213.43458430003724</v>
      </c>
      <c r="K53">
        <v>208.50619133733824</v>
      </c>
      <c r="L53" t="str">
        <f t="shared" si="1"/>
        <v>UP</v>
      </c>
      <c r="M53" t="str">
        <f t="shared" si="2"/>
        <v>UP</v>
      </c>
      <c r="N53">
        <v>77.923141985054272</v>
      </c>
      <c r="O53" t="str">
        <f t="shared" si="3"/>
        <v>UP</v>
      </c>
      <c r="P53" t="str">
        <f t="shared" si="4"/>
        <v>UP</v>
      </c>
      <c r="Q53">
        <f t="shared" si="5"/>
        <v>0.55000000000001137</v>
      </c>
      <c r="R53">
        <f t="shared" si="6"/>
        <v>2.5500000000000114</v>
      </c>
      <c r="S53">
        <f t="shared" si="7"/>
        <v>0.21568627450980743</v>
      </c>
      <c r="T53" t="str">
        <f t="shared" si="8"/>
        <v>No Indication</v>
      </c>
      <c r="U53" t="str">
        <f t="shared" si="9"/>
        <v>No T+M+I</v>
      </c>
      <c r="V53">
        <v>211.02254859894117</v>
      </c>
      <c r="W53">
        <v>209.52947316914864</v>
      </c>
      <c r="X53">
        <f t="shared" si="10"/>
        <v>1.4930754297925262</v>
      </c>
      <c r="Y53">
        <v>0.8897700687873884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216.25</v>
      </c>
      <c r="D54">
        <v>216.25</v>
      </c>
      <c r="E54">
        <v>214.5</v>
      </c>
      <c r="F54">
        <v>215</v>
      </c>
      <c r="G54">
        <f>_xll.TA_TYPPRICE(D54,E54,F54)</f>
        <v>215.25</v>
      </c>
      <c r="H54">
        <v>214.3761522459755</v>
      </c>
      <c r="I54" t="str">
        <f t="shared" si="0"/>
        <v>UP</v>
      </c>
      <c r="J54">
        <v>214.06023223336231</v>
      </c>
      <c r="K54">
        <v>209.83814881792975</v>
      </c>
      <c r="L54" t="str">
        <f t="shared" si="1"/>
        <v>UP</v>
      </c>
      <c r="M54" t="str">
        <f t="shared" si="2"/>
        <v>UP</v>
      </c>
      <c r="N54">
        <v>77.923141985054272</v>
      </c>
      <c r="O54" t="str">
        <f t="shared" si="3"/>
        <v>UP</v>
      </c>
      <c r="P54" t="str">
        <f t="shared" si="4"/>
        <v>UP</v>
      </c>
      <c r="Q54">
        <f t="shared" si="5"/>
        <v>0.5</v>
      </c>
      <c r="R54">
        <f t="shared" si="6"/>
        <v>1.75</v>
      </c>
      <c r="S54">
        <f t="shared" si="7"/>
        <v>0.2857142857142857</v>
      </c>
      <c r="T54" t="str">
        <f t="shared" si="8"/>
        <v>No Indication</v>
      </c>
      <c r="U54" t="str">
        <f t="shared" si="9"/>
        <v>No T+M+I</v>
      </c>
      <c r="V54">
        <v>211.63446419910406</v>
      </c>
      <c r="W54">
        <v>209.93469737884135</v>
      </c>
      <c r="X54">
        <f t="shared" si="10"/>
        <v>1.6997668202627096</v>
      </c>
      <c r="Y54">
        <v>1.0517694190824527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215.25</v>
      </c>
      <c r="D55">
        <v>217.45</v>
      </c>
      <c r="E55">
        <v>215.25</v>
      </c>
      <c r="F55">
        <v>216</v>
      </c>
      <c r="G55">
        <f>_xll.TA_TYPPRICE(D55,E55,F55)</f>
        <v>216.23333333333335</v>
      </c>
      <c r="H55">
        <v>215.30474278965443</v>
      </c>
      <c r="I55" t="str">
        <f t="shared" si="0"/>
        <v>UP</v>
      </c>
      <c r="J55">
        <v>214.81351395928181</v>
      </c>
      <c r="K55">
        <v>211.04078241394535</v>
      </c>
      <c r="L55" t="str">
        <f t="shared" si="1"/>
        <v>UP</v>
      </c>
      <c r="M55" t="str">
        <f t="shared" si="2"/>
        <v>UP</v>
      </c>
      <c r="N55">
        <v>81.698551458251387</v>
      </c>
      <c r="O55" t="str">
        <f t="shared" si="3"/>
        <v>UP</v>
      </c>
      <c r="P55" t="str">
        <f t="shared" si="4"/>
        <v>UP</v>
      </c>
      <c r="Q55">
        <f t="shared" si="5"/>
        <v>0.75</v>
      </c>
      <c r="R55">
        <f t="shared" si="6"/>
        <v>2.1999999999999886</v>
      </c>
      <c r="S55">
        <f t="shared" si="7"/>
        <v>0.34090909090909266</v>
      </c>
      <c r="T55" t="str">
        <f t="shared" si="8"/>
        <v>No Indication</v>
      </c>
      <c r="U55" t="str">
        <f t="shared" si="9"/>
        <v>No T+M+I</v>
      </c>
      <c r="V55">
        <v>212.30608509154959</v>
      </c>
      <c r="W55">
        <v>210.38397905448272</v>
      </c>
      <c r="X55">
        <f t="shared" si="10"/>
        <v>1.9221060370668681</v>
      </c>
      <c r="Y55">
        <v>1.2258367426793357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216.95</v>
      </c>
      <c r="D56">
        <v>220</v>
      </c>
      <c r="E56">
        <v>214.75</v>
      </c>
      <c r="F56">
        <v>215</v>
      </c>
      <c r="G56">
        <f>_xll.TA_TYPPRICE(D56,E56,F56)</f>
        <v>216.58333333333334</v>
      </c>
      <c r="H56">
        <v>215.94403806149387</v>
      </c>
      <c r="I56" t="str">
        <f t="shared" si="0"/>
        <v>DOWN</v>
      </c>
      <c r="J56">
        <v>215.96606641277475</v>
      </c>
      <c r="K56">
        <v>211.86505298862417</v>
      </c>
      <c r="L56" t="str">
        <f t="shared" si="1"/>
        <v>No Confirmation</v>
      </c>
      <c r="M56" t="str">
        <f t="shared" si="2"/>
        <v>No Trend</v>
      </c>
      <c r="N56">
        <v>67.310018399433829</v>
      </c>
      <c r="O56" t="str">
        <f t="shared" si="3"/>
        <v>UP</v>
      </c>
      <c r="P56" t="str">
        <f t="shared" si="4"/>
        <v>No Trend + Momentum</v>
      </c>
      <c r="Q56">
        <f t="shared" si="5"/>
        <v>0.25</v>
      </c>
      <c r="R56">
        <f t="shared" si="6"/>
        <v>5.25</v>
      </c>
      <c r="S56">
        <f t="shared" si="7"/>
        <v>4.7619047619047616E-2</v>
      </c>
      <c r="T56" t="str">
        <f t="shared" si="8"/>
        <v>DOWN</v>
      </c>
      <c r="U56" t="str">
        <f t="shared" si="9"/>
        <v>No T+M+I</v>
      </c>
      <c r="V56">
        <v>212.7205335390035</v>
      </c>
      <c r="W56">
        <v>210.72590653192844</v>
      </c>
      <c r="X56">
        <f t="shared" si="10"/>
        <v>1.9946270070750529</v>
      </c>
      <c r="Y56">
        <v>1.3795947955584791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217.4</v>
      </c>
      <c r="D57">
        <v>219.5</v>
      </c>
      <c r="E57">
        <v>216.05</v>
      </c>
      <c r="F57">
        <v>218</v>
      </c>
      <c r="G57">
        <f>_xll.TA_TYPPRICE(D57,E57,F57)</f>
        <v>217.85</v>
      </c>
      <c r="H57">
        <v>216.89701903074695</v>
      </c>
      <c r="I57" t="str">
        <f t="shared" si="0"/>
        <v>UP</v>
      </c>
      <c r="J57">
        <v>216.75138498771369</v>
      </c>
      <c r="K57">
        <v>212.79504121337436</v>
      </c>
      <c r="L57" t="str">
        <f t="shared" si="1"/>
        <v>UP</v>
      </c>
      <c r="M57" t="str">
        <f t="shared" si="2"/>
        <v>UP</v>
      </c>
      <c r="N57">
        <v>80.312459493763512</v>
      </c>
      <c r="O57" t="str">
        <f t="shared" si="3"/>
        <v>UP</v>
      </c>
      <c r="P57" t="str">
        <f t="shared" si="4"/>
        <v>UP</v>
      </c>
      <c r="Q57">
        <f t="shared" si="5"/>
        <v>1.9499999999999886</v>
      </c>
      <c r="R57">
        <f t="shared" si="6"/>
        <v>3.4499999999999886</v>
      </c>
      <c r="S57">
        <f t="shared" si="7"/>
        <v>0.56521739130434634</v>
      </c>
      <c r="T57" t="str">
        <f t="shared" si="8"/>
        <v>No Indication</v>
      </c>
      <c r="U57" t="str">
        <f t="shared" si="9"/>
        <v>No T+M+I</v>
      </c>
      <c r="V57">
        <v>213.53275914838758</v>
      </c>
      <c r="W57">
        <v>211.26472827030412</v>
      </c>
      <c r="X57">
        <f t="shared" si="10"/>
        <v>2.268030878083465</v>
      </c>
      <c r="Y57">
        <v>1.5572820120634763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219</v>
      </c>
      <c r="D58">
        <v>220</v>
      </c>
      <c r="E58">
        <v>217.65</v>
      </c>
      <c r="F58">
        <v>218</v>
      </c>
      <c r="G58">
        <f>_xll.TA_TYPPRICE(D58,E58,F58)</f>
        <v>218.54999999999998</v>
      </c>
      <c r="H58">
        <v>217.72350951537345</v>
      </c>
      <c r="I58" t="str">
        <f t="shared" si="0"/>
        <v>UP</v>
      </c>
      <c r="J58">
        <v>217.47329943488842</v>
      </c>
      <c r="K58">
        <v>213.87392094373561</v>
      </c>
      <c r="L58" t="str">
        <f t="shared" si="1"/>
        <v>UP</v>
      </c>
      <c r="M58" t="str">
        <f t="shared" si="2"/>
        <v>UP</v>
      </c>
      <c r="N58">
        <v>80.312459493763512</v>
      </c>
      <c r="O58" t="str">
        <f t="shared" si="3"/>
        <v>UP</v>
      </c>
      <c r="P58" t="str">
        <f t="shared" si="4"/>
        <v>UP</v>
      </c>
      <c r="Q58">
        <f t="shared" si="5"/>
        <v>0.34999999999999432</v>
      </c>
      <c r="R58">
        <f t="shared" si="6"/>
        <v>2.3499999999999943</v>
      </c>
      <c r="S58">
        <f t="shared" si="7"/>
        <v>0.1489361702127639</v>
      </c>
      <c r="T58" t="str">
        <f t="shared" si="8"/>
        <v>DOWN</v>
      </c>
      <c r="U58" t="str">
        <f t="shared" si="9"/>
        <v>No T+M+I</v>
      </c>
      <c r="V58">
        <v>214.22002697171257</v>
      </c>
      <c r="W58">
        <v>211.76363728731863</v>
      </c>
      <c r="X58">
        <f t="shared" si="10"/>
        <v>2.4563896843939403</v>
      </c>
      <c r="Y58">
        <v>1.737103546529569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219.45</v>
      </c>
      <c r="D59">
        <v>219.45</v>
      </c>
      <c r="E59">
        <v>213.5</v>
      </c>
      <c r="F59">
        <v>214</v>
      </c>
      <c r="G59">
        <f>_xll.TA_TYPPRICE(D59,E59,F59)</f>
        <v>215.65</v>
      </c>
      <c r="H59">
        <v>216.68675475768674</v>
      </c>
      <c r="I59" t="str">
        <f t="shared" si="0"/>
        <v>DOWN</v>
      </c>
      <c r="J59">
        <v>217.91256622713544</v>
      </c>
      <c r="K59">
        <v>213.79082740068324</v>
      </c>
      <c r="L59" t="str">
        <f t="shared" si="1"/>
        <v>No Confirmation</v>
      </c>
      <c r="M59" t="str">
        <f t="shared" si="2"/>
        <v>No Trend</v>
      </c>
      <c r="N59">
        <v>43.919087816331867</v>
      </c>
      <c r="O59" t="str">
        <f t="shared" si="3"/>
        <v>No Momentum</v>
      </c>
      <c r="P59" t="str">
        <f t="shared" si="4"/>
        <v>No Trend + Momentum</v>
      </c>
      <c r="Q59">
        <f t="shared" si="5"/>
        <v>0.5</v>
      </c>
      <c r="R59">
        <f t="shared" si="6"/>
        <v>5.9499999999999886</v>
      </c>
      <c r="S59">
        <f t="shared" si="7"/>
        <v>8.4033613445378311E-2</v>
      </c>
      <c r="T59" t="str">
        <f t="shared" si="8"/>
        <v>DOWN</v>
      </c>
      <c r="U59" t="str">
        <f t="shared" si="9"/>
        <v>No T+M+I</v>
      </c>
      <c r="V59">
        <v>214.18617666837218</v>
      </c>
      <c r="W59">
        <v>211.92929378455429</v>
      </c>
      <c r="X59">
        <f t="shared" si="10"/>
        <v>2.2568828838178945</v>
      </c>
      <c r="Y59">
        <v>1.8410594139872341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213.25</v>
      </c>
      <c r="D60">
        <v>217.25</v>
      </c>
      <c r="E60">
        <v>213.25</v>
      </c>
      <c r="F60">
        <v>217</v>
      </c>
      <c r="G60">
        <f>_xll.TA_TYPPRICE(D60,E60,F60)</f>
        <v>215.83333333333334</v>
      </c>
      <c r="H60">
        <v>216.26004404551003</v>
      </c>
      <c r="I60" t="str">
        <f t="shared" si="0"/>
        <v>UP</v>
      </c>
      <c r="J60">
        <v>217.765329287772</v>
      </c>
      <c r="K60">
        <v>213.67064353386473</v>
      </c>
      <c r="L60" t="str">
        <f t="shared" si="1"/>
        <v>No Confirmation</v>
      </c>
      <c r="M60" t="str">
        <f t="shared" si="2"/>
        <v>No Trend</v>
      </c>
      <c r="N60">
        <v>60.640155835476016</v>
      </c>
      <c r="O60" t="str">
        <f t="shared" si="3"/>
        <v>UP</v>
      </c>
      <c r="P60" t="str">
        <f t="shared" si="4"/>
        <v>No Trend + Momentum</v>
      </c>
      <c r="Q60">
        <f t="shared" si="5"/>
        <v>3.75</v>
      </c>
      <c r="R60">
        <f t="shared" si="6"/>
        <v>4</v>
      </c>
      <c r="S60">
        <f t="shared" si="7"/>
        <v>0.9375</v>
      </c>
      <c r="T60" t="str">
        <f t="shared" si="8"/>
        <v>UP</v>
      </c>
      <c r="U60" t="str">
        <f t="shared" si="9"/>
        <v>No T+M+I</v>
      </c>
      <c r="V60">
        <v>214.61907256554571</v>
      </c>
      <c r="W60">
        <v>212.30490165236509</v>
      </c>
      <c r="X60">
        <f t="shared" si="10"/>
        <v>2.3141709131806181</v>
      </c>
      <c r="Y60">
        <v>1.9356817138259108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217.5</v>
      </c>
      <c r="D61">
        <v>218.6</v>
      </c>
      <c r="E61">
        <v>216.3</v>
      </c>
      <c r="F61">
        <v>217</v>
      </c>
      <c r="G61">
        <f>_xll.TA_TYPPRICE(D61,E61,F61)</f>
        <v>217.29999999999998</v>
      </c>
      <c r="H61">
        <v>216.78002202275502</v>
      </c>
      <c r="I61" t="str">
        <f t="shared" si="0"/>
        <v>UP</v>
      </c>
      <c r="J61">
        <v>217.95081166826711</v>
      </c>
      <c r="K61">
        <v>214.2549449707837</v>
      </c>
      <c r="L61" t="str">
        <f t="shared" si="1"/>
        <v>No Confirmation</v>
      </c>
      <c r="M61" t="str">
        <f t="shared" si="2"/>
        <v>No Trend</v>
      </c>
      <c r="N61">
        <v>60.640155835476008</v>
      </c>
      <c r="O61" t="str">
        <f t="shared" si="3"/>
        <v>UP</v>
      </c>
      <c r="P61" t="str">
        <f t="shared" si="4"/>
        <v>No Trend + Momentum</v>
      </c>
      <c r="Q61">
        <f t="shared" si="5"/>
        <v>0.69999999999998863</v>
      </c>
      <c r="R61">
        <f t="shared" si="6"/>
        <v>2.2999999999999829</v>
      </c>
      <c r="S61">
        <f t="shared" si="7"/>
        <v>0.30434782608695382</v>
      </c>
      <c r="T61" t="str">
        <f t="shared" si="8"/>
        <v>No Indication</v>
      </c>
      <c r="U61" t="str">
        <f t="shared" si="9"/>
        <v>No T+M+I</v>
      </c>
      <c r="V61">
        <v>214.98536909392328</v>
      </c>
      <c r="W61">
        <v>212.65268671515287</v>
      </c>
      <c r="X61">
        <f t="shared" si="10"/>
        <v>2.3326823787704143</v>
      </c>
      <c r="Y61">
        <v>2.0150818468148115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217.85</v>
      </c>
      <c r="D62">
        <v>217.95</v>
      </c>
      <c r="E62">
        <v>215.55</v>
      </c>
      <c r="F62">
        <v>217</v>
      </c>
      <c r="G62">
        <f>_xll.TA_TYPPRICE(D62,E62,F62)</f>
        <v>216.83333333333334</v>
      </c>
      <c r="H62">
        <v>216.8066776780442</v>
      </c>
      <c r="I62" t="str">
        <f t="shared" si="0"/>
        <v>UP</v>
      </c>
      <c r="J62">
        <v>217.95063129754109</v>
      </c>
      <c r="K62">
        <v>214.54273497727621</v>
      </c>
      <c r="L62" t="str">
        <f t="shared" si="1"/>
        <v>No Confirmation</v>
      </c>
      <c r="M62" t="str">
        <f t="shared" si="2"/>
        <v>No Trend</v>
      </c>
      <c r="N62">
        <v>60.640155835476008</v>
      </c>
      <c r="O62" t="str">
        <f t="shared" si="3"/>
        <v>UP</v>
      </c>
      <c r="P62" t="str">
        <f t="shared" si="4"/>
        <v>No Trend + Momentum</v>
      </c>
      <c r="Q62">
        <f t="shared" si="5"/>
        <v>1.4499999999999886</v>
      </c>
      <c r="R62">
        <f t="shared" si="6"/>
        <v>2.3999999999999773</v>
      </c>
      <c r="S62">
        <f t="shared" si="7"/>
        <v>0.60416666666666763</v>
      </c>
      <c r="T62" t="str">
        <f t="shared" si="8"/>
        <v>No Indication</v>
      </c>
      <c r="U62" t="str">
        <f t="shared" si="9"/>
        <v>No T+M+I</v>
      </c>
      <c r="V62">
        <v>215.29531231024276</v>
      </c>
      <c r="W62">
        <v>212.97470992143784</v>
      </c>
      <c r="X62">
        <f t="shared" si="10"/>
        <v>2.3206023888049288</v>
      </c>
      <c r="Y62">
        <v>2.0761859552128348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217.7</v>
      </c>
      <c r="D63">
        <v>219.1</v>
      </c>
      <c r="E63">
        <v>215.75</v>
      </c>
      <c r="F63">
        <v>218</v>
      </c>
      <c r="G63">
        <f>_xll.TA_TYPPRICE(D63,E63,F63)</f>
        <v>217.61666666666667</v>
      </c>
      <c r="H63">
        <v>217.21167217235543</v>
      </c>
      <c r="I63" t="str">
        <f t="shared" si="0"/>
        <v>UP</v>
      </c>
      <c r="J63">
        <v>218.20604656475419</v>
      </c>
      <c r="K63">
        <v>214.81101609343705</v>
      </c>
      <c r="L63" t="str">
        <f t="shared" si="1"/>
        <v>No Confirmation</v>
      </c>
      <c r="M63" t="str">
        <f t="shared" si="2"/>
        <v>No Trend</v>
      </c>
      <c r="N63">
        <v>67.038464209258763</v>
      </c>
      <c r="O63" t="str">
        <f t="shared" si="3"/>
        <v>UP</v>
      </c>
      <c r="P63" t="str">
        <f t="shared" si="4"/>
        <v>No Trend + Momentum</v>
      </c>
      <c r="Q63">
        <f t="shared" si="5"/>
        <v>2.25</v>
      </c>
      <c r="R63">
        <f t="shared" si="6"/>
        <v>3.3499999999999943</v>
      </c>
      <c r="S63">
        <f t="shared" si="7"/>
        <v>0.67164179104477728</v>
      </c>
      <c r="T63" t="str">
        <f t="shared" si="8"/>
        <v>No Indication</v>
      </c>
      <c r="U63" t="str">
        <f t="shared" si="9"/>
        <v>No T+M+I</v>
      </c>
      <c r="V63">
        <v>215.71141810866695</v>
      </c>
      <c r="W63">
        <v>213.34695363096097</v>
      </c>
      <c r="X63">
        <f t="shared" si="10"/>
        <v>2.3644644777059796</v>
      </c>
      <c r="Y63">
        <v>2.1338416597114636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216.1</v>
      </c>
      <c r="D64">
        <v>216.8</v>
      </c>
      <c r="E64">
        <v>212.05</v>
      </c>
      <c r="F64">
        <v>214</v>
      </c>
      <c r="G64">
        <f>_xll.TA_TYPPRICE(D64,E64,F64)</f>
        <v>214.28333333333333</v>
      </c>
      <c r="H64">
        <v>215.74750275284438</v>
      </c>
      <c r="I64" t="str">
        <f t="shared" si="0"/>
        <v>DOWN</v>
      </c>
      <c r="J64">
        <v>217.8935917725866</v>
      </c>
      <c r="K64">
        <v>214.19745696156215</v>
      </c>
      <c r="L64" t="str">
        <f t="shared" si="1"/>
        <v>DOWN</v>
      </c>
      <c r="M64" t="str">
        <f t="shared" si="2"/>
        <v>DOWN</v>
      </c>
      <c r="N64">
        <v>36.980690228903079</v>
      </c>
      <c r="O64" t="str">
        <f t="shared" si="3"/>
        <v>DOWN</v>
      </c>
      <c r="P64" t="str">
        <f t="shared" si="4"/>
        <v>DOWN</v>
      </c>
      <c r="Q64">
        <f t="shared" si="5"/>
        <v>1.9499999999999886</v>
      </c>
      <c r="R64">
        <f t="shared" si="6"/>
        <v>4.75</v>
      </c>
      <c r="S64">
        <f t="shared" si="7"/>
        <v>0.4105263157894713</v>
      </c>
      <c r="T64" t="str">
        <f t="shared" si="8"/>
        <v>No Indication</v>
      </c>
      <c r="U64" t="str">
        <f t="shared" si="9"/>
        <v>No T+M+I</v>
      </c>
      <c r="V64">
        <v>215.44812301502589</v>
      </c>
      <c r="W64">
        <v>213.39532743607498</v>
      </c>
      <c r="X64">
        <f t="shared" si="10"/>
        <v>2.0527955789509065</v>
      </c>
      <c r="Y64">
        <v>2.1176324435593523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214.65</v>
      </c>
      <c r="D65">
        <v>224.2</v>
      </c>
      <c r="E65">
        <v>214.65</v>
      </c>
      <c r="F65">
        <v>222.95</v>
      </c>
      <c r="G65">
        <f>_xll.TA_TYPPRICE(D65,E65,F65)</f>
        <v>220.6</v>
      </c>
      <c r="H65">
        <v>218.17375137642219</v>
      </c>
      <c r="I65" t="str">
        <f t="shared" si="0"/>
        <v>UP</v>
      </c>
      <c r="J65">
        <v>219.29501582312292</v>
      </c>
      <c r="K65">
        <v>214.29802208121501</v>
      </c>
      <c r="L65" t="str">
        <f t="shared" si="1"/>
        <v>UP</v>
      </c>
      <c r="M65" t="str">
        <f t="shared" si="2"/>
        <v>UP</v>
      </c>
      <c r="N65">
        <v>72.041419054535808</v>
      </c>
      <c r="O65" t="str">
        <f t="shared" si="3"/>
        <v>UP</v>
      </c>
      <c r="P65" t="str">
        <f t="shared" si="4"/>
        <v>UP</v>
      </c>
      <c r="Q65">
        <f t="shared" si="5"/>
        <v>8.2999999999999829</v>
      </c>
      <c r="R65">
        <f t="shared" si="6"/>
        <v>9.5499999999999829</v>
      </c>
      <c r="S65">
        <f t="shared" si="7"/>
        <v>0.86910994764397886</v>
      </c>
      <c r="T65" t="str">
        <f t="shared" si="8"/>
        <v>UP</v>
      </c>
      <c r="U65" t="str">
        <f t="shared" si="9"/>
        <v>UP</v>
      </c>
      <c r="V65">
        <v>216.60225793579113</v>
      </c>
      <c r="W65">
        <v>214.10308095932868</v>
      </c>
      <c r="X65">
        <f t="shared" si="10"/>
        <v>2.4991769764624507</v>
      </c>
      <c r="Y65">
        <v>2.1939413501399718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223.8</v>
      </c>
      <c r="D66">
        <v>225.6</v>
      </c>
      <c r="E66">
        <v>220.65</v>
      </c>
      <c r="F66">
        <v>224.5</v>
      </c>
      <c r="G66">
        <f>_xll.TA_TYPPRICE(D66,E66,F66)</f>
        <v>223.58333333333334</v>
      </c>
      <c r="H66">
        <v>220.87854235487777</v>
      </c>
      <c r="I66" t="str">
        <f t="shared" si="0"/>
        <v>UP</v>
      </c>
      <c r="J66">
        <v>220.6961234179845</v>
      </c>
      <c r="K66">
        <v>215.70957272983389</v>
      </c>
      <c r="L66" t="str">
        <f t="shared" si="1"/>
        <v>UP</v>
      </c>
      <c r="M66" t="str">
        <f t="shared" si="2"/>
        <v>UP</v>
      </c>
      <c r="N66">
        <v>75.046754866109524</v>
      </c>
      <c r="O66" t="str">
        <f t="shared" si="3"/>
        <v>UP</v>
      </c>
      <c r="P66" t="str">
        <f t="shared" si="4"/>
        <v>UP</v>
      </c>
      <c r="Q66">
        <f t="shared" si="5"/>
        <v>3.8499999999999943</v>
      </c>
      <c r="R66">
        <f t="shared" si="6"/>
        <v>4.9499999999999886</v>
      </c>
      <c r="S66">
        <f t="shared" si="7"/>
        <v>0.77777777777777846</v>
      </c>
      <c r="T66" t="str">
        <f t="shared" si="8"/>
        <v>No Indication</v>
      </c>
      <c r="U66" t="str">
        <f t="shared" si="9"/>
        <v>No T+M+I</v>
      </c>
      <c r="V66">
        <v>217.81729517643865</v>
      </c>
      <c r="W66">
        <v>214.8732231104895</v>
      </c>
      <c r="X66">
        <f t="shared" si="10"/>
        <v>2.9440720659491433</v>
      </c>
      <c r="Y66">
        <v>2.3439674933018062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224.65</v>
      </c>
      <c r="D67">
        <v>226</v>
      </c>
      <c r="E67">
        <v>220.7</v>
      </c>
      <c r="F67">
        <v>221.1</v>
      </c>
      <c r="G67">
        <f>_xll.TA_TYPPRICE(D67,E67,F67)</f>
        <v>222.6</v>
      </c>
      <c r="H67">
        <v>221.73927117743887</v>
      </c>
      <c r="I67" t="str">
        <f t="shared" ref="I67:I127" si="20">IF(F67&gt;H67,"UP","DOWN")</f>
        <v>DOWN</v>
      </c>
      <c r="J67">
        <v>221.87476265843239</v>
      </c>
      <c r="K67">
        <v>216.81855656764859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57.962919862059728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0.40000000000000568</v>
      </c>
      <c r="R67">
        <f t="shared" ref="R67:R127" si="26">D67-E67</f>
        <v>5.3000000000000114</v>
      </c>
      <c r="S67">
        <f t="shared" ref="S67:S127" si="27">Q67/R67</f>
        <v>7.547169811320846E-2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No T+M+I</v>
      </c>
      <c r="V67">
        <v>218.32232668775578</v>
      </c>
      <c r="W67">
        <v>215.33446584304585</v>
      </c>
      <c r="X67">
        <f t="shared" ref="X67:X127" si="30">V67-W67</f>
        <v>2.9878608447099282</v>
      </c>
      <c r="Y67">
        <v>2.4727461635834307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221</v>
      </c>
      <c r="D68">
        <v>224.55</v>
      </c>
      <c r="E68">
        <v>219.25</v>
      </c>
      <c r="F68">
        <v>222</v>
      </c>
      <c r="G68">
        <f>_xll.TA_TYPPRICE(D68,E68,F68)</f>
        <v>221.93333333333331</v>
      </c>
      <c r="H68">
        <v>221.8363022553861</v>
      </c>
      <c r="I68" t="str">
        <f t="shared" si="20"/>
        <v>UP</v>
      </c>
      <c r="J68">
        <v>222.46925984544743</v>
      </c>
      <c r="K68">
        <v>217.35887733039334</v>
      </c>
      <c r="L68" t="str">
        <f t="shared" si="21"/>
        <v>No Confirmation</v>
      </c>
      <c r="M68" t="str">
        <f t="shared" si="22"/>
        <v>No Trend</v>
      </c>
      <c r="N68">
        <v>60.907481858905555</v>
      </c>
      <c r="O68" t="str">
        <f t="shared" si="23"/>
        <v>UP</v>
      </c>
      <c r="P68" t="str">
        <f t="shared" si="24"/>
        <v>No Trend + Momentum</v>
      </c>
      <c r="Q68">
        <f t="shared" si="25"/>
        <v>2.75</v>
      </c>
      <c r="R68">
        <f t="shared" si="26"/>
        <v>5.3000000000000114</v>
      </c>
      <c r="S68">
        <f t="shared" si="27"/>
        <v>0.51886792452830077</v>
      </c>
      <c r="T68" t="str">
        <f t="shared" si="28"/>
        <v>No Indication</v>
      </c>
      <c r="U68" t="str">
        <f t="shared" si="29"/>
        <v>No T+M+I</v>
      </c>
      <c r="V68">
        <v>218.88812258194719</v>
      </c>
      <c r="W68">
        <v>215.82820911393134</v>
      </c>
      <c r="X68">
        <f t="shared" si="30"/>
        <v>3.05991346801585</v>
      </c>
      <c r="Y68">
        <v>2.5901796244699145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224.4</v>
      </c>
      <c r="D69">
        <v>225.15</v>
      </c>
      <c r="E69">
        <v>221.6</v>
      </c>
      <c r="F69">
        <v>224</v>
      </c>
      <c r="G69">
        <f>_xll.TA_TYPPRICE(D69,E69,F69)</f>
        <v>223.58333333333334</v>
      </c>
      <c r="H69">
        <v>222.70981779435971</v>
      </c>
      <c r="I69" t="str">
        <f t="shared" si="20"/>
        <v>UP</v>
      </c>
      <c r="J69">
        <v>223.06497987979245</v>
      </c>
      <c r="K69">
        <v>218.30134903475039</v>
      </c>
      <c r="L69" t="str">
        <f t="shared" si="21"/>
        <v>UP</v>
      </c>
      <c r="M69" t="str">
        <f t="shared" si="22"/>
        <v>UP</v>
      </c>
      <c r="N69">
        <v>67.274940148563573</v>
      </c>
      <c r="O69" t="str">
        <f t="shared" si="23"/>
        <v>UP</v>
      </c>
      <c r="P69" t="str">
        <f t="shared" si="24"/>
        <v>UP</v>
      </c>
      <c r="Q69">
        <f t="shared" si="25"/>
        <v>2.4000000000000057</v>
      </c>
      <c r="R69">
        <f t="shared" si="26"/>
        <v>3.5500000000000114</v>
      </c>
      <c r="S69">
        <f t="shared" si="27"/>
        <v>0.67605633802816845</v>
      </c>
      <c r="T69" t="str">
        <f t="shared" si="28"/>
        <v>No Indication</v>
      </c>
      <c r="U69" t="str">
        <f t="shared" si="29"/>
        <v>No T+M+I</v>
      </c>
      <c r="V69">
        <v>219.67456526164761</v>
      </c>
      <c r="W69">
        <v>216.43352695734384</v>
      </c>
      <c r="X69">
        <f t="shared" si="30"/>
        <v>3.2410383043037712</v>
      </c>
      <c r="Y69">
        <v>2.7203513604366858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225</v>
      </c>
      <c r="D70">
        <v>226.25</v>
      </c>
      <c r="E70">
        <v>223</v>
      </c>
      <c r="F70">
        <v>225.5</v>
      </c>
      <c r="G70">
        <f>_xll.TA_TYPPRICE(D70,E70,F70)</f>
        <v>224.91666666666666</v>
      </c>
      <c r="H70">
        <v>223.8132422305132</v>
      </c>
      <c r="I70" t="str">
        <f t="shared" si="20"/>
        <v>UP</v>
      </c>
      <c r="J70">
        <v>223.77276212872746</v>
      </c>
      <c r="K70">
        <v>219.34549369369475</v>
      </c>
      <c r="L70" t="str">
        <f t="shared" si="21"/>
        <v>UP</v>
      </c>
      <c r="M70" t="str">
        <f t="shared" si="22"/>
        <v>UP</v>
      </c>
      <c r="N70">
        <v>71.610121524886154</v>
      </c>
      <c r="O70" t="str">
        <f t="shared" si="23"/>
        <v>UP</v>
      </c>
      <c r="P70" t="str">
        <f t="shared" si="24"/>
        <v>UP</v>
      </c>
      <c r="Q70">
        <f t="shared" si="25"/>
        <v>2.5</v>
      </c>
      <c r="R70">
        <f t="shared" si="26"/>
        <v>3.25</v>
      </c>
      <c r="S70">
        <f t="shared" si="27"/>
        <v>0.76923076923076927</v>
      </c>
      <c r="T70" t="str">
        <f t="shared" si="28"/>
        <v>No Indication</v>
      </c>
      <c r="U70" t="str">
        <f t="shared" si="29"/>
        <v>No T+M+I</v>
      </c>
      <c r="V70">
        <v>220.5707859906249</v>
      </c>
      <c r="W70">
        <v>217.10511755309616</v>
      </c>
      <c r="X70">
        <f t="shared" si="30"/>
        <v>3.4656684375287341</v>
      </c>
      <c r="Y70">
        <v>2.8694147758550956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226.5</v>
      </c>
      <c r="D71">
        <v>226.6</v>
      </c>
      <c r="E71">
        <v>221.45</v>
      </c>
      <c r="F71">
        <v>222.6</v>
      </c>
      <c r="G71">
        <f>_xll.TA_TYPPRICE(D71,E71,F71)</f>
        <v>223.54999999999998</v>
      </c>
      <c r="H71">
        <v>223.68162111525658</v>
      </c>
      <c r="I71" t="str">
        <f t="shared" si="20"/>
        <v>DOWN</v>
      </c>
      <c r="J71">
        <v>224.40103721123248</v>
      </c>
      <c r="K71">
        <v>219.81316176176259</v>
      </c>
      <c r="L71" t="str">
        <f t="shared" si="21"/>
        <v>No Confirmation</v>
      </c>
      <c r="M71" t="str">
        <f t="shared" si="22"/>
        <v>No Trend</v>
      </c>
      <c r="N71">
        <v>54.244228803878649</v>
      </c>
      <c r="O71" t="str">
        <f t="shared" si="23"/>
        <v>No Momentum</v>
      </c>
      <c r="P71" t="str">
        <f t="shared" si="24"/>
        <v>No Trend + Momentum</v>
      </c>
      <c r="Q71">
        <f t="shared" si="25"/>
        <v>1.1500000000000057</v>
      </c>
      <c r="R71">
        <f t="shared" si="26"/>
        <v>5.1500000000000057</v>
      </c>
      <c r="S71">
        <f t="shared" si="27"/>
        <v>0.22330097087378725</v>
      </c>
      <c r="T71" t="str">
        <f t="shared" si="28"/>
        <v>No Indication</v>
      </c>
      <c r="U71" t="str">
        <f t="shared" si="29"/>
        <v>No T+M+I</v>
      </c>
      <c r="V71">
        <v>220.88297276129799</v>
      </c>
      <c r="W71">
        <v>217.51214588249644</v>
      </c>
      <c r="X71">
        <f t="shared" si="30"/>
        <v>3.3708268788015516</v>
      </c>
      <c r="Y71">
        <v>2.969697196444387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222.6</v>
      </c>
      <c r="D72">
        <v>225.2</v>
      </c>
      <c r="E72">
        <v>220.8</v>
      </c>
      <c r="F72">
        <v>222.1</v>
      </c>
      <c r="G72">
        <f>_xll.TA_TYPPRICE(D72,E72,F72)</f>
        <v>222.70000000000002</v>
      </c>
      <c r="H72">
        <v>223.19081055762831</v>
      </c>
      <c r="I72" t="str">
        <f t="shared" si="20"/>
        <v>DOWN</v>
      </c>
      <c r="J72">
        <v>224.57858449762526</v>
      </c>
      <c r="K72">
        <v>220.03245914803756</v>
      </c>
      <c r="L72" t="str">
        <f t="shared" si="21"/>
        <v>No Confirmation</v>
      </c>
      <c r="M72" t="str">
        <f t="shared" si="22"/>
        <v>No Trend</v>
      </c>
      <c r="N72">
        <v>51.550006383188276</v>
      </c>
      <c r="O72" t="str">
        <f t="shared" si="23"/>
        <v>No Momentum</v>
      </c>
      <c r="P72" t="str">
        <f t="shared" si="24"/>
        <v>No Trend + Momentum</v>
      </c>
      <c r="Q72">
        <f t="shared" si="25"/>
        <v>1.2999999999999829</v>
      </c>
      <c r="R72">
        <f t="shared" si="26"/>
        <v>4.3999999999999773</v>
      </c>
      <c r="S72">
        <f t="shared" si="27"/>
        <v>0.29545454545454308</v>
      </c>
      <c r="T72" t="str">
        <f t="shared" si="28"/>
        <v>No Indication</v>
      </c>
      <c r="U72" t="str">
        <f t="shared" si="29"/>
        <v>No T+M+I</v>
      </c>
      <c r="V72">
        <v>221.07020772109831</v>
      </c>
      <c r="W72">
        <v>217.85198692823744</v>
      </c>
      <c r="X72">
        <f t="shared" si="30"/>
        <v>3.2182207928608761</v>
      </c>
      <c r="Y72">
        <v>3.019401915727685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221.8</v>
      </c>
      <c r="D73">
        <v>221.8</v>
      </c>
      <c r="E73">
        <v>215.35</v>
      </c>
      <c r="F73">
        <v>217.4</v>
      </c>
      <c r="G73">
        <f>_xll.TA_TYPPRICE(D73,E73,F73)</f>
        <v>218.18333333333331</v>
      </c>
      <c r="H73">
        <v>220.6870719454808</v>
      </c>
      <c r="I73" t="str">
        <f t="shared" si="20"/>
        <v>DOWN</v>
      </c>
      <c r="J73">
        <v>223.96112127593076</v>
      </c>
      <c r="K73">
        <v>218.99191267069588</v>
      </c>
      <c r="L73" t="str">
        <f t="shared" si="21"/>
        <v>DOWN</v>
      </c>
      <c r="M73" t="str">
        <f t="shared" si="22"/>
        <v>DOWN</v>
      </c>
      <c r="N73">
        <v>32.552347471485952</v>
      </c>
      <c r="O73" t="str">
        <f t="shared" si="23"/>
        <v>DOWN</v>
      </c>
      <c r="P73" t="str">
        <f t="shared" si="24"/>
        <v>DOWN</v>
      </c>
      <c r="Q73">
        <f t="shared" si="25"/>
        <v>2.0500000000000114</v>
      </c>
      <c r="R73">
        <f t="shared" si="26"/>
        <v>6.4500000000000171</v>
      </c>
      <c r="S73">
        <f t="shared" si="27"/>
        <v>0.31782945736434198</v>
      </c>
      <c r="T73" t="str">
        <f t="shared" si="28"/>
        <v>No Indication</v>
      </c>
      <c r="U73" t="str">
        <f t="shared" si="29"/>
        <v>No T+M+I</v>
      </c>
      <c r="V73">
        <v>220.50556037939089</v>
      </c>
      <c r="W73">
        <v>217.81850641503468</v>
      </c>
      <c r="X73">
        <f t="shared" si="30"/>
        <v>2.6870539643562097</v>
      </c>
      <c r="Y73">
        <v>2.9529323254533901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212.5</v>
      </c>
      <c r="D74">
        <v>220.5</v>
      </c>
      <c r="E74">
        <v>212</v>
      </c>
      <c r="F74">
        <v>218.35</v>
      </c>
      <c r="G74">
        <f>_xll.TA_TYPPRICE(D74,E74,F74)</f>
        <v>216.95000000000002</v>
      </c>
      <c r="H74">
        <v>218.81853597274039</v>
      </c>
      <c r="I74" t="str">
        <f t="shared" si="20"/>
        <v>DOWN</v>
      </c>
      <c r="J74">
        <v>223.1919832146128</v>
      </c>
      <c r="K74">
        <v>217.43815429943012</v>
      </c>
      <c r="L74" t="str">
        <f t="shared" si="21"/>
        <v>No Confirmation</v>
      </c>
      <c r="M74" t="str">
        <f t="shared" si="22"/>
        <v>No Trend</v>
      </c>
      <c r="N74">
        <v>38.297600692784791</v>
      </c>
      <c r="O74" t="str">
        <f t="shared" si="23"/>
        <v>DOWN</v>
      </c>
      <c r="P74" t="str">
        <f t="shared" si="24"/>
        <v>No Trend + Momentum</v>
      </c>
      <c r="Q74">
        <f t="shared" si="25"/>
        <v>6.3499999999999943</v>
      </c>
      <c r="R74">
        <f t="shared" si="26"/>
        <v>8.5</v>
      </c>
      <c r="S74">
        <f t="shared" si="27"/>
        <v>0.74705882352941111</v>
      </c>
      <c r="T74" t="str">
        <f t="shared" si="28"/>
        <v>No Indication</v>
      </c>
      <c r="U74" t="str">
        <f t="shared" si="29"/>
        <v>No T+M+I</v>
      </c>
      <c r="V74">
        <v>220.17393570563843</v>
      </c>
      <c r="W74">
        <v>217.85787631021728</v>
      </c>
      <c r="X74">
        <f t="shared" si="30"/>
        <v>2.3160593954211492</v>
      </c>
      <c r="Y74">
        <v>2.8255577394469418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219.25</v>
      </c>
      <c r="D75">
        <v>223.95</v>
      </c>
      <c r="E75">
        <v>219</v>
      </c>
      <c r="F75">
        <v>223.3</v>
      </c>
      <c r="G75">
        <f>_xll.TA_TYPPRICE(D75,E75,F75)</f>
        <v>222.08333333333334</v>
      </c>
      <c r="H75">
        <v>220.45093465303688</v>
      </c>
      <c r="I75" t="str">
        <f t="shared" si="20"/>
        <v>UP</v>
      </c>
      <c r="J75">
        <v>223.36043138914329</v>
      </c>
      <c r="K75">
        <v>217.78523112177899</v>
      </c>
      <c r="L75" t="str">
        <f t="shared" si="21"/>
        <v>No Confirmation</v>
      </c>
      <c r="M75" t="str">
        <f t="shared" si="22"/>
        <v>No Trend</v>
      </c>
      <c r="N75">
        <v>60.314814417384078</v>
      </c>
      <c r="O75" t="str">
        <f t="shared" si="23"/>
        <v>UP</v>
      </c>
      <c r="P75" t="str">
        <f t="shared" si="24"/>
        <v>No Trend + Momentum</v>
      </c>
      <c r="Q75">
        <f t="shared" si="25"/>
        <v>4.3000000000000114</v>
      </c>
      <c r="R75">
        <f t="shared" si="26"/>
        <v>4.9499999999999886</v>
      </c>
      <c r="S75">
        <f t="shared" si="27"/>
        <v>0.86868686868687295</v>
      </c>
      <c r="T75" t="str">
        <f t="shared" si="28"/>
        <v>UP</v>
      </c>
      <c r="U75" t="str">
        <f t="shared" si="29"/>
        <v>No T+M+I</v>
      </c>
      <c r="V75">
        <v>220.65486867400176</v>
      </c>
      <c r="W75">
        <v>218.26099658353451</v>
      </c>
      <c r="X75">
        <f t="shared" si="30"/>
        <v>2.393872090467255</v>
      </c>
      <c r="Y75">
        <v>2.7392206096510043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223.7</v>
      </c>
      <c r="D76">
        <v>224.65</v>
      </c>
      <c r="E76">
        <v>219.65</v>
      </c>
      <c r="F76">
        <v>219.8</v>
      </c>
      <c r="G76">
        <f>_xll.TA_TYPPRICE(D76,E76,F76)</f>
        <v>221.36666666666667</v>
      </c>
      <c r="H76">
        <v>220.90880065985178</v>
      </c>
      <c r="I76" t="str">
        <f t="shared" si="20"/>
        <v>DOWN</v>
      </c>
      <c r="J76">
        <v>223.64700219155588</v>
      </c>
      <c r="K76">
        <v>218.19962420582812</v>
      </c>
      <c r="L76" t="str">
        <f t="shared" si="21"/>
        <v>No Confirmation</v>
      </c>
      <c r="M76" t="str">
        <f t="shared" si="22"/>
        <v>No Trend</v>
      </c>
      <c r="N76">
        <v>45.853553489328519</v>
      </c>
      <c r="O76" t="str">
        <f t="shared" si="23"/>
        <v>No Momentum</v>
      </c>
      <c r="P76" t="str">
        <f t="shared" si="24"/>
        <v>No Trend + Momentum</v>
      </c>
      <c r="Q76">
        <f t="shared" si="25"/>
        <v>0.15000000000000568</v>
      </c>
      <c r="R76">
        <f t="shared" si="26"/>
        <v>5</v>
      </c>
      <c r="S76">
        <f t="shared" si="27"/>
        <v>3.0000000000001137E-2</v>
      </c>
      <c r="T76" t="str">
        <f t="shared" si="28"/>
        <v>DOWN</v>
      </c>
      <c r="U76" t="str">
        <f t="shared" si="29"/>
        <v>No T+M+I</v>
      </c>
      <c r="V76">
        <v>220.52335041646302</v>
      </c>
      <c r="W76">
        <v>218.37499683660602</v>
      </c>
      <c r="X76">
        <f t="shared" si="30"/>
        <v>2.1483535798570017</v>
      </c>
      <c r="Y76">
        <v>2.6210472036922039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220.5</v>
      </c>
      <c r="D77">
        <v>221.6</v>
      </c>
      <c r="E77">
        <v>218.75</v>
      </c>
      <c r="F77">
        <v>219.4</v>
      </c>
      <c r="G77">
        <f>_xll.TA_TYPPRICE(D77,E77,F77)</f>
        <v>219.91666666666666</v>
      </c>
      <c r="H77">
        <v>220.41273366325922</v>
      </c>
      <c r="I77" t="str">
        <f t="shared" si="20"/>
        <v>DOWN</v>
      </c>
      <c r="J77">
        <v>223.19211281565458</v>
      </c>
      <c r="K77">
        <v>218.32192993786632</v>
      </c>
      <c r="L77" t="str">
        <f t="shared" si="21"/>
        <v>No Confirmation</v>
      </c>
      <c r="M77" t="str">
        <f t="shared" si="22"/>
        <v>No Trend</v>
      </c>
      <c r="N77">
        <v>44.334997480898622</v>
      </c>
      <c r="O77" t="str">
        <f t="shared" si="23"/>
        <v>No Momentum</v>
      </c>
      <c r="P77" t="str">
        <f t="shared" si="24"/>
        <v>No Trend + Momentum</v>
      </c>
      <c r="Q77">
        <f t="shared" si="25"/>
        <v>0.65000000000000568</v>
      </c>
      <c r="R77">
        <f t="shared" si="26"/>
        <v>2.8499999999999943</v>
      </c>
      <c r="S77">
        <f t="shared" si="27"/>
        <v>0.22807017543859895</v>
      </c>
      <c r="T77" t="str">
        <f t="shared" si="28"/>
        <v>No Indication</v>
      </c>
      <c r="U77" t="str">
        <f t="shared" si="29"/>
        <v>No T+M+I</v>
      </c>
      <c r="V77">
        <v>220.35052727546872</v>
      </c>
      <c r="W77">
        <v>218.45092299685743</v>
      </c>
      <c r="X77">
        <f t="shared" si="30"/>
        <v>1.8996042786112923</v>
      </c>
      <c r="Y77">
        <v>2.4767586186760218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219</v>
      </c>
      <c r="D78">
        <v>223.8</v>
      </c>
      <c r="E78">
        <v>218.7</v>
      </c>
      <c r="F78">
        <v>222.5</v>
      </c>
      <c r="G78">
        <f>_xll.TA_TYPPRICE(D78,E78,F78)</f>
        <v>221.66666666666666</v>
      </c>
      <c r="H78">
        <v>221.03970016496294</v>
      </c>
      <c r="I78" t="str">
        <f t="shared" si="20"/>
        <v>UP</v>
      </c>
      <c r="J78">
        <v>223.32719885662024</v>
      </c>
      <c r="K78">
        <v>218.40594550722935</v>
      </c>
      <c r="L78" t="str">
        <f t="shared" si="21"/>
        <v>No Confirmation</v>
      </c>
      <c r="M78" t="str">
        <f t="shared" si="22"/>
        <v>No Trend</v>
      </c>
      <c r="N78">
        <v>57.855914955596376</v>
      </c>
      <c r="O78" t="str">
        <f t="shared" si="23"/>
        <v>No Momentum</v>
      </c>
      <c r="P78" t="str">
        <f t="shared" si="24"/>
        <v>No Trend + Momentum</v>
      </c>
      <c r="Q78">
        <f t="shared" si="25"/>
        <v>3.8000000000000114</v>
      </c>
      <c r="R78">
        <f t="shared" si="26"/>
        <v>5.1000000000000227</v>
      </c>
      <c r="S78">
        <f t="shared" si="27"/>
        <v>0.74509803921568518</v>
      </c>
      <c r="T78" t="str">
        <f t="shared" si="28"/>
        <v>No Indication</v>
      </c>
      <c r="U78" t="str">
        <f t="shared" si="29"/>
        <v>No T+M+I</v>
      </c>
      <c r="V78">
        <v>220.68121538693507</v>
      </c>
      <c r="W78">
        <v>218.75085462671984</v>
      </c>
      <c r="X78">
        <f t="shared" si="30"/>
        <v>1.9303607602152226</v>
      </c>
      <c r="Y78">
        <v>2.367479046983862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224</v>
      </c>
      <c r="D79">
        <v>224.95</v>
      </c>
      <c r="E79">
        <v>219.55</v>
      </c>
      <c r="F79">
        <v>221.05</v>
      </c>
      <c r="G79">
        <f>_xll.TA_TYPPRICE(D79,E79,F79)</f>
        <v>221.85</v>
      </c>
      <c r="H79">
        <v>221.44485008248148</v>
      </c>
      <c r="I79" t="str">
        <f t="shared" si="20"/>
        <v>DOWN</v>
      </c>
      <c r="J79">
        <v>223.68782133292686</v>
      </c>
      <c r="K79">
        <v>218.66017983895617</v>
      </c>
      <c r="L79" t="str">
        <f t="shared" si="21"/>
        <v>No Confirmation</v>
      </c>
      <c r="M79" t="str">
        <f t="shared" si="22"/>
        <v>No Trend</v>
      </c>
      <c r="N79">
        <v>50.661169093568724</v>
      </c>
      <c r="O79" t="str">
        <f t="shared" si="23"/>
        <v>No Momentum</v>
      </c>
      <c r="P79" t="str">
        <f t="shared" si="24"/>
        <v>No Trend + Momentum</v>
      </c>
      <c r="Q79">
        <f t="shared" si="25"/>
        <v>1.5</v>
      </c>
      <c r="R79">
        <f t="shared" si="26"/>
        <v>5.3999999999999773</v>
      </c>
      <c r="S79">
        <f t="shared" si="27"/>
        <v>0.27777777777777896</v>
      </c>
      <c r="T79" t="str">
        <f t="shared" si="28"/>
        <v>No Indication</v>
      </c>
      <c r="U79" t="str">
        <f t="shared" si="29"/>
        <v>No T+M+I</v>
      </c>
      <c r="V79">
        <v>220.73795148125274</v>
      </c>
      <c r="W79">
        <v>218.92116169140726</v>
      </c>
      <c r="X79">
        <f t="shared" si="30"/>
        <v>1.8167897898454726</v>
      </c>
      <c r="Y79">
        <v>2.257341195556184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221.95</v>
      </c>
      <c r="D80">
        <v>222.35</v>
      </c>
      <c r="E80">
        <v>218.05</v>
      </c>
      <c r="F80">
        <v>219</v>
      </c>
      <c r="G80">
        <f>_xll.TA_TYPPRICE(D80,E80,F80)</f>
        <v>219.79999999999998</v>
      </c>
      <c r="H80">
        <v>220.62242504124072</v>
      </c>
      <c r="I80" t="str">
        <f t="shared" si="20"/>
        <v>DOWN</v>
      </c>
      <c r="J80">
        <v>223.39052770338756</v>
      </c>
      <c r="K80">
        <v>218.52458431918814</v>
      </c>
      <c r="L80" t="str">
        <f t="shared" si="21"/>
        <v>No Confirmation</v>
      </c>
      <c r="M80" t="str">
        <f t="shared" si="22"/>
        <v>No Trend</v>
      </c>
      <c r="N80">
        <v>41.533461971744416</v>
      </c>
      <c r="O80" t="str">
        <f t="shared" si="23"/>
        <v>No Momentum</v>
      </c>
      <c r="P80" t="str">
        <f t="shared" si="24"/>
        <v>No Trend + Momentum</v>
      </c>
      <c r="Q80">
        <f t="shared" si="25"/>
        <v>0.94999999999998863</v>
      </c>
      <c r="R80">
        <f t="shared" si="26"/>
        <v>4.2999999999999829</v>
      </c>
      <c r="S80">
        <f t="shared" si="27"/>
        <v>0.22093023255813776</v>
      </c>
      <c r="T80" t="str">
        <f t="shared" si="28"/>
        <v>No Indication</v>
      </c>
      <c r="U80" t="str">
        <f t="shared" si="29"/>
        <v>No T+M+I</v>
      </c>
      <c r="V80">
        <v>220.47057433029079</v>
      </c>
      <c r="W80">
        <v>218.92700156611784</v>
      </c>
      <c r="X80">
        <f t="shared" si="30"/>
        <v>1.54357276417295</v>
      </c>
      <c r="Y80">
        <v>2.114587509279537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219.6</v>
      </c>
      <c r="D81">
        <v>220.8</v>
      </c>
      <c r="E81">
        <v>217.65</v>
      </c>
      <c r="F81">
        <v>219.35</v>
      </c>
      <c r="G81">
        <f>_xll.TA_TYPPRICE(D81,E81,F81)</f>
        <v>219.26666666666668</v>
      </c>
      <c r="H81">
        <v>219.94454585395368</v>
      </c>
      <c r="I81" t="str">
        <f t="shared" si="20"/>
        <v>DOWN</v>
      </c>
      <c r="J81">
        <v>222.81485488041255</v>
      </c>
      <c r="K81">
        <v>218.33023224825743</v>
      </c>
      <c r="L81" t="str">
        <f t="shared" si="21"/>
        <v>No Confirmation</v>
      </c>
      <c r="M81" t="str">
        <f t="shared" si="22"/>
        <v>No Trend</v>
      </c>
      <c r="N81">
        <v>43.698332570486251</v>
      </c>
      <c r="O81" t="str">
        <f t="shared" si="23"/>
        <v>No Momentum</v>
      </c>
      <c r="P81" t="str">
        <f t="shared" si="24"/>
        <v>No Trend + Momentum</v>
      </c>
      <c r="Q81">
        <f t="shared" si="25"/>
        <v>1.6999999999999886</v>
      </c>
      <c r="R81">
        <f t="shared" si="26"/>
        <v>3.1500000000000057</v>
      </c>
      <c r="S81">
        <f t="shared" si="27"/>
        <v>0.5396825396825351</v>
      </c>
      <c r="T81" t="str">
        <f t="shared" si="28"/>
        <v>No Indication</v>
      </c>
      <c r="U81" t="str">
        <f t="shared" si="29"/>
        <v>No T+M+I</v>
      </c>
      <c r="V81">
        <v>220.29817827947682</v>
      </c>
      <c r="W81">
        <v>218.95833478344244</v>
      </c>
      <c r="X81">
        <f t="shared" si="30"/>
        <v>1.3398434960343764</v>
      </c>
      <c r="Y81">
        <v>1.9596387066305048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219.5</v>
      </c>
      <c r="D82">
        <v>222.2</v>
      </c>
      <c r="E82">
        <v>219.05</v>
      </c>
      <c r="F82">
        <v>220</v>
      </c>
      <c r="G82">
        <f>_xll.TA_TYPPRICE(D82,E82,F82)</f>
        <v>220.41666666666666</v>
      </c>
      <c r="H82">
        <v>220.18060626031019</v>
      </c>
      <c r="I82" t="str">
        <f t="shared" si="20"/>
        <v>DOWN</v>
      </c>
      <c r="J82">
        <v>222.67822046254309</v>
      </c>
      <c r="K82">
        <v>218.49018063753357</v>
      </c>
      <c r="L82" t="str">
        <f t="shared" si="21"/>
        <v>No Confirmation</v>
      </c>
      <c r="M82" t="str">
        <f t="shared" si="22"/>
        <v>No Trend</v>
      </c>
      <c r="N82">
        <v>48.154778325481104</v>
      </c>
      <c r="O82" t="str">
        <f t="shared" si="23"/>
        <v>No Momentum</v>
      </c>
      <c r="P82" t="str">
        <f t="shared" si="24"/>
        <v>No Trend + Momentum</v>
      </c>
      <c r="Q82">
        <f t="shared" si="25"/>
        <v>0.94999999999998863</v>
      </c>
      <c r="R82">
        <f t="shared" si="26"/>
        <v>3.1499999999999773</v>
      </c>
      <c r="S82">
        <f t="shared" si="27"/>
        <v>0.30158730158730018</v>
      </c>
      <c r="T82" t="str">
        <f t="shared" si="28"/>
        <v>No Indication</v>
      </c>
      <c r="U82" t="str">
        <f t="shared" si="29"/>
        <v>No T+M+I</v>
      </c>
      <c r="V82">
        <v>220.25230469801883</v>
      </c>
      <c r="W82">
        <v>219.0354951698541</v>
      </c>
      <c r="X82">
        <f t="shared" si="30"/>
        <v>1.2168095281647311</v>
      </c>
      <c r="Y82">
        <v>1.81107287093735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220.9</v>
      </c>
      <c r="D83">
        <v>220.9</v>
      </c>
      <c r="E83">
        <v>216.65</v>
      </c>
      <c r="F83">
        <v>217.3</v>
      </c>
      <c r="G83">
        <f>_xll.TA_TYPPRICE(D83,E83,F83)</f>
        <v>218.28333333333333</v>
      </c>
      <c r="H83">
        <v>219.23196979682177</v>
      </c>
      <c r="I83" t="str">
        <f t="shared" si="20"/>
        <v>DOWN</v>
      </c>
      <c r="J83">
        <v>222.28306035975575</v>
      </c>
      <c r="K83">
        <v>218.08125160697057</v>
      </c>
      <c r="L83" t="str">
        <f t="shared" si="21"/>
        <v>DOWN</v>
      </c>
      <c r="M83" t="str">
        <f t="shared" si="22"/>
        <v>DOWN</v>
      </c>
      <c r="N83">
        <v>34.128441944397366</v>
      </c>
      <c r="O83" t="str">
        <f t="shared" si="23"/>
        <v>DOWN</v>
      </c>
      <c r="P83" t="str">
        <f t="shared" si="24"/>
        <v>DOWN</v>
      </c>
      <c r="Q83">
        <f t="shared" si="25"/>
        <v>0.65000000000000568</v>
      </c>
      <c r="R83">
        <f t="shared" si="26"/>
        <v>4.25</v>
      </c>
      <c r="S83">
        <f t="shared" si="27"/>
        <v>0.15294117647058958</v>
      </c>
      <c r="T83" t="str">
        <f t="shared" si="28"/>
        <v>DOWN</v>
      </c>
      <c r="U83" t="str">
        <f t="shared" si="29"/>
        <v>DOWN</v>
      </c>
      <c r="V83">
        <v>219.7981039752467</v>
      </c>
      <c r="W83">
        <v>218.90693997208714</v>
      </c>
      <c r="X83">
        <f t="shared" si="30"/>
        <v>0.89116400315955957</v>
      </c>
      <c r="Y83">
        <v>1.627091097381792</v>
      </c>
      <c r="Z83" t="str">
        <f t="shared" si="31"/>
        <v>DOWN</v>
      </c>
      <c r="AA83" t="str">
        <f t="shared" si="32"/>
        <v>DOWN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217.3</v>
      </c>
      <c r="D84">
        <v>218.55</v>
      </c>
      <c r="E84">
        <v>213.8</v>
      </c>
      <c r="F84">
        <v>215.6</v>
      </c>
      <c r="G84">
        <f>_xll.TA_TYPPRICE(D84,E84,F84)</f>
        <v>215.98333333333335</v>
      </c>
      <c r="H84">
        <v>217.60765156507756</v>
      </c>
      <c r="I84" t="str">
        <f t="shared" si="20"/>
        <v>DOWN</v>
      </c>
      <c r="J84">
        <v>221.45349139092113</v>
      </c>
      <c r="K84">
        <v>217.12986236097711</v>
      </c>
      <c r="L84" t="str">
        <f t="shared" si="21"/>
        <v>DOWN</v>
      </c>
      <c r="M84" t="str">
        <f t="shared" si="22"/>
        <v>DOWN</v>
      </c>
      <c r="N84">
        <v>27.763740831665825</v>
      </c>
      <c r="O84" t="str">
        <f t="shared" si="23"/>
        <v>DOWN</v>
      </c>
      <c r="P84" t="str">
        <f t="shared" si="24"/>
        <v>DOWN</v>
      </c>
      <c r="Q84">
        <f t="shared" si="25"/>
        <v>1.7999999999999829</v>
      </c>
      <c r="R84">
        <f t="shared" si="26"/>
        <v>4.75</v>
      </c>
      <c r="S84">
        <f t="shared" si="27"/>
        <v>0.37894736842104904</v>
      </c>
      <c r="T84" t="str">
        <f t="shared" si="28"/>
        <v>No Indication</v>
      </c>
      <c r="U84" t="str">
        <f t="shared" si="29"/>
        <v>No T+M+I</v>
      </c>
      <c r="V84">
        <v>219.15224182520876</v>
      </c>
      <c r="W84">
        <v>218.66198145563624</v>
      </c>
      <c r="X84">
        <f t="shared" si="30"/>
        <v>0.49026036957252472</v>
      </c>
      <c r="Y84">
        <v>1.3997249518199386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216.85</v>
      </c>
      <c r="D85">
        <v>217.45</v>
      </c>
      <c r="E85">
        <v>214.25</v>
      </c>
      <c r="F85">
        <v>215.3</v>
      </c>
      <c r="G85">
        <f>_xll.TA_TYPPRICE(D85,E85,F85)</f>
        <v>215.66666666666666</v>
      </c>
      <c r="H85">
        <v>216.63715911587212</v>
      </c>
      <c r="I85" t="str">
        <f t="shared" si="20"/>
        <v>DOWN</v>
      </c>
      <c r="J85">
        <v>220.5638266373831</v>
      </c>
      <c r="K85">
        <v>216.48989294742665</v>
      </c>
      <c r="L85" t="str">
        <f t="shared" si="21"/>
        <v>DOWN</v>
      </c>
      <c r="M85" t="str">
        <f t="shared" si="22"/>
        <v>DOWN</v>
      </c>
      <c r="N85">
        <v>26.666723337129341</v>
      </c>
      <c r="O85" t="str">
        <f t="shared" si="23"/>
        <v>DOWN</v>
      </c>
      <c r="P85" t="str">
        <f t="shared" si="24"/>
        <v>DOWN</v>
      </c>
      <c r="Q85">
        <f t="shared" si="25"/>
        <v>1.0500000000000114</v>
      </c>
      <c r="R85">
        <f t="shared" si="26"/>
        <v>3.1999999999999886</v>
      </c>
      <c r="S85">
        <f t="shared" si="27"/>
        <v>0.32812500000000472</v>
      </c>
      <c r="T85" t="str">
        <f t="shared" si="28"/>
        <v>No Indication</v>
      </c>
      <c r="U85" t="str">
        <f t="shared" si="29"/>
        <v>No T+M+I</v>
      </c>
      <c r="V85">
        <v>218.55958923671511</v>
      </c>
      <c r="W85">
        <v>218.41294579225578</v>
      </c>
      <c r="X85">
        <f t="shared" si="30"/>
        <v>0.14664344445932898</v>
      </c>
      <c r="Y85">
        <v>1.1491086503478167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216.25</v>
      </c>
      <c r="D86">
        <v>220</v>
      </c>
      <c r="E86">
        <v>215.05</v>
      </c>
      <c r="F86">
        <v>218.55</v>
      </c>
      <c r="G86">
        <f>_xll.TA_TYPPRICE(D86,E86,F86)</f>
        <v>217.86666666666667</v>
      </c>
      <c r="H86">
        <v>217.2519128912694</v>
      </c>
      <c r="I86" t="str">
        <f t="shared" si="20"/>
        <v>UP</v>
      </c>
      <c r="J86">
        <v>220.43853182907574</v>
      </c>
      <c r="K86">
        <v>216.16991673688739</v>
      </c>
      <c r="L86" t="str">
        <f t="shared" si="21"/>
        <v>No Confirmation</v>
      </c>
      <c r="M86" t="str">
        <f t="shared" si="22"/>
        <v>No Trend</v>
      </c>
      <c r="N86">
        <v>52.227945314298715</v>
      </c>
      <c r="O86" t="str">
        <f t="shared" si="23"/>
        <v>No Momentum</v>
      </c>
      <c r="P86" t="str">
        <f t="shared" si="24"/>
        <v>No Trend + Momentum</v>
      </c>
      <c r="Q86">
        <f t="shared" si="25"/>
        <v>3.5</v>
      </c>
      <c r="R86">
        <f t="shared" si="26"/>
        <v>4.9499999999999886</v>
      </c>
      <c r="S86">
        <f t="shared" si="27"/>
        <v>0.70707070707070874</v>
      </c>
      <c r="T86" t="str">
        <f t="shared" si="28"/>
        <v>No Indication</v>
      </c>
      <c r="U86" t="str">
        <f t="shared" si="29"/>
        <v>No T+M+I</v>
      </c>
      <c r="V86">
        <v>218.55811396952816</v>
      </c>
      <c r="W86">
        <v>218.4230979557924</v>
      </c>
      <c r="X86">
        <f t="shared" si="30"/>
        <v>0.13501601373576477</v>
      </c>
      <c r="Y86">
        <v>0.94629012302540638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218.7</v>
      </c>
      <c r="D87">
        <v>218.7</v>
      </c>
      <c r="E87">
        <v>215.8</v>
      </c>
      <c r="F87">
        <v>216.25</v>
      </c>
      <c r="G87">
        <f>_xll.TA_TYPPRICE(D87,E87,F87)</f>
        <v>216.91666666666666</v>
      </c>
      <c r="H87">
        <v>217.08428977896801</v>
      </c>
      <c r="I87" t="str">
        <f t="shared" si="20"/>
        <v>DOWN</v>
      </c>
      <c r="J87">
        <v>220.05219142261447</v>
      </c>
      <c r="K87">
        <v>216.08771301757909</v>
      </c>
      <c r="L87" t="str">
        <f t="shared" si="21"/>
        <v>No Confirmation</v>
      </c>
      <c r="M87" t="str">
        <f t="shared" si="22"/>
        <v>No Trend</v>
      </c>
      <c r="N87">
        <v>39.919133864075931</v>
      </c>
      <c r="O87" t="str">
        <f t="shared" si="23"/>
        <v>DOWN</v>
      </c>
      <c r="P87" t="str">
        <f t="shared" si="24"/>
        <v>No Trend + Momentum</v>
      </c>
      <c r="Q87">
        <f t="shared" si="25"/>
        <v>0.44999999999998863</v>
      </c>
      <c r="R87">
        <f t="shared" si="26"/>
        <v>2.8999999999999773</v>
      </c>
      <c r="S87">
        <f t="shared" si="27"/>
        <v>0.15517241379310073</v>
      </c>
      <c r="T87" t="str">
        <f t="shared" si="28"/>
        <v>DOWN</v>
      </c>
      <c r="U87" t="str">
        <f t="shared" si="29"/>
        <v>No T+M+I</v>
      </c>
      <c r="V87">
        <v>218.20301951267768</v>
      </c>
      <c r="W87">
        <v>218.2621277368448</v>
      </c>
      <c r="X87">
        <f t="shared" si="30"/>
        <v>-5.9108224167118806E-2</v>
      </c>
      <c r="Y87">
        <v>0.7452104535869013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216.6</v>
      </c>
      <c r="D88">
        <v>219.25</v>
      </c>
      <c r="E88">
        <v>212.8</v>
      </c>
      <c r="F88">
        <v>216.4</v>
      </c>
      <c r="G88">
        <f>_xll.TA_TYPPRICE(D88,E88,F88)</f>
        <v>216.15</v>
      </c>
      <c r="H88">
        <v>216.617144889484</v>
      </c>
      <c r="I88" t="str">
        <f t="shared" si="20"/>
        <v>DOWN</v>
      </c>
      <c r="J88">
        <v>219.87392666203348</v>
      </c>
      <c r="K88">
        <v>215.35711012478373</v>
      </c>
      <c r="L88" t="str">
        <f t="shared" si="21"/>
        <v>No Confirmation</v>
      </c>
      <c r="M88" t="str">
        <f t="shared" si="22"/>
        <v>No Trend</v>
      </c>
      <c r="N88">
        <v>41.05168548616669</v>
      </c>
      <c r="O88" t="str">
        <f t="shared" si="23"/>
        <v>No Momentum</v>
      </c>
      <c r="P88" t="str">
        <f t="shared" si="24"/>
        <v>No Trend + Momentum</v>
      </c>
      <c r="Q88">
        <f t="shared" si="25"/>
        <v>3.5999999999999943</v>
      </c>
      <c r="R88">
        <f t="shared" si="26"/>
        <v>6.4499999999999886</v>
      </c>
      <c r="S88">
        <f t="shared" si="27"/>
        <v>0.55813953488372103</v>
      </c>
      <c r="T88" t="str">
        <f t="shared" si="28"/>
        <v>No Indication</v>
      </c>
      <c r="U88" t="str">
        <f t="shared" si="29"/>
        <v>No T+M+I</v>
      </c>
      <c r="V88">
        <v>217.92563189534266</v>
      </c>
      <c r="W88">
        <v>218.12419234893036</v>
      </c>
      <c r="X88">
        <f t="shared" si="30"/>
        <v>-0.19856045358770302</v>
      </c>
      <c r="Y88">
        <v>0.55645627215198046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217.5</v>
      </c>
      <c r="D89">
        <v>217.6</v>
      </c>
      <c r="E89">
        <v>215.9</v>
      </c>
      <c r="F89">
        <v>216.1</v>
      </c>
      <c r="G89">
        <f>_xll.TA_TYPPRICE(D89,E89,F89)</f>
        <v>216.53333333333333</v>
      </c>
      <c r="H89">
        <v>216.57523911140868</v>
      </c>
      <c r="I89" t="str">
        <f t="shared" si="20"/>
        <v>DOWN</v>
      </c>
      <c r="J89">
        <v>219.36860962602603</v>
      </c>
      <c r="K89">
        <v>215.47775231927625</v>
      </c>
      <c r="L89" t="str">
        <f t="shared" si="21"/>
        <v>No Confirmation</v>
      </c>
      <c r="M89" t="str">
        <f t="shared" si="22"/>
        <v>No Trend</v>
      </c>
      <c r="N89">
        <v>39.204145597642047</v>
      </c>
      <c r="O89" t="str">
        <f t="shared" si="23"/>
        <v>DOWN</v>
      </c>
      <c r="P89" t="str">
        <f t="shared" si="24"/>
        <v>No Trend + Momentum</v>
      </c>
      <c r="Q89">
        <f t="shared" si="25"/>
        <v>0.19999999999998863</v>
      </c>
      <c r="R89">
        <f t="shared" si="26"/>
        <v>1.6999999999999886</v>
      </c>
      <c r="S89">
        <f t="shared" si="27"/>
        <v>0.11764705882352351</v>
      </c>
      <c r="T89" t="str">
        <f t="shared" si="28"/>
        <v>DOWN</v>
      </c>
      <c r="U89" t="str">
        <f t="shared" si="29"/>
        <v>No T+M+I</v>
      </c>
      <c r="V89">
        <v>217.64476544990532</v>
      </c>
      <c r="W89">
        <v>217.97425217493551</v>
      </c>
      <c r="X89">
        <f t="shared" si="30"/>
        <v>-0.32948672503019338</v>
      </c>
      <c r="Y89">
        <v>0.37926767271554568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215</v>
      </c>
      <c r="D90">
        <v>216.05</v>
      </c>
      <c r="E90">
        <v>213</v>
      </c>
      <c r="F90">
        <v>214.5</v>
      </c>
      <c r="G90">
        <f>_xll.TA_TYPPRICE(D90,E90,F90)</f>
        <v>214.51666666666665</v>
      </c>
      <c r="H90">
        <v>215.54595288903766</v>
      </c>
      <c r="I90" t="str">
        <f t="shared" si="20"/>
        <v>DOWN</v>
      </c>
      <c r="J90">
        <v>218.63114082024248</v>
      </c>
      <c r="K90">
        <v>214.92714069277042</v>
      </c>
      <c r="L90" t="str">
        <f t="shared" si="21"/>
        <v>DOWN</v>
      </c>
      <c r="M90" t="str">
        <f t="shared" si="22"/>
        <v>DOWN</v>
      </c>
      <c r="N90">
        <v>30.156228750882185</v>
      </c>
      <c r="O90" t="str">
        <f t="shared" si="23"/>
        <v>DOWN</v>
      </c>
      <c r="P90" t="str">
        <f t="shared" si="24"/>
        <v>DOWN</v>
      </c>
      <c r="Q90">
        <f t="shared" si="25"/>
        <v>1.5</v>
      </c>
      <c r="R90">
        <f t="shared" si="26"/>
        <v>3.0500000000000114</v>
      </c>
      <c r="S90">
        <f t="shared" si="27"/>
        <v>0.49180327868852275</v>
      </c>
      <c r="T90" t="str">
        <f t="shared" si="28"/>
        <v>No Indication</v>
      </c>
      <c r="U90" t="str">
        <f t="shared" si="29"/>
        <v>No T+M+I</v>
      </c>
      <c r="V90">
        <v>217.16095538068913</v>
      </c>
      <c r="W90">
        <v>217.71690016197732</v>
      </c>
      <c r="X90">
        <f t="shared" si="30"/>
        <v>-0.55594478128818992</v>
      </c>
      <c r="Y90">
        <v>0.19222518191479854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215.5</v>
      </c>
      <c r="D91">
        <v>216.15</v>
      </c>
      <c r="E91">
        <v>213.55</v>
      </c>
      <c r="F91">
        <v>215.9</v>
      </c>
      <c r="G91">
        <f>_xll.TA_TYPPRICE(D91,E91,F91)</f>
        <v>215.20000000000002</v>
      </c>
      <c r="H91">
        <v>215.37297644451883</v>
      </c>
      <c r="I91" t="str">
        <f t="shared" si="20"/>
        <v>UP</v>
      </c>
      <c r="J91">
        <v>218.07977619352192</v>
      </c>
      <c r="K91">
        <v>214.62110942771034</v>
      </c>
      <c r="L91" t="str">
        <f t="shared" si="21"/>
        <v>No Confirmation</v>
      </c>
      <c r="M91" t="str">
        <f t="shared" si="22"/>
        <v>No Trend</v>
      </c>
      <c r="N91">
        <v>44.23323038981313</v>
      </c>
      <c r="O91" t="str">
        <f t="shared" si="23"/>
        <v>No Momentum</v>
      </c>
      <c r="P91" t="str">
        <f t="shared" si="24"/>
        <v>No Trend + Momentum</v>
      </c>
      <c r="Q91">
        <f t="shared" si="25"/>
        <v>2.3499999999999943</v>
      </c>
      <c r="R91">
        <f t="shared" si="26"/>
        <v>2.5999999999999943</v>
      </c>
      <c r="S91">
        <f t="shared" si="27"/>
        <v>0.90384615384615363</v>
      </c>
      <c r="T91" t="str">
        <f t="shared" si="28"/>
        <v>UP</v>
      </c>
      <c r="U91" t="str">
        <f t="shared" si="29"/>
        <v>No T+M+I</v>
      </c>
      <c r="V91">
        <v>216.96696224519849</v>
      </c>
      <c r="W91">
        <v>217.58231496479382</v>
      </c>
      <c r="X91">
        <f t="shared" si="30"/>
        <v>-0.61535271959533588</v>
      </c>
      <c r="Y91">
        <v>3.0709601612771642E-2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216.2</v>
      </c>
      <c r="D92">
        <v>216.65</v>
      </c>
      <c r="E92">
        <v>212.4</v>
      </c>
      <c r="F92">
        <v>212.8</v>
      </c>
      <c r="G92">
        <f>_xll.TA_TYPPRICE(D92,E92,F92)</f>
        <v>213.95000000000002</v>
      </c>
      <c r="H92">
        <v>214.66148822225944</v>
      </c>
      <c r="I92" t="str">
        <f t="shared" si="20"/>
        <v>DOWN</v>
      </c>
      <c r="J92">
        <v>217.76204815051705</v>
      </c>
      <c r="K92">
        <v>214.12752955488583</v>
      </c>
      <c r="L92" t="str">
        <f t="shared" si="21"/>
        <v>DOWN</v>
      </c>
      <c r="M92" t="str">
        <f t="shared" si="22"/>
        <v>DOWN</v>
      </c>
      <c r="N92">
        <v>28.393563300250925</v>
      </c>
      <c r="O92" t="str">
        <f t="shared" si="23"/>
        <v>DOWN</v>
      </c>
      <c r="P92" t="str">
        <f t="shared" si="24"/>
        <v>DOWN</v>
      </c>
      <c r="Q92">
        <f t="shared" si="25"/>
        <v>0.40000000000000568</v>
      </c>
      <c r="R92">
        <f t="shared" si="26"/>
        <v>4.25</v>
      </c>
      <c r="S92">
        <f t="shared" si="27"/>
        <v>9.411764705882486E-2</v>
      </c>
      <c r="T92" t="str">
        <f t="shared" si="28"/>
        <v>DOWN</v>
      </c>
      <c r="U92" t="str">
        <f t="shared" si="29"/>
        <v>DOWN</v>
      </c>
      <c r="V92">
        <v>216.32589113055258</v>
      </c>
      <c r="W92">
        <v>217.22806941184612</v>
      </c>
      <c r="X92">
        <f t="shared" si="30"/>
        <v>-0.90217828129354416</v>
      </c>
      <c r="Y92">
        <v>-0.15586797496849153</v>
      </c>
      <c r="Z92" t="str">
        <f t="shared" si="31"/>
        <v>DOWN</v>
      </c>
      <c r="AA92" t="str">
        <f t="shared" si="32"/>
        <v>DOWN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211</v>
      </c>
      <c r="D93">
        <v>216</v>
      </c>
      <c r="E93">
        <v>210.65</v>
      </c>
      <c r="F93">
        <v>215.8</v>
      </c>
      <c r="G93">
        <f>_xll.TA_TYPPRICE(D93,E93,F93)</f>
        <v>214.15</v>
      </c>
      <c r="H93">
        <v>214.40574411112971</v>
      </c>
      <c r="I93" t="str">
        <f t="shared" si="20"/>
        <v>UP</v>
      </c>
      <c r="J93">
        <v>217.37048189484659</v>
      </c>
      <c r="K93">
        <v>213.35474520935566</v>
      </c>
      <c r="L93" t="str">
        <f t="shared" si="21"/>
        <v>No Confirmation</v>
      </c>
      <c r="M93" t="str">
        <f t="shared" si="22"/>
        <v>No Trend</v>
      </c>
      <c r="N93">
        <v>50.03662623674682</v>
      </c>
      <c r="O93" t="str">
        <f t="shared" si="23"/>
        <v>No Momentum</v>
      </c>
      <c r="P93" t="str">
        <f t="shared" si="24"/>
        <v>No Trend + Momentum</v>
      </c>
      <c r="Q93">
        <f t="shared" si="25"/>
        <v>5.1500000000000057</v>
      </c>
      <c r="R93">
        <f t="shared" si="26"/>
        <v>5.3499999999999943</v>
      </c>
      <c r="S93">
        <f t="shared" si="27"/>
        <v>0.96261682242990865</v>
      </c>
      <c r="T93" t="str">
        <f t="shared" si="28"/>
        <v>UP</v>
      </c>
      <c r="U93" t="str">
        <f t="shared" si="29"/>
        <v>No T+M+I</v>
      </c>
      <c r="V93">
        <v>216.24498480277526</v>
      </c>
      <c r="W93">
        <v>217.12228649245012</v>
      </c>
      <c r="X93">
        <f t="shared" si="30"/>
        <v>-0.87730168967485156</v>
      </c>
      <c r="Y93">
        <v>-0.30015471790976356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215.6</v>
      </c>
      <c r="D94">
        <v>216.3</v>
      </c>
      <c r="E94">
        <v>214.3</v>
      </c>
      <c r="F94">
        <v>214.5</v>
      </c>
      <c r="G94">
        <f>_xll.TA_TYPPRICE(D94,E94,F94)</f>
        <v>215.03333333333333</v>
      </c>
      <c r="H94">
        <v>214.7195387222315</v>
      </c>
      <c r="I94" t="str">
        <f t="shared" si="20"/>
        <v>DOWN</v>
      </c>
      <c r="J94">
        <v>217.13259702932513</v>
      </c>
      <c r="K94">
        <v>213.56480182949883</v>
      </c>
      <c r="L94" t="str">
        <f t="shared" si="21"/>
        <v>No Confirmation</v>
      </c>
      <c r="M94" t="str">
        <f t="shared" si="22"/>
        <v>No Trend</v>
      </c>
      <c r="N94">
        <v>42.997176562680458</v>
      </c>
      <c r="O94" t="str">
        <f t="shared" si="23"/>
        <v>No Momentum</v>
      </c>
      <c r="P94" t="str">
        <f t="shared" si="24"/>
        <v>No Trend + Momentum</v>
      </c>
      <c r="Q94">
        <f t="shared" si="25"/>
        <v>0.19999999999998863</v>
      </c>
      <c r="R94">
        <f t="shared" si="26"/>
        <v>2</v>
      </c>
      <c r="S94">
        <f t="shared" si="27"/>
        <v>9.9999999999994316E-2</v>
      </c>
      <c r="T94" t="str">
        <f t="shared" si="28"/>
        <v>DOWN</v>
      </c>
      <c r="U94" t="str">
        <f t="shared" si="29"/>
        <v>No T+M+I</v>
      </c>
      <c r="V94">
        <v>215.97652560234829</v>
      </c>
      <c r="W94">
        <v>216.92804304856492</v>
      </c>
      <c r="X94">
        <f t="shared" si="30"/>
        <v>-0.95151744621662715</v>
      </c>
      <c r="Y94">
        <v>-0.43042726357113625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215.3</v>
      </c>
      <c r="D95">
        <v>216.1</v>
      </c>
      <c r="E95">
        <v>213</v>
      </c>
      <c r="F95">
        <v>213.3</v>
      </c>
      <c r="G95">
        <f>_xll.TA_TYPPRICE(D95,E95,F95)</f>
        <v>214.13333333333335</v>
      </c>
      <c r="H95">
        <v>214.42643602778242</v>
      </c>
      <c r="I95" t="str">
        <f t="shared" si="20"/>
        <v>DOWN</v>
      </c>
      <c r="J95">
        <v>216.90313102280842</v>
      </c>
      <c r="K95">
        <v>213.43929031183242</v>
      </c>
      <c r="L95" t="str">
        <f t="shared" si="21"/>
        <v>DOWN</v>
      </c>
      <c r="M95" t="str">
        <f t="shared" si="22"/>
        <v>DOWN</v>
      </c>
      <c r="N95">
        <v>36.992230457925793</v>
      </c>
      <c r="O95" t="str">
        <f t="shared" si="23"/>
        <v>DOWN</v>
      </c>
      <c r="P95" t="str">
        <f t="shared" si="24"/>
        <v>DOWN</v>
      </c>
      <c r="Q95">
        <f t="shared" si="25"/>
        <v>0.30000000000001137</v>
      </c>
      <c r="R95">
        <f t="shared" si="26"/>
        <v>3.0999999999999943</v>
      </c>
      <c r="S95">
        <f t="shared" si="27"/>
        <v>9.6774193548390938E-2</v>
      </c>
      <c r="T95" t="str">
        <f t="shared" si="28"/>
        <v>DOWN</v>
      </c>
      <c r="U95" t="str">
        <f t="shared" si="29"/>
        <v>DOWN</v>
      </c>
      <c r="V95">
        <v>215.56475243275625</v>
      </c>
      <c r="W95">
        <v>216.65929911904158</v>
      </c>
      <c r="X95">
        <f t="shared" si="30"/>
        <v>-1.0945466862853266</v>
      </c>
      <c r="Y95">
        <v>-0.56325114811397436</v>
      </c>
      <c r="Z95" t="str">
        <f t="shared" si="31"/>
        <v>DOWN</v>
      </c>
      <c r="AA95" t="str">
        <f t="shared" si="32"/>
        <v>DOWN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213.3</v>
      </c>
      <c r="D96">
        <v>216</v>
      </c>
      <c r="E96">
        <v>212.65</v>
      </c>
      <c r="F96">
        <v>214</v>
      </c>
      <c r="G96">
        <f>_xll.TA_TYPPRICE(D96,E96,F96)</f>
        <v>214.21666666666667</v>
      </c>
      <c r="H96">
        <v>214.32155134722456</v>
      </c>
      <c r="I96" t="str">
        <f t="shared" si="20"/>
        <v>DOWN</v>
      </c>
      <c r="J96">
        <v>216.70243523996211</v>
      </c>
      <c r="K96">
        <v>213.26389246475856</v>
      </c>
      <c r="L96" t="str">
        <f t="shared" si="21"/>
        <v>No Confirmation</v>
      </c>
      <c r="M96" t="str">
        <f t="shared" si="22"/>
        <v>No Trend</v>
      </c>
      <c r="N96">
        <v>42.815590272109418</v>
      </c>
      <c r="O96" t="str">
        <f t="shared" si="23"/>
        <v>No Momentum</v>
      </c>
      <c r="P96" t="str">
        <f t="shared" si="24"/>
        <v>No Trend + Momentum</v>
      </c>
      <c r="Q96">
        <f t="shared" si="25"/>
        <v>1.3499999999999943</v>
      </c>
      <c r="R96">
        <f t="shared" si="26"/>
        <v>3.3499999999999943</v>
      </c>
      <c r="S96">
        <f t="shared" si="27"/>
        <v>0.40298507462686467</v>
      </c>
      <c r="T96" t="str">
        <f t="shared" si="28"/>
        <v>No Indication</v>
      </c>
      <c r="U96" t="str">
        <f t="shared" si="29"/>
        <v>No T+M+I</v>
      </c>
      <c r="V96">
        <v>215.32402128925528</v>
      </c>
      <c r="W96">
        <v>216.46231399911258</v>
      </c>
      <c r="X96">
        <f t="shared" si="30"/>
        <v>-1.1382927098572964</v>
      </c>
      <c r="Y96">
        <v>-0.67825946046263874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212.7</v>
      </c>
      <c r="D97">
        <v>213.45</v>
      </c>
      <c r="E97">
        <v>208.1</v>
      </c>
      <c r="F97">
        <v>212.4</v>
      </c>
      <c r="G97">
        <f>_xll.TA_TYPPRICE(D97,E97,F97)</f>
        <v>211.31666666666663</v>
      </c>
      <c r="H97">
        <v>212.81910900694561</v>
      </c>
      <c r="I97" t="str">
        <f t="shared" si="20"/>
        <v>DOWN</v>
      </c>
      <c r="J97">
        <v>215.97967185330387</v>
      </c>
      <c r="K97">
        <v>212.11636080592331</v>
      </c>
      <c r="L97" t="str">
        <f t="shared" si="21"/>
        <v>No Confirmation</v>
      </c>
      <c r="M97" t="str">
        <f t="shared" si="22"/>
        <v>No Trend</v>
      </c>
      <c r="N97">
        <v>33.871341461702833</v>
      </c>
      <c r="O97" t="str">
        <f t="shared" si="23"/>
        <v>DOWN</v>
      </c>
      <c r="P97" t="str">
        <f t="shared" si="24"/>
        <v>No Trend + Momentum</v>
      </c>
      <c r="Q97">
        <f t="shared" si="25"/>
        <v>4.3000000000000114</v>
      </c>
      <c r="R97">
        <f t="shared" si="26"/>
        <v>5.3499999999999943</v>
      </c>
      <c r="S97">
        <f t="shared" si="27"/>
        <v>0.80373831775701232</v>
      </c>
      <c r="T97" t="str">
        <f t="shared" si="28"/>
        <v>UP</v>
      </c>
      <c r="U97" t="str">
        <f t="shared" si="29"/>
        <v>No T+M+I</v>
      </c>
      <c r="V97">
        <v>214.87417186013909</v>
      </c>
      <c r="W97">
        <v>216.16140185103018</v>
      </c>
      <c r="X97">
        <f t="shared" si="30"/>
        <v>-1.2872299908910918</v>
      </c>
      <c r="Y97">
        <v>-0.80005356654832938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212.5</v>
      </c>
      <c r="D98">
        <v>217.35</v>
      </c>
      <c r="E98">
        <v>212.5</v>
      </c>
      <c r="F98">
        <v>215.5</v>
      </c>
      <c r="G98">
        <f>_xll.TA_TYPPRICE(D98,E98,F98)</f>
        <v>215.11666666666667</v>
      </c>
      <c r="H98">
        <v>213.96788783680614</v>
      </c>
      <c r="I98" t="str">
        <f t="shared" si="20"/>
        <v>UP</v>
      </c>
      <c r="J98">
        <v>216.28418921923634</v>
      </c>
      <c r="K98">
        <v>212.20161396016258</v>
      </c>
      <c r="L98" t="str">
        <f t="shared" si="21"/>
        <v>No Confirmation</v>
      </c>
      <c r="M98" t="str">
        <f t="shared" si="22"/>
        <v>No Trend</v>
      </c>
      <c r="N98">
        <v>56.08793674749375</v>
      </c>
      <c r="O98" t="str">
        <f t="shared" si="23"/>
        <v>No Momentum</v>
      </c>
      <c r="P98" t="str">
        <f t="shared" si="24"/>
        <v>No Trend + Momentum</v>
      </c>
      <c r="Q98">
        <f t="shared" si="25"/>
        <v>3</v>
      </c>
      <c r="R98">
        <f t="shared" si="26"/>
        <v>4.8499999999999943</v>
      </c>
      <c r="S98">
        <f t="shared" si="27"/>
        <v>0.61855670103092852</v>
      </c>
      <c r="T98" t="str">
        <f t="shared" si="28"/>
        <v>No Indication</v>
      </c>
      <c r="U98" t="str">
        <f t="shared" si="29"/>
        <v>No T+M+I</v>
      </c>
      <c r="V98">
        <v>214.97045311242539</v>
      </c>
      <c r="W98">
        <v>216.11240912132425</v>
      </c>
      <c r="X98">
        <f t="shared" si="30"/>
        <v>-1.141956008898859</v>
      </c>
      <c r="Y98">
        <v>-0.86843405501843529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216.4</v>
      </c>
      <c r="D99">
        <v>216.4</v>
      </c>
      <c r="E99">
        <v>212.8</v>
      </c>
      <c r="F99">
        <v>215.9</v>
      </c>
      <c r="G99">
        <f>_xll.TA_TYPPRICE(D99,E99,F99)</f>
        <v>215.03333333333333</v>
      </c>
      <c r="H99">
        <v>214.50061058506975</v>
      </c>
      <c r="I99" t="str">
        <f t="shared" si="20"/>
        <v>UP</v>
      </c>
      <c r="J99">
        <v>216.30992494829493</v>
      </c>
      <c r="K99">
        <v>212.334588635682</v>
      </c>
      <c r="L99" t="str">
        <f t="shared" si="21"/>
        <v>No Confirmation</v>
      </c>
      <c r="M99" t="str">
        <f t="shared" si="22"/>
        <v>No Trend</v>
      </c>
      <c r="N99">
        <v>58.345096185759985</v>
      </c>
      <c r="O99" t="str">
        <f t="shared" si="23"/>
        <v>No Momentum</v>
      </c>
      <c r="P99" t="str">
        <f t="shared" si="24"/>
        <v>No Trend + Momentum</v>
      </c>
      <c r="Q99">
        <f t="shared" si="25"/>
        <v>3.0999999999999943</v>
      </c>
      <c r="R99">
        <f t="shared" si="26"/>
        <v>3.5999999999999943</v>
      </c>
      <c r="S99">
        <f t="shared" si="27"/>
        <v>0.86111111111111094</v>
      </c>
      <c r="T99" t="str">
        <f t="shared" si="28"/>
        <v>UP</v>
      </c>
      <c r="U99" t="str">
        <f t="shared" si="29"/>
        <v>No T+M+I</v>
      </c>
      <c r="V99">
        <v>215.11346032589842</v>
      </c>
      <c r="W99">
        <v>216.09667511233727</v>
      </c>
      <c r="X99">
        <f t="shared" si="30"/>
        <v>-0.9832147864388503</v>
      </c>
      <c r="Y99">
        <v>-0.89139020130251834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215.9</v>
      </c>
      <c r="D100">
        <v>216.2</v>
      </c>
      <c r="E100">
        <v>212.5</v>
      </c>
      <c r="F100">
        <v>212.55</v>
      </c>
      <c r="G100">
        <f>_xll.TA_TYPPRICE(D100,E100,F100)</f>
        <v>213.75</v>
      </c>
      <c r="H100">
        <v>214.12530529253488</v>
      </c>
      <c r="I100" t="str">
        <f t="shared" si="20"/>
        <v>DOWN</v>
      </c>
      <c r="J100">
        <v>216.28549718200716</v>
      </c>
      <c r="K100">
        <v>212.37134671664154</v>
      </c>
      <c r="L100" t="str">
        <f t="shared" si="21"/>
        <v>No Confirmation</v>
      </c>
      <c r="M100" t="str">
        <f t="shared" si="22"/>
        <v>No Trend</v>
      </c>
      <c r="N100">
        <v>37.932914208961371</v>
      </c>
      <c r="O100" t="str">
        <f t="shared" si="23"/>
        <v>DOWN</v>
      </c>
      <c r="P100" t="str">
        <f t="shared" si="24"/>
        <v>No Trend + Momentum</v>
      </c>
      <c r="Q100">
        <f t="shared" si="25"/>
        <v>5.0000000000011369E-2</v>
      </c>
      <c r="R100">
        <f t="shared" si="26"/>
        <v>3.6999999999999886</v>
      </c>
      <c r="S100">
        <f t="shared" si="27"/>
        <v>1.3513513513516628E-2</v>
      </c>
      <c r="T100" t="str">
        <f t="shared" si="28"/>
        <v>DOWN</v>
      </c>
      <c r="U100" t="str">
        <f t="shared" si="29"/>
        <v>No T+M+I</v>
      </c>
      <c r="V100">
        <v>214.71908181422174</v>
      </c>
      <c r="W100">
        <v>215.83395843734931</v>
      </c>
      <c r="X100">
        <f t="shared" si="30"/>
        <v>-1.1148766231275715</v>
      </c>
      <c r="Y100">
        <v>-0.93608748566752897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212.9</v>
      </c>
      <c r="D101">
        <v>212.9</v>
      </c>
      <c r="E101">
        <v>210.35</v>
      </c>
      <c r="F101">
        <v>211</v>
      </c>
      <c r="G101">
        <f>_xll.TA_TYPPRICE(D101,E101,F101)</f>
        <v>211.41666666666666</v>
      </c>
      <c r="H101">
        <v>212.77098597960077</v>
      </c>
      <c r="I101" t="str">
        <f t="shared" si="20"/>
        <v>DOWN</v>
      </c>
      <c r="J101">
        <v>215.53316447489445</v>
      </c>
      <c r="K101">
        <v>211.92215855738786</v>
      </c>
      <c r="L101" t="str">
        <f t="shared" si="21"/>
        <v>DOWN</v>
      </c>
      <c r="M101" t="str">
        <f t="shared" si="22"/>
        <v>DOWN</v>
      </c>
      <c r="N101">
        <v>31.549238011817504</v>
      </c>
      <c r="O101" t="str">
        <f t="shared" si="23"/>
        <v>DOWN</v>
      </c>
      <c r="P101" t="str">
        <f t="shared" si="24"/>
        <v>DOWN</v>
      </c>
      <c r="Q101">
        <f t="shared" si="25"/>
        <v>0.65000000000000568</v>
      </c>
      <c r="R101">
        <f t="shared" si="26"/>
        <v>2.5500000000000114</v>
      </c>
      <c r="S101">
        <f t="shared" si="27"/>
        <v>0.25490196078431482</v>
      </c>
      <c r="T101" t="str">
        <f t="shared" si="28"/>
        <v>No Indication</v>
      </c>
      <c r="U101" t="str">
        <f t="shared" si="29"/>
        <v>No T+M+I</v>
      </c>
      <c r="V101">
        <v>214.14691538126453</v>
      </c>
      <c r="W101">
        <v>215.4758874419901</v>
      </c>
      <c r="X101">
        <f t="shared" si="30"/>
        <v>-1.3289720607255617</v>
      </c>
      <c r="Y101">
        <v>-1.0146644006791354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210.05</v>
      </c>
      <c r="D102">
        <v>211.35</v>
      </c>
      <c r="E102">
        <v>208.1</v>
      </c>
      <c r="F102">
        <v>209.25</v>
      </c>
      <c r="G102">
        <f>_xll.TA_TYPPRICE(D102,E102,F102)</f>
        <v>209.56666666666669</v>
      </c>
      <c r="H102">
        <v>211.16882632313371</v>
      </c>
      <c r="I102" t="str">
        <f t="shared" si="20"/>
        <v>DOWN</v>
      </c>
      <c r="J102">
        <v>214.60357236936235</v>
      </c>
      <c r="K102">
        <v>211.07278998907944</v>
      </c>
      <c r="L102" t="str">
        <f t="shared" si="21"/>
        <v>DOWN</v>
      </c>
      <c r="M102" t="str">
        <f t="shared" si="22"/>
        <v>DOWN</v>
      </c>
      <c r="N102">
        <v>25.494250481409598</v>
      </c>
      <c r="O102" t="str">
        <f t="shared" si="23"/>
        <v>DOWN</v>
      </c>
      <c r="P102" t="str">
        <f t="shared" si="24"/>
        <v>DOWN</v>
      </c>
      <c r="Q102">
        <f t="shared" si="25"/>
        <v>1.1500000000000057</v>
      </c>
      <c r="R102">
        <f t="shared" si="26"/>
        <v>3.25</v>
      </c>
      <c r="S102">
        <f t="shared" si="27"/>
        <v>0.35384615384615559</v>
      </c>
      <c r="T102" t="str">
        <f t="shared" si="28"/>
        <v>No Indication</v>
      </c>
      <c r="U102" t="str">
        <f t="shared" si="29"/>
        <v>No T+M+I</v>
      </c>
      <c r="V102">
        <v>213.39354378414691</v>
      </c>
      <c r="W102">
        <v>215.01471059443529</v>
      </c>
      <c r="X102">
        <f t="shared" si="30"/>
        <v>-1.6211668102883721</v>
      </c>
      <c r="Y102">
        <v>-1.1359648826009827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209</v>
      </c>
      <c r="D103">
        <v>213.85</v>
      </c>
      <c r="E103">
        <v>207.65</v>
      </c>
      <c r="F103">
        <v>210.25</v>
      </c>
      <c r="G103">
        <f>_xll.TA_TYPPRICE(D103,E103,F103)</f>
        <v>210.58333333333334</v>
      </c>
      <c r="H103">
        <v>210.87607982823351</v>
      </c>
      <c r="I103" t="str">
        <f t="shared" si="20"/>
        <v>DOWN</v>
      </c>
      <c r="J103">
        <v>214.43611184283739</v>
      </c>
      <c r="K103">
        <v>210.31216999150624</v>
      </c>
      <c r="L103" t="str">
        <f t="shared" si="21"/>
        <v>DOWN</v>
      </c>
      <c r="M103" t="str">
        <f t="shared" si="22"/>
        <v>DOWN</v>
      </c>
      <c r="N103">
        <v>34.476651249197808</v>
      </c>
      <c r="O103" t="str">
        <f t="shared" si="23"/>
        <v>DOWN</v>
      </c>
      <c r="P103" t="str">
        <f t="shared" si="24"/>
        <v>DOWN</v>
      </c>
      <c r="Q103">
        <f t="shared" si="25"/>
        <v>2.5999999999999943</v>
      </c>
      <c r="R103">
        <f t="shared" si="26"/>
        <v>6.1999999999999886</v>
      </c>
      <c r="S103">
        <f t="shared" si="27"/>
        <v>0.41935483870967727</v>
      </c>
      <c r="T103" t="str">
        <f t="shared" si="28"/>
        <v>No Indication</v>
      </c>
      <c r="U103" t="str">
        <f t="shared" si="29"/>
        <v>No T+M+I</v>
      </c>
      <c r="V103">
        <v>212.90992166350892</v>
      </c>
      <c r="W103">
        <v>214.66176906892156</v>
      </c>
      <c r="X103">
        <f t="shared" si="30"/>
        <v>-1.751847405412633</v>
      </c>
      <c r="Y103">
        <v>-1.2591413871633128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213.5</v>
      </c>
      <c r="D104">
        <v>213.5</v>
      </c>
      <c r="E104">
        <v>210.15</v>
      </c>
      <c r="F104">
        <v>211.5</v>
      </c>
      <c r="G104">
        <f>_xll.TA_TYPPRICE(D104,E104,F104)</f>
        <v>211.71666666666667</v>
      </c>
      <c r="H104">
        <v>211.29637324745011</v>
      </c>
      <c r="I104" t="str">
        <f t="shared" si="20"/>
        <v>UP</v>
      </c>
      <c r="J104">
        <v>214.22808698887351</v>
      </c>
      <c r="K104">
        <v>210.27613221561597</v>
      </c>
      <c r="L104" t="str">
        <f t="shared" si="21"/>
        <v>No Confirmation</v>
      </c>
      <c r="M104" t="str">
        <f t="shared" si="22"/>
        <v>No Trend</v>
      </c>
      <c r="N104">
        <v>44.863058308813962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1.3499999999999943</v>
      </c>
      <c r="R104">
        <f t="shared" si="26"/>
        <v>3.3499999999999943</v>
      </c>
      <c r="S104">
        <f t="shared" si="27"/>
        <v>0.40298507462686467</v>
      </c>
      <c r="T104" t="str">
        <f t="shared" si="28"/>
        <v>No Indication</v>
      </c>
      <c r="U104" t="str">
        <f t="shared" si="29"/>
        <v>No T+M+I</v>
      </c>
      <c r="V104">
        <v>212.69301063835371</v>
      </c>
      <c r="W104">
        <v>214.42756395270516</v>
      </c>
      <c r="X104">
        <f t="shared" si="30"/>
        <v>-1.7345533143514444</v>
      </c>
      <c r="Y104">
        <v>-1.3542237726009392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212</v>
      </c>
      <c r="D105">
        <v>213.05</v>
      </c>
      <c r="E105">
        <v>206.8</v>
      </c>
      <c r="F105">
        <v>207.5</v>
      </c>
      <c r="G105">
        <f>_xll.TA_TYPPRICE(D105,E105,F105)</f>
        <v>209.11666666666667</v>
      </c>
      <c r="H105">
        <v>210.20651995705839</v>
      </c>
      <c r="I105" t="str">
        <f t="shared" si="20"/>
        <v>DOWN</v>
      </c>
      <c r="J105">
        <v>213.96628988023497</v>
      </c>
      <c r="K105">
        <v>209.50365838992354</v>
      </c>
      <c r="L105" t="str">
        <f t="shared" si="21"/>
        <v>DOWN</v>
      </c>
      <c r="M105" t="str">
        <f t="shared" si="22"/>
        <v>DOWN</v>
      </c>
      <c r="N105">
        <v>27.45499114921655</v>
      </c>
      <c r="O105" t="str">
        <f t="shared" si="23"/>
        <v>DOWN</v>
      </c>
      <c r="P105" t="str">
        <f t="shared" si="24"/>
        <v>DOWN</v>
      </c>
      <c r="Q105">
        <f t="shared" si="25"/>
        <v>0.69999999999998863</v>
      </c>
      <c r="R105">
        <f t="shared" si="26"/>
        <v>6.25</v>
      </c>
      <c r="S105">
        <f t="shared" si="27"/>
        <v>0.11199999999999818</v>
      </c>
      <c r="T105" t="str">
        <f t="shared" si="28"/>
        <v>DOWN</v>
      </c>
      <c r="U105" t="str">
        <f t="shared" si="29"/>
        <v>DOWN</v>
      </c>
      <c r="V105">
        <v>211.89408592476084</v>
      </c>
      <c r="W105">
        <v>213.91441106731958</v>
      </c>
      <c r="X105">
        <f t="shared" si="30"/>
        <v>-2.0203251425587325</v>
      </c>
      <c r="Y105">
        <v>-1.4874440465924978</v>
      </c>
      <c r="Z105" t="str">
        <f t="shared" si="31"/>
        <v>DOWN</v>
      </c>
      <c r="AA105" t="str">
        <f t="shared" si="32"/>
        <v>DOWN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206</v>
      </c>
      <c r="D106">
        <v>210.9</v>
      </c>
      <c r="E106">
        <v>205</v>
      </c>
      <c r="F106">
        <v>209.15</v>
      </c>
      <c r="G106">
        <f>_xll.TA_TYPPRICE(D106,E106,F106)</f>
        <v>208.35</v>
      </c>
      <c r="H106">
        <v>209.27825997852921</v>
      </c>
      <c r="I106" t="str">
        <f t="shared" si="20"/>
        <v>DOWN</v>
      </c>
      <c r="J106">
        <v>213.28489212907164</v>
      </c>
      <c r="K106">
        <v>208.50284541438498</v>
      </c>
      <c r="L106" t="str">
        <f t="shared" si="21"/>
        <v>No Confirmation</v>
      </c>
      <c r="M106" t="str">
        <f t="shared" si="22"/>
        <v>No Trend</v>
      </c>
      <c r="N106">
        <v>39.549669496936602</v>
      </c>
      <c r="O106" t="str">
        <f t="shared" si="23"/>
        <v>DOWN</v>
      </c>
      <c r="P106" t="str">
        <f t="shared" si="24"/>
        <v>No Trend + Momentum</v>
      </c>
      <c r="Q106">
        <f t="shared" si="25"/>
        <v>4.1500000000000057</v>
      </c>
      <c r="R106">
        <f t="shared" si="26"/>
        <v>5.9000000000000057</v>
      </c>
      <c r="S106">
        <f t="shared" si="27"/>
        <v>0.70338983050847481</v>
      </c>
      <c r="T106" t="str">
        <f t="shared" si="28"/>
        <v>No Indication</v>
      </c>
      <c r="U106" t="str">
        <f t="shared" si="29"/>
        <v>No T+M+I</v>
      </c>
      <c r="V106">
        <v>211.47191885941302</v>
      </c>
      <c r="W106">
        <v>213.56149172899961</v>
      </c>
      <c r="X106">
        <f t="shared" si="30"/>
        <v>-2.0895728695865898</v>
      </c>
      <c r="Y106">
        <v>-1.6078698111913163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211</v>
      </c>
      <c r="D107">
        <v>212.65</v>
      </c>
      <c r="E107">
        <v>206.1</v>
      </c>
      <c r="F107">
        <v>211.3</v>
      </c>
      <c r="G107">
        <f>_xll.TA_TYPPRICE(D107,E107,F107)</f>
        <v>210.01666666666665</v>
      </c>
      <c r="H107">
        <v>209.64746332259793</v>
      </c>
      <c r="I107" t="str">
        <f t="shared" si="20"/>
        <v>UP</v>
      </c>
      <c r="J107">
        <v>213.14380498927795</v>
      </c>
      <c r="K107">
        <v>207.96887976674387</v>
      </c>
      <c r="L107" t="str">
        <f t="shared" si="21"/>
        <v>No Confirmation</v>
      </c>
      <c r="M107" t="str">
        <f t="shared" si="22"/>
        <v>No Trend</v>
      </c>
      <c r="N107">
        <v>52.459371853298379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5.2000000000000171</v>
      </c>
      <c r="R107">
        <f t="shared" si="26"/>
        <v>6.5500000000000114</v>
      </c>
      <c r="S107">
        <f t="shared" si="27"/>
        <v>0.79389312977099358</v>
      </c>
      <c r="T107" t="str">
        <f t="shared" si="28"/>
        <v>No Indication</v>
      </c>
      <c r="U107" t="str">
        <f t="shared" si="29"/>
        <v>No T+M+I</v>
      </c>
      <c r="V107">
        <v>211.44546980411872</v>
      </c>
      <c r="W107">
        <v>213.3939738231478</v>
      </c>
      <c r="X107">
        <f t="shared" si="30"/>
        <v>-1.9485040190290874</v>
      </c>
      <c r="Y107">
        <v>-1.6759966527588706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212.15</v>
      </c>
      <c r="D108">
        <v>212.25</v>
      </c>
      <c r="E108">
        <v>205.5</v>
      </c>
      <c r="F108">
        <v>205.6</v>
      </c>
      <c r="G108">
        <f>_xll.TA_TYPPRICE(D108,E108,F108)</f>
        <v>207.78333333333333</v>
      </c>
      <c r="H108">
        <v>208.71539832796563</v>
      </c>
      <c r="I108" t="str">
        <f t="shared" si="20"/>
        <v>DOWN</v>
      </c>
      <c r="J108">
        <v>212.9451816583273</v>
      </c>
      <c r="K108">
        <v>207.42023981857855</v>
      </c>
      <c r="L108" t="str">
        <f t="shared" si="21"/>
        <v>DOWN</v>
      </c>
      <c r="M108" t="str">
        <f t="shared" si="22"/>
        <v>DOWN</v>
      </c>
      <c r="N108">
        <v>30.718880860559683</v>
      </c>
      <c r="O108" t="str">
        <f t="shared" si="23"/>
        <v>DOWN</v>
      </c>
      <c r="P108" t="str">
        <f t="shared" si="24"/>
        <v>DOWN</v>
      </c>
      <c r="Q108">
        <f t="shared" si="25"/>
        <v>9.9999999999994316E-2</v>
      </c>
      <c r="R108">
        <f t="shared" si="26"/>
        <v>6.75</v>
      </c>
      <c r="S108">
        <f t="shared" si="27"/>
        <v>1.4814814814813972E-2</v>
      </c>
      <c r="T108" t="str">
        <f t="shared" si="28"/>
        <v>DOWN</v>
      </c>
      <c r="U108" t="str">
        <f t="shared" si="29"/>
        <v>DOWN</v>
      </c>
      <c r="V108">
        <v>210.54616675733121</v>
      </c>
      <c r="W108">
        <v>212.81664242884057</v>
      </c>
      <c r="X108">
        <f t="shared" si="30"/>
        <v>-2.2704756715093595</v>
      </c>
      <c r="Y108">
        <v>-1.7948924565089683</v>
      </c>
      <c r="Z108" t="str">
        <f t="shared" si="31"/>
        <v>DOWN</v>
      </c>
      <c r="AA108" t="str">
        <f t="shared" si="32"/>
        <v>DOWN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205.05</v>
      </c>
      <c r="D109">
        <v>210.65</v>
      </c>
      <c r="E109">
        <v>205.05</v>
      </c>
      <c r="F109">
        <v>209.65</v>
      </c>
      <c r="G109">
        <f>_xll.TA_TYPPRICE(D109,E109,F109)</f>
        <v>208.45000000000002</v>
      </c>
      <c r="H109">
        <v>208.58269916398282</v>
      </c>
      <c r="I109" t="str">
        <f t="shared" si="20"/>
        <v>UP</v>
      </c>
      <c r="J109">
        <v>212.43514128981013</v>
      </c>
      <c r="K109">
        <v>206.89351985889442</v>
      </c>
      <c r="L109" t="str">
        <f t="shared" si="21"/>
        <v>No Confirmation</v>
      </c>
      <c r="M109" t="str">
        <f t="shared" si="22"/>
        <v>No Trend</v>
      </c>
      <c r="N109">
        <v>49.358687271254723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4.5999999999999943</v>
      </c>
      <c r="R109">
        <f t="shared" si="26"/>
        <v>5.5999999999999943</v>
      </c>
      <c r="S109">
        <f t="shared" si="27"/>
        <v>0.82142857142857129</v>
      </c>
      <c r="T109" t="str">
        <f t="shared" si="28"/>
        <v>UP</v>
      </c>
      <c r="U109" t="str">
        <f t="shared" si="29"/>
        <v>No T+M+I</v>
      </c>
      <c r="V109">
        <v>210.40829494851101</v>
      </c>
      <c r="W109">
        <v>212.58207632300054</v>
      </c>
      <c r="X109">
        <f t="shared" si="30"/>
        <v>-2.173781374489522</v>
      </c>
      <c r="Y109">
        <v>-1.870670240105079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209</v>
      </c>
      <c r="D110">
        <v>209.4</v>
      </c>
      <c r="E110">
        <v>204.15</v>
      </c>
      <c r="F110">
        <v>205</v>
      </c>
      <c r="G110">
        <f>_xll.TA_TYPPRICE(D110,E110,F110)</f>
        <v>206.18333333333331</v>
      </c>
      <c r="H110">
        <v>207.38301624865807</v>
      </c>
      <c r="I110" t="str">
        <f t="shared" si="20"/>
        <v>DOWN</v>
      </c>
      <c r="J110">
        <v>211.76066544763012</v>
      </c>
      <c r="K110">
        <v>206.2838487791401</v>
      </c>
      <c r="L110" t="str">
        <f t="shared" si="21"/>
        <v>DOWN</v>
      </c>
      <c r="M110" t="str">
        <f t="shared" si="22"/>
        <v>DOWN</v>
      </c>
      <c r="N110">
        <v>35.608967957342138</v>
      </c>
      <c r="O110" t="str">
        <f t="shared" si="23"/>
        <v>DOWN</v>
      </c>
      <c r="P110" t="str">
        <f t="shared" si="24"/>
        <v>DOWN</v>
      </c>
      <c r="Q110">
        <f t="shared" si="25"/>
        <v>0.84999999999999432</v>
      </c>
      <c r="R110">
        <f t="shared" si="26"/>
        <v>5.25</v>
      </c>
      <c r="S110">
        <f t="shared" si="27"/>
        <v>0.16190476190476083</v>
      </c>
      <c r="T110" t="str">
        <f t="shared" si="28"/>
        <v>DOWN</v>
      </c>
      <c r="U110" t="str">
        <f t="shared" si="29"/>
        <v>DOWN</v>
      </c>
      <c r="V110">
        <v>209.57624957181702</v>
      </c>
      <c r="W110">
        <v>212.02044103981532</v>
      </c>
      <c r="X110">
        <f t="shared" si="30"/>
        <v>-2.4441914679983086</v>
      </c>
      <c r="Y110">
        <v>-1.985374485683725</v>
      </c>
      <c r="Z110" t="str">
        <f t="shared" si="31"/>
        <v>DOWN</v>
      </c>
      <c r="AA110" t="str">
        <f t="shared" si="32"/>
        <v>DOWN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205</v>
      </c>
      <c r="D111">
        <v>205.85</v>
      </c>
      <c r="E111">
        <v>203.55</v>
      </c>
      <c r="F111">
        <v>204.4</v>
      </c>
      <c r="G111">
        <f>_xll.TA_TYPPRICE(D111,E111,F111)</f>
        <v>204.6</v>
      </c>
      <c r="H111">
        <v>205.99150812432902</v>
      </c>
      <c r="I111" t="str">
        <f t="shared" si="20"/>
        <v>DOWN</v>
      </c>
      <c r="J111">
        <v>210.44718423704563</v>
      </c>
      <c r="K111">
        <v>205.67632682822008</v>
      </c>
      <c r="L111" t="str">
        <f t="shared" si="21"/>
        <v>DOWN</v>
      </c>
      <c r="M111" t="str">
        <f t="shared" si="22"/>
        <v>DOWN</v>
      </c>
      <c r="N111">
        <v>34.077842984898503</v>
      </c>
      <c r="O111" t="str">
        <f t="shared" si="23"/>
        <v>DOWN</v>
      </c>
      <c r="P111" t="str">
        <f t="shared" si="24"/>
        <v>DOWN</v>
      </c>
      <c r="Q111">
        <f t="shared" si="25"/>
        <v>0.84999999999999432</v>
      </c>
      <c r="R111">
        <f t="shared" si="26"/>
        <v>2.2999999999999829</v>
      </c>
      <c r="S111">
        <f t="shared" si="27"/>
        <v>0.3695652173913046</v>
      </c>
      <c r="T111" t="str">
        <f t="shared" si="28"/>
        <v>No Indication</v>
      </c>
      <c r="U111" t="str">
        <f t="shared" si="29"/>
        <v>No T+M+I</v>
      </c>
      <c r="V111">
        <v>208.77990348384517</v>
      </c>
      <c r="W111">
        <v>211.45596392575493</v>
      </c>
      <c r="X111">
        <f t="shared" si="30"/>
        <v>-2.6760604419097547</v>
      </c>
      <c r="Y111">
        <v>-2.1235116769289308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204.85</v>
      </c>
      <c r="D112">
        <v>204.85</v>
      </c>
      <c r="E112">
        <v>199.65</v>
      </c>
      <c r="F112">
        <v>201.2</v>
      </c>
      <c r="G112">
        <f>_xll.TA_TYPPRICE(D112,E112,F112)</f>
        <v>201.9</v>
      </c>
      <c r="H112">
        <v>203.9457540621645</v>
      </c>
      <c r="I112" t="str">
        <f t="shared" si="20"/>
        <v>DOWN</v>
      </c>
      <c r="J112">
        <v>209.20336551770217</v>
      </c>
      <c r="K112">
        <v>204.33714308861562</v>
      </c>
      <c r="L112" t="str">
        <f t="shared" si="21"/>
        <v>DOWN</v>
      </c>
      <c r="M112" t="str">
        <f t="shared" si="22"/>
        <v>DOWN</v>
      </c>
      <c r="N112">
        <v>26.485603929575046</v>
      </c>
      <c r="O112" t="str">
        <f t="shared" si="23"/>
        <v>DOWN</v>
      </c>
      <c r="P112" t="str">
        <f t="shared" si="24"/>
        <v>DOWN</v>
      </c>
      <c r="Q112">
        <f t="shared" si="25"/>
        <v>1.5499999999999829</v>
      </c>
      <c r="R112">
        <f t="shared" si="26"/>
        <v>5.1999999999999886</v>
      </c>
      <c r="S112">
        <f t="shared" si="27"/>
        <v>0.29807692307692046</v>
      </c>
      <c r="T112" t="str">
        <f t="shared" si="28"/>
        <v>No Indication</v>
      </c>
      <c r="U112" t="str">
        <f t="shared" si="29"/>
        <v>No T+M+I</v>
      </c>
      <c r="V112">
        <v>207.61376448633052</v>
      </c>
      <c r="W112">
        <v>210.69626289421754</v>
      </c>
      <c r="X112">
        <f t="shared" si="30"/>
        <v>-3.0824984078870159</v>
      </c>
      <c r="Y112">
        <v>-2.3153090231205478</v>
      </c>
      <c r="Z112" t="str">
        <f t="shared" si="31"/>
        <v>DOWN</v>
      </c>
      <c r="AA112" t="str">
        <f t="shared" si="32"/>
        <v>No TMIM</v>
      </c>
      <c r="AB112" t="str">
        <f t="shared" si="33"/>
        <v>DOWN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201.05</v>
      </c>
      <c r="D113">
        <v>206</v>
      </c>
      <c r="E113">
        <v>201</v>
      </c>
      <c r="F113">
        <v>204.75</v>
      </c>
      <c r="G113">
        <f>_xll.TA_TYPPRICE(D113,E113,F113)</f>
        <v>203.91666666666666</v>
      </c>
      <c r="H113">
        <v>203.93121036441556</v>
      </c>
      <c r="I113" t="str">
        <f t="shared" si="20"/>
        <v>UP</v>
      </c>
      <c r="J113">
        <v>208.49150651376834</v>
      </c>
      <c r="K113">
        <v>203.59555573558993</v>
      </c>
      <c r="L113" t="str">
        <f t="shared" si="21"/>
        <v>No Confirmation</v>
      </c>
      <c r="M113" t="str">
        <f t="shared" si="22"/>
        <v>No Trend</v>
      </c>
      <c r="N113">
        <v>43.837062238610898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3.75</v>
      </c>
      <c r="R113">
        <f t="shared" si="26"/>
        <v>5</v>
      </c>
      <c r="S113">
        <f t="shared" si="27"/>
        <v>0.75</v>
      </c>
      <c r="T113" t="str">
        <f t="shared" si="28"/>
        <v>No Indication</v>
      </c>
      <c r="U113" t="str">
        <f t="shared" si="29"/>
        <v>No T+M+I</v>
      </c>
      <c r="V113">
        <v>207.17318533458737</v>
      </c>
      <c r="W113">
        <v>210.25579897612735</v>
      </c>
      <c r="X113">
        <f t="shared" si="30"/>
        <v>-3.0826136415399787</v>
      </c>
      <c r="Y113">
        <v>-2.468769946804434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205.4</v>
      </c>
      <c r="D114">
        <v>206.1</v>
      </c>
      <c r="E114">
        <v>201.4</v>
      </c>
      <c r="F114">
        <v>203</v>
      </c>
      <c r="G114">
        <f>_xll.TA_TYPPRICE(D114,E114,F114)</f>
        <v>203.5</v>
      </c>
      <c r="H114">
        <v>203.71560518220778</v>
      </c>
      <c r="I114" t="str">
        <f t="shared" si="20"/>
        <v>DOWN</v>
      </c>
      <c r="J114">
        <v>207.96006062181982</v>
      </c>
      <c r="K114">
        <v>203.10765446101439</v>
      </c>
      <c r="L114" t="str">
        <f t="shared" si="21"/>
        <v>DOWN</v>
      </c>
      <c r="M114" t="str">
        <f t="shared" si="22"/>
        <v>DOWN</v>
      </c>
      <c r="N114">
        <v>38.270943518161396</v>
      </c>
      <c r="O114" t="str">
        <f t="shared" si="23"/>
        <v>DOWN</v>
      </c>
      <c r="P114" t="str">
        <f t="shared" si="24"/>
        <v>DOWN</v>
      </c>
      <c r="Q114">
        <f t="shared" si="25"/>
        <v>1.5999999999999943</v>
      </c>
      <c r="R114">
        <f t="shared" si="26"/>
        <v>4.6999999999999886</v>
      </c>
      <c r="S114">
        <f t="shared" si="27"/>
        <v>0.34042553191489322</v>
      </c>
      <c r="T114" t="str">
        <f t="shared" si="28"/>
        <v>No Indication</v>
      </c>
      <c r="U114" t="str">
        <f t="shared" si="29"/>
        <v>No T+M+I</v>
      </c>
      <c r="V114">
        <v>206.53115682157394</v>
      </c>
      <c r="W114">
        <v>209.71833238530311</v>
      </c>
      <c r="X114">
        <f t="shared" si="30"/>
        <v>-3.1871755637291699</v>
      </c>
      <c r="Y114">
        <v>-2.6124510701893811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203.05</v>
      </c>
      <c r="D115">
        <v>204.2</v>
      </c>
      <c r="E115">
        <v>201.5</v>
      </c>
      <c r="F115">
        <v>202.1</v>
      </c>
      <c r="G115">
        <f>_xll.TA_TYPPRICE(D115,E115,F115)</f>
        <v>202.6</v>
      </c>
      <c r="H115">
        <v>203.15780259110389</v>
      </c>
      <c r="I115" t="str">
        <f t="shared" si="20"/>
        <v>DOWN</v>
      </c>
      <c r="J115">
        <v>207.12449159474875</v>
      </c>
      <c r="K115">
        <v>202.75039791412232</v>
      </c>
      <c r="L115" t="str">
        <f t="shared" si="21"/>
        <v>DOWN</v>
      </c>
      <c r="M115" t="str">
        <f t="shared" si="22"/>
        <v>DOWN</v>
      </c>
      <c r="N115">
        <v>35.382806614923233</v>
      </c>
      <c r="O115" t="str">
        <f t="shared" si="23"/>
        <v>DOWN</v>
      </c>
      <c r="P115" t="str">
        <f t="shared" si="24"/>
        <v>DOWN</v>
      </c>
      <c r="Q115">
        <f t="shared" si="25"/>
        <v>0.59999999999999432</v>
      </c>
      <c r="R115">
        <f t="shared" si="26"/>
        <v>2.6999999999999886</v>
      </c>
      <c r="S115">
        <f t="shared" si="27"/>
        <v>0.22222222222222104</v>
      </c>
      <c r="T115" t="str">
        <f t="shared" si="28"/>
        <v>No Indication</v>
      </c>
      <c r="U115" t="str">
        <f t="shared" si="29"/>
        <v>No T+M+I</v>
      </c>
      <c r="V115">
        <v>205.84944038748566</v>
      </c>
      <c r="W115">
        <v>209.15401146787326</v>
      </c>
      <c r="X115">
        <f t="shared" si="30"/>
        <v>-3.3045710803876034</v>
      </c>
      <c r="Y115">
        <v>-2.7508750722290256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202.4</v>
      </c>
      <c r="D116">
        <v>207.1</v>
      </c>
      <c r="E116">
        <v>200.2</v>
      </c>
      <c r="F116">
        <v>205.25</v>
      </c>
      <c r="G116">
        <f>_xll.TA_TYPPRICE(D116,E116,F116)</f>
        <v>204.18333333333331</v>
      </c>
      <c r="H116">
        <v>203.6705679622186</v>
      </c>
      <c r="I116" t="str">
        <f t="shared" si="20"/>
        <v>UP</v>
      </c>
      <c r="J116">
        <v>207.1190490181379</v>
      </c>
      <c r="K116">
        <v>202.18364282209512</v>
      </c>
      <c r="L116" t="str">
        <f t="shared" si="21"/>
        <v>No Confirmation</v>
      </c>
      <c r="M116" t="str">
        <f t="shared" si="22"/>
        <v>No Trend</v>
      </c>
      <c r="N116">
        <v>51.421549404812197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5.0500000000000114</v>
      </c>
      <c r="R116">
        <f t="shared" si="26"/>
        <v>6.9000000000000057</v>
      </c>
      <c r="S116">
        <f t="shared" si="27"/>
        <v>0.73188405797101552</v>
      </c>
      <c r="T116" t="str">
        <f t="shared" si="28"/>
        <v>No Indication</v>
      </c>
      <c r="U116" t="str">
        <f t="shared" si="29"/>
        <v>No T+M+I</v>
      </c>
      <c r="V116">
        <v>205.75721878941093</v>
      </c>
      <c r="W116">
        <v>208.86482543321597</v>
      </c>
      <c r="X116">
        <f t="shared" si="30"/>
        <v>-3.1076066438050418</v>
      </c>
      <c r="Y116">
        <v>-2.8222213865442289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206.7</v>
      </c>
      <c r="D117">
        <v>208.6</v>
      </c>
      <c r="E117">
        <v>205.15</v>
      </c>
      <c r="F117">
        <v>205.45</v>
      </c>
      <c r="G117">
        <f>_xll.TA_TYPPRICE(D117,E117,F117)</f>
        <v>206.4</v>
      </c>
      <c r="H117">
        <v>205.0352839811093</v>
      </c>
      <c r="I117" t="str">
        <f t="shared" si="20"/>
        <v>UP</v>
      </c>
      <c r="J117">
        <v>207.44814923632947</v>
      </c>
      <c r="K117">
        <v>202.842833306074</v>
      </c>
      <c r="L117" t="str">
        <f t="shared" si="21"/>
        <v>No Confirmation</v>
      </c>
      <c r="M117" t="str">
        <f t="shared" si="22"/>
        <v>No Trend</v>
      </c>
      <c r="N117">
        <v>52.360025484057196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0.29999999999998295</v>
      </c>
      <c r="R117">
        <f t="shared" si="26"/>
        <v>3.4499999999999886</v>
      </c>
      <c r="S117">
        <f t="shared" si="27"/>
        <v>8.6956521739125783E-2</v>
      </c>
      <c r="T117" t="str">
        <f t="shared" si="28"/>
        <v>DOWN</v>
      </c>
      <c r="U117" t="str">
        <f t="shared" si="29"/>
        <v>No T+M+I</v>
      </c>
      <c r="V117">
        <v>205.70995436027079</v>
      </c>
      <c r="W117">
        <v>208.6118754011259</v>
      </c>
      <c r="X117">
        <f t="shared" si="30"/>
        <v>-2.9019210408551146</v>
      </c>
      <c r="Y117">
        <v>-2.838161317406406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205.25</v>
      </c>
      <c r="D118">
        <v>206.9</v>
      </c>
      <c r="E118">
        <v>203.95</v>
      </c>
      <c r="F118">
        <v>204.75</v>
      </c>
      <c r="G118">
        <f>_xll.TA_TYPPRICE(D118,E118,F118)</f>
        <v>205.20000000000002</v>
      </c>
      <c r="H118">
        <v>205.11764199055466</v>
      </c>
      <c r="I118" t="str">
        <f t="shared" si="20"/>
        <v>DOWN</v>
      </c>
      <c r="J118">
        <v>207.32633829492292</v>
      </c>
      <c r="K118">
        <v>203.08887034916867</v>
      </c>
      <c r="L118" t="str">
        <f t="shared" si="21"/>
        <v>No Confirmation</v>
      </c>
      <c r="M118" t="str">
        <f t="shared" si="22"/>
        <v>No Trend</v>
      </c>
      <c r="N118">
        <v>48.279462962532534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0.80000000000001137</v>
      </c>
      <c r="R118">
        <f t="shared" si="26"/>
        <v>2.9500000000000171</v>
      </c>
      <c r="S118">
        <f t="shared" si="27"/>
        <v>0.27118644067796838</v>
      </c>
      <c r="T118" t="str">
        <f t="shared" si="28"/>
        <v>No Indication</v>
      </c>
      <c r="U118" t="str">
        <f t="shared" si="29"/>
        <v>No T+M+I</v>
      </c>
      <c r="V118">
        <v>205.56226907407529</v>
      </c>
      <c r="W118">
        <v>208.32581055659804</v>
      </c>
      <c r="X118">
        <f t="shared" si="30"/>
        <v>-2.7635414825227542</v>
      </c>
      <c r="Y118">
        <v>-2.8232373504296757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206.2</v>
      </c>
      <c r="D119">
        <v>214.25</v>
      </c>
      <c r="E119">
        <v>206</v>
      </c>
      <c r="F119">
        <v>212.85</v>
      </c>
      <c r="G119">
        <f>_xll.TA_TYPPRICE(D119,E119,F119)</f>
        <v>211.03333333333333</v>
      </c>
      <c r="H119">
        <v>208.07548766194401</v>
      </c>
      <c r="I119" t="str">
        <f t="shared" si="20"/>
        <v>UP</v>
      </c>
      <c r="J119">
        <v>208.86492978494005</v>
      </c>
      <c r="K119">
        <v>203.7357880493534</v>
      </c>
      <c r="L119" t="str">
        <f t="shared" si="21"/>
        <v>UP</v>
      </c>
      <c r="M119" t="str">
        <f t="shared" si="22"/>
        <v>UP</v>
      </c>
      <c r="N119">
        <v>75.686576350479427</v>
      </c>
      <c r="O119" t="str">
        <f t="shared" si="23"/>
        <v>UP</v>
      </c>
      <c r="P119" t="str">
        <f t="shared" si="24"/>
        <v>UP</v>
      </c>
      <c r="Q119">
        <f t="shared" si="25"/>
        <v>6.8499999999999943</v>
      </c>
      <c r="R119">
        <f t="shared" si="26"/>
        <v>8.25</v>
      </c>
      <c r="S119">
        <f t="shared" si="27"/>
        <v>0.83030303030302965</v>
      </c>
      <c r="T119" t="str">
        <f t="shared" si="28"/>
        <v>UP</v>
      </c>
      <c r="U119" t="str">
        <f t="shared" si="29"/>
        <v>UP</v>
      </c>
      <c r="V119">
        <v>206.68345844729447</v>
      </c>
      <c r="W119">
        <v>208.66093570055375</v>
      </c>
      <c r="X119">
        <f t="shared" si="30"/>
        <v>-1.9774772532592806</v>
      </c>
      <c r="Y119">
        <v>-2.6540853309955965</v>
      </c>
      <c r="Z119" t="str">
        <f t="shared" si="31"/>
        <v>UP</v>
      </c>
      <c r="AA119" t="str">
        <f t="shared" si="32"/>
        <v>UP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212.85</v>
      </c>
      <c r="D120">
        <v>213</v>
      </c>
      <c r="E120">
        <v>209.55</v>
      </c>
      <c r="F120">
        <v>210.55</v>
      </c>
      <c r="G120">
        <f>_xll.TA_TYPPRICE(D120,E120,F120)</f>
        <v>211.03333333333333</v>
      </c>
      <c r="H120">
        <v>209.55441049763868</v>
      </c>
      <c r="I120" t="str">
        <f t="shared" si="20"/>
        <v>UP</v>
      </c>
      <c r="J120">
        <v>209.7838342771756</v>
      </c>
      <c r="K120">
        <v>205.02783514949709</v>
      </c>
      <c r="L120" t="str">
        <f t="shared" si="21"/>
        <v>UP</v>
      </c>
      <c r="M120" t="str">
        <f t="shared" si="22"/>
        <v>UP</v>
      </c>
      <c r="N120">
        <v>63.704705982656115</v>
      </c>
      <c r="O120" t="str">
        <f t="shared" si="23"/>
        <v>UP</v>
      </c>
      <c r="P120" t="str">
        <f t="shared" si="24"/>
        <v>UP</v>
      </c>
      <c r="Q120">
        <f t="shared" si="25"/>
        <v>1</v>
      </c>
      <c r="R120">
        <f t="shared" si="26"/>
        <v>3.4499999999999886</v>
      </c>
      <c r="S120">
        <f t="shared" si="27"/>
        <v>0.28985507246376907</v>
      </c>
      <c r="T120" t="str">
        <f t="shared" si="28"/>
        <v>No Indication</v>
      </c>
      <c r="U120" t="str">
        <f t="shared" si="29"/>
        <v>No T+M+I</v>
      </c>
      <c r="V120">
        <v>207.27831099386455</v>
      </c>
      <c r="W120">
        <v>208.80086638940162</v>
      </c>
      <c r="X120">
        <f t="shared" si="30"/>
        <v>-1.5225553955370685</v>
      </c>
      <c r="Y120">
        <v>-2.4277793439038908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212.95</v>
      </c>
      <c r="D121">
        <v>214.2</v>
      </c>
      <c r="E121">
        <v>211</v>
      </c>
      <c r="F121">
        <v>213.2</v>
      </c>
      <c r="G121">
        <f>_xll.TA_TYPPRICE(D121,E121,F121)</f>
        <v>212.79999999999998</v>
      </c>
      <c r="H121">
        <v>211.17720524881935</v>
      </c>
      <c r="I121" t="str">
        <f t="shared" si="20"/>
        <v>UP</v>
      </c>
      <c r="J121">
        <v>210.76520443780325</v>
      </c>
      <c r="K121">
        <v>206.35498289405331</v>
      </c>
      <c r="L121" t="str">
        <f t="shared" si="21"/>
        <v>UP</v>
      </c>
      <c r="M121" t="str">
        <f t="shared" si="22"/>
        <v>UP</v>
      </c>
      <c r="N121">
        <v>70.443558505904662</v>
      </c>
      <c r="O121" t="str">
        <f t="shared" si="23"/>
        <v>UP</v>
      </c>
      <c r="P121" t="str">
        <f t="shared" si="24"/>
        <v>UP</v>
      </c>
      <c r="Q121">
        <f t="shared" si="25"/>
        <v>2.1999999999999886</v>
      </c>
      <c r="R121">
        <f t="shared" si="26"/>
        <v>3.1999999999999886</v>
      </c>
      <c r="S121">
        <f t="shared" si="27"/>
        <v>0.68749999999999889</v>
      </c>
      <c r="T121" t="str">
        <f t="shared" si="28"/>
        <v>No Indication</v>
      </c>
      <c r="U121" t="str">
        <f t="shared" si="29"/>
        <v>No T+M+I</v>
      </c>
      <c r="V121">
        <v>208.18934007173155</v>
      </c>
      <c r="W121">
        <v>209.12672813833484</v>
      </c>
      <c r="X121">
        <f t="shared" si="30"/>
        <v>-0.93738806660329033</v>
      </c>
      <c r="Y121">
        <v>-2.1297010884437708</v>
      </c>
      <c r="Z121" t="str">
        <f t="shared" si="31"/>
        <v>UP</v>
      </c>
      <c r="AA121" t="str">
        <f t="shared" si="32"/>
        <v>No TMIM</v>
      </c>
      <c r="AB121" t="str">
        <f t="shared" si="33"/>
        <v>UP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213.3</v>
      </c>
      <c r="D122">
        <v>215.9</v>
      </c>
      <c r="E122">
        <v>211.4</v>
      </c>
      <c r="F122">
        <v>215.55</v>
      </c>
      <c r="G122">
        <f>_xll.TA_TYPPRICE(D122,E122,F122)</f>
        <v>214.28333333333333</v>
      </c>
      <c r="H122">
        <v>212.73026929107635</v>
      </c>
      <c r="I122" t="str">
        <f t="shared" si="20"/>
        <v>UP</v>
      </c>
      <c r="J122">
        <v>211.90627011829142</v>
      </c>
      <c r="K122">
        <v>207.47609780648591</v>
      </c>
      <c r="L122" t="str">
        <f t="shared" si="21"/>
        <v>UP</v>
      </c>
      <c r="M122" t="str">
        <f t="shared" si="22"/>
        <v>UP</v>
      </c>
      <c r="N122">
        <v>75.488320716708728</v>
      </c>
      <c r="O122" t="str">
        <f t="shared" si="23"/>
        <v>UP</v>
      </c>
      <c r="P122" t="str">
        <f t="shared" si="24"/>
        <v>UP</v>
      </c>
      <c r="Q122">
        <f t="shared" si="25"/>
        <v>4.1500000000000057</v>
      </c>
      <c r="R122">
        <f t="shared" si="26"/>
        <v>4.5</v>
      </c>
      <c r="S122">
        <f t="shared" si="27"/>
        <v>0.9222222222222235</v>
      </c>
      <c r="T122" t="str">
        <f t="shared" si="28"/>
        <v>UP</v>
      </c>
      <c r="U122" t="str">
        <f t="shared" si="29"/>
        <v>UP</v>
      </c>
      <c r="V122">
        <v>209.32174929146515</v>
      </c>
      <c r="W122">
        <v>209.60252605401374</v>
      </c>
      <c r="X122">
        <f t="shared" si="30"/>
        <v>-0.28077676254858375</v>
      </c>
      <c r="Y122">
        <v>-1.7599162232647334</v>
      </c>
      <c r="Z122" t="str">
        <f t="shared" si="31"/>
        <v>UP</v>
      </c>
      <c r="AA122" t="str">
        <f t="shared" si="32"/>
        <v>UP</v>
      </c>
      <c r="AB122" t="str">
        <f t="shared" si="33"/>
        <v>UP</v>
      </c>
      <c r="AC122" t="str">
        <f t="shared" si="34"/>
        <v>UP</v>
      </c>
      <c r="AD122">
        <f t="shared" si="35"/>
        <v>211.9</v>
      </c>
      <c r="AE122">
        <f t="shared" si="36"/>
        <v>213.10000000000002</v>
      </c>
      <c r="AF122">
        <f t="shared" si="37"/>
        <v>213.65</v>
      </c>
      <c r="AG122">
        <f t="shared" si="38"/>
        <v>214.20000000000002</v>
      </c>
    </row>
    <row r="123" spans="1:33" x14ac:dyDescent="0.25">
      <c r="A123" t="s">
        <v>5</v>
      </c>
      <c r="B123" s="1">
        <v>43033</v>
      </c>
      <c r="C123">
        <v>216</v>
      </c>
      <c r="D123">
        <v>219</v>
      </c>
      <c r="E123">
        <v>213.8</v>
      </c>
      <c r="F123">
        <v>214.4</v>
      </c>
      <c r="G123">
        <f>_xll.TA_TYPPRICE(D123,E123,F123)</f>
        <v>215.73333333333335</v>
      </c>
      <c r="H123">
        <v>214.23180131220485</v>
      </c>
      <c r="I123" t="str">
        <f t="shared" si="20"/>
        <v>UP</v>
      </c>
      <c r="J123">
        <v>213.48265453644888</v>
      </c>
      <c r="K123">
        <v>208.88140940504459</v>
      </c>
      <c r="L123" t="str">
        <f t="shared" si="21"/>
        <v>UP</v>
      </c>
      <c r="M123" t="str">
        <f t="shared" si="22"/>
        <v>UP</v>
      </c>
      <c r="N123">
        <v>68.351919458713255</v>
      </c>
      <c r="O123" t="str">
        <f t="shared" si="23"/>
        <v>UP</v>
      </c>
      <c r="P123" t="str">
        <f t="shared" si="24"/>
        <v>UP</v>
      </c>
      <c r="Q123">
        <f t="shared" si="25"/>
        <v>0.59999999999999432</v>
      </c>
      <c r="R123">
        <f t="shared" si="26"/>
        <v>5.1999999999999886</v>
      </c>
      <c r="S123">
        <f t="shared" si="27"/>
        <v>0.11538461538461454</v>
      </c>
      <c r="T123" t="str">
        <f t="shared" si="28"/>
        <v>DOWN</v>
      </c>
      <c r="U123" t="str">
        <f t="shared" si="29"/>
        <v>No T+M+I</v>
      </c>
      <c r="V123">
        <v>210.10301863123973</v>
      </c>
      <c r="W123">
        <v>209.95789449445715</v>
      </c>
      <c r="X123">
        <f t="shared" si="30"/>
        <v>0.1451241367825844</v>
      </c>
      <c r="Y123">
        <v>-1.3789081512552699</v>
      </c>
      <c r="Z123" t="str">
        <f t="shared" si="31"/>
        <v>UP</v>
      </c>
      <c r="AA123" t="str">
        <f t="shared" si="32"/>
        <v>No TMIM</v>
      </c>
      <c r="AB123" t="str">
        <f t="shared" si="33"/>
        <v>UP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214.4</v>
      </c>
      <c r="D124">
        <v>215.75</v>
      </c>
      <c r="E124">
        <v>210.75</v>
      </c>
      <c r="F124">
        <v>212</v>
      </c>
      <c r="G124">
        <f>_xll.TA_TYPPRICE(D124,E124,F124)</f>
        <v>212.83333333333334</v>
      </c>
      <c r="H124">
        <v>213.5325673227691</v>
      </c>
      <c r="I124" t="str">
        <f t="shared" si="20"/>
        <v>DOWN</v>
      </c>
      <c r="J124">
        <v>213.98650908390468</v>
      </c>
      <c r="K124">
        <v>209.29665175947912</v>
      </c>
      <c r="L124" t="str">
        <f t="shared" si="21"/>
        <v>No Confirmation</v>
      </c>
      <c r="M124" t="str">
        <f t="shared" si="22"/>
        <v>No Trend</v>
      </c>
      <c r="N124">
        <v>54.829929762078841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1.25</v>
      </c>
      <c r="R124">
        <f t="shared" si="26"/>
        <v>5</v>
      </c>
      <c r="S124">
        <f t="shared" si="27"/>
        <v>0.25</v>
      </c>
      <c r="T124" t="str">
        <f t="shared" si="28"/>
        <v>No Indication</v>
      </c>
      <c r="U124" t="str">
        <f t="shared" si="29"/>
        <v>No T+M+I</v>
      </c>
      <c r="V124">
        <v>210.39486191874133</v>
      </c>
      <c r="W124">
        <v>210.1091615689418</v>
      </c>
      <c r="X124">
        <f t="shared" si="30"/>
        <v>0.28570034979952652</v>
      </c>
      <c r="Y124">
        <v>-1.0459864510443107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212.35</v>
      </c>
      <c r="D125">
        <v>213.55</v>
      </c>
      <c r="E125">
        <v>210.4</v>
      </c>
      <c r="F125">
        <v>211.6</v>
      </c>
      <c r="G125">
        <f>_xll.TA_TYPPRICE(D125,E125,F125)</f>
        <v>211.85000000000002</v>
      </c>
      <c r="H125">
        <v>212.69128366138455</v>
      </c>
      <c r="I125" t="str">
        <f t="shared" si="20"/>
        <v>DOWN</v>
      </c>
      <c r="J125">
        <v>213.88950706525921</v>
      </c>
      <c r="K125">
        <v>209.54184025737266</v>
      </c>
      <c r="L125" t="str">
        <f t="shared" si="21"/>
        <v>No Confirmation</v>
      </c>
      <c r="M125" t="str">
        <f t="shared" si="22"/>
        <v>No Trend</v>
      </c>
      <c r="N125">
        <v>52.659597704507696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1.1999999999999886</v>
      </c>
      <c r="R125">
        <f t="shared" si="26"/>
        <v>3.1500000000000057</v>
      </c>
      <c r="S125">
        <f t="shared" si="27"/>
        <v>0.38095238095237666</v>
      </c>
      <c r="T125" t="str">
        <f t="shared" si="28"/>
        <v>No Indication</v>
      </c>
      <c r="U125" t="str">
        <f t="shared" si="29"/>
        <v>No T+M+I</v>
      </c>
      <c r="V125">
        <v>210.5802677773965</v>
      </c>
      <c r="W125">
        <v>210.21959404531648</v>
      </c>
      <c r="X125">
        <f t="shared" si="30"/>
        <v>0.36067373208001641</v>
      </c>
      <c r="Y125">
        <v>-0.76465441441944515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211.95</v>
      </c>
      <c r="D126">
        <v>214.5</v>
      </c>
      <c r="E126">
        <v>211.85</v>
      </c>
      <c r="F126">
        <v>212.45</v>
      </c>
      <c r="G126">
        <f>_xll.TA_TYPPRICE(D126,E126,F126)</f>
        <v>212.93333333333331</v>
      </c>
      <c r="H126">
        <v>212.81230849735891</v>
      </c>
      <c r="I126" t="str">
        <f t="shared" si="20"/>
        <v>DOWN</v>
      </c>
      <c r="J126">
        <v>214.02517216186828</v>
      </c>
      <c r="K126">
        <v>210.05476464462316</v>
      </c>
      <c r="L126" t="str">
        <f t="shared" si="21"/>
        <v>No Confirmation</v>
      </c>
      <c r="M126" t="str">
        <f t="shared" si="22"/>
        <v>No Trend</v>
      </c>
      <c r="N126">
        <v>57.163523100192727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0.59999999999999432</v>
      </c>
      <c r="R126">
        <f t="shared" si="26"/>
        <v>2.6500000000000057</v>
      </c>
      <c r="S126">
        <f t="shared" si="27"/>
        <v>0.22641509433962001</v>
      </c>
      <c r="T126" t="str">
        <f t="shared" si="28"/>
        <v>No Indication</v>
      </c>
      <c r="U126" t="str">
        <f t="shared" si="29"/>
        <v>No T+M+I</v>
      </c>
      <c r="V126">
        <v>210.86791888856627</v>
      </c>
      <c r="W126">
        <v>210.38480930121898</v>
      </c>
      <c r="X126">
        <f t="shared" si="30"/>
        <v>0.48310958734728615</v>
      </c>
      <c r="Y126">
        <v>-0.51510161406609889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212.7</v>
      </c>
      <c r="D127">
        <v>218.9</v>
      </c>
      <c r="E127">
        <v>210.7</v>
      </c>
      <c r="F127">
        <v>211.85</v>
      </c>
      <c r="G127">
        <f>_xll.TA_TYPPRICE(D127,E127,F127)</f>
        <v>213.81666666666669</v>
      </c>
      <c r="H127">
        <v>213.31448758201282</v>
      </c>
      <c r="I127" t="str">
        <f t="shared" si="20"/>
        <v>DOWN</v>
      </c>
      <c r="J127">
        <v>215.10846723700865</v>
      </c>
      <c r="K127">
        <v>210.19815027915135</v>
      </c>
      <c r="L127" t="str">
        <f t="shared" si="21"/>
        <v>No Confirmation</v>
      </c>
      <c r="M127" t="str">
        <f t="shared" si="22"/>
        <v>No Trend</v>
      </c>
      <c r="N127">
        <v>52.736489686020818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1.1500000000000057</v>
      </c>
      <c r="R127">
        <f t="shared" si="26"/>
        <v>8.2000000000000171</v>
      </c>
      <c r="S127">
        <f t="shared" si="27"/>
        <v>0.14024390243902479</v>
      </c>
      <c r="T127" t="str">
        <f t="shared" si="28"/>
        <v>DOWN</v>
      </c>
      <c r="U127" t="str">
        <f t="shared" si="29"/>
        <v>No T+M+I</v>
      </c>
      <c r="V127">
        <v>211.0190082903253</v>
      </c>
      <c r="W127">
        <v>210.49334194557312</v>
      </c>
      <c r="X127">
        <f t="shared" si="30"/>
        <v>0.52566634475218166</v>
      </c>
      <c r="Y127">
        <v>-0.30694802230244278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2017-07-05T06:19:53Z</dcterms:created>
  <dcterms:modified xsi:type="dcterms:W3CDTF">2017-11-01T04:19:23Z</dcterms:modified>
</cp:coreProperties>
</file>