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5" i="1"/>
  <c r="N89" i="1"/>
  <c r="N93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1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5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6" i="1"/>
  <c r="J5" i="1"/>
  <c r="J9" i="1"/>
  <c r="J13" i="1"/>
  <c r="J17" i="1"/>
  <c r="J21" i="1"/>
  <c r="J25" i="1"/>
  <c r="J29" i="1"/>
  <c r="J33" i="1"/>
  <c r="J41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8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4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5" i="1"/>
  <c r="G100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6" i="1"/>
  <c r="G50" i="1"/>
  <c r="G54" i="1"/>
  <c r="G62" i="1"/>
  <c r="G66" i="1"/>
  <c r="G70" i="1"/>
  <c r="G78" i="1"/>
  <c r="G82" i="1"/>
  <c r="G86" i="1"/>
  <c r="G90" i="1"/>
  <c r="G98" i="1"/>
  <c r="G102" i="1"/>
  <c r="G106" i="1"/>
  <c r="G114" i="1"/>
  <c r="G118" i="1"/>
  <c r="G122" i="1"/>
  <c r="G95" i="1"/>
  <c r="G103" i="1"/>
  <c r="G111" i="1"/>
  <c r="G119" i="1"/>
  <c r="G84" i="1"/>
  <c r="G96" i="1"/>
  <c r="G104" i="1"/>
  <c r="G108" i="1"/>
  <c r="G124" i="1"/>
  <c r="G6" i="1"/>
  <c r="G10" i="1"/>
  <c r="G14" i="1"/>
  <c r="G18" i="1"/>
  <c r="G22" i="1"/>
  <c r="G30" i="1"/>
  <c r="G42" i="1"/>
  <c r="G58" i="1"/>
  <c r="G74" i="1"/>
  <c r="G94" i="1"/>
  <c r="G110" i="1"/>
  <c r="G126" i="1"/>
  <c r="G107" i="1"/>
  <c r="G123" i="1"/>
  <c r="G92" i="1"/>
  <c r="G116" i="1"/>
  <c r="G2" i="1"/>
  <c r="H5" i="1" l="1"/>
  <c r="H9" i="1"/>
  <c r="H13" i="1"/>
  <c r="H17" i="1"/>
  <c r="H21" i="1"/>
  <c r="H25" i="1"/>
  <c r="H37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2" i="1"/>
  <c r="H110" i="1"/>
  <c r="H114" i="1"/>
  <c r="H118" i="1"/>
  <c r="H122" i="1"/>
  <c r="H126" i="1"/>
  <c r="H83" i="1"/>
  <c r="H87" i="1"/>
  <c r="H95" i="1"/>
  <c r="H99" i="1"/>
  <c r="H103" i="1"/>
  <c r="H107" i="1"/>
  <c r="H111" i="1"/>
  <c r="H115" i="1"/>
  <c r="H119" i="1"/>
  <c r="H123" i="1"/>
  <c r="AH10" i="1" l="1"/>
  <c r="AH26" i="1"/>
  <c r="AH22" i="1"/>
  <c r="AH38" i="1"/>
  <c r="AH2" i="1"/>
  <c r="AH12" i="1"/>
  <c r="AH28" i="1"/>
  <c r="AH14" i="1"/>
  <c r="AH46" i="1"/>
  <c r="AH7" i="1"/>
  <c r="AH39" i="1"/>
  <c r="AH40" i="1"/>
  <c r="AH41" i="1"/>
  <c r="AH27" i="1"/>
  <c r="AH44" i="1"/>
  <c r="AH54" i="1"/>
  <c r="AH48" i="1"/>
  <c r="AH56" i="1"/>
  <c r="AH55" i="1"/>
  <c r="AH11" i="1"/>
  <c r="AH51" i="1"/>
  <c r="AH35" i="1"/>
  <c r="AH8" i="1"/>
  <c r="AH50" i="1"/>
  <c r="AH15" i="1"/>
  <c r="AH45" i="1"/>
  <c r="AH32" i="1"/>
  <c r="AH49" i="1"/>
  <c r="AH16" i="1" l="1"/>
  <c r="AH3" i="1"/>
  <c r="AH6" i="1"/>
  <c r="AH33" i="1"/>
  <c r="AH34" i="1"/>
  <c r="AH21" i="1"/>
  <c r="AH23" i="1"/>
  <c r="AH25" i="1"/>
  <c r="AH42" i="1"/>
  <c r="AH18" i="1"/>
  <c r="AH53" i="1"/>
  <c r="AH37" i="1"/>
  <c r="AH29" i="1"/>
  <c r="AH17" i="1"/>
  <c r="AH9" i="1"/>
  <c r="AH30" i="1"/>
  <c r="AH43" i="1"/>
  <c r="AH19" i="1"/>
  <c r="AH52" i="1"/>
  <c r="AH36" i="1"/>
  <c r="AH20" i="1"/>
  <c r="AH4" i="1"/>
  <c r="AH13" i="1"/>
  <c r="AH5" i="1"/>
  <c r="AH47" i="1"/>
  <c r="AH31" i="1"/>
  <c r="AH2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<sst xmlns="http://schemas.openxmlformats.org/spreadsheetml/2006/main" count="159" uniqueCount="35">
  <si>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</si>
  <si>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</si>
  <si>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</si>
  <si>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</si>
  <si>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</si>
  <si>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PRESTIGE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</si>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</sst>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235.85</v>
      </c>
      <c r="D2">
        <v>244.4</v>
      </c>
      <c r="E2">
        <v>233.05</v>
      </c>
      <c r="F2">
        <v>241</v>
      </c>
      <c r="G2">
        <f>_xll.TA_TYPPRICE(D2,E2,F2)</f>
        <v>239.48333333333335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7.9499999999999886</v>
      </c>
      <c r="R2">
        <f>D2-E2</f>
        <v>11.349999999999994</v>
      </c>
      <c r="S2">
        <f>Q2/R2</f>
        <v>0.70044052863436057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241.5</v>
      </c>
      <c r="D3">
        <v>254.9</v>
      </c>
      <c r="E3">
        <v>241.5</v>
      </c>
      <c r="F3">
        <v>247</v>
      </c>
      <c r="G3">
        <f>_xll.TA_TYPPRICE(D3,E3,F3)</f>
        <v>247.79999999999998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5.5</v>
      </c>
      <c r="R3">
        <f t="shared" ref="R3:R66" si="6">D3-E3</f>
        <v>13.400000000000006</v>
      </c>
      <c r="S3">
        <f t="shared" ref="S3:S66" si="7">Q3/R3</f>
        <v>0.4104477611940297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248.85</v>
      </c>
      <c r="D4">
        <v>254.5</v>
      </c>
      <c r="E4">
        <v>247.25</v>
      </c>
      <c r="F4">
        <v>250</v>
      </c>
      <c r="G4">
        <f>_xll.TA_TYPPRICE(D4,E4,F4)</f>
        <v>250.58333333333334</v>
      </c>
      <c r="H4">
        <v>245.95555555555555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7.25</v>
      </c>
      <c r="S4">
        <f t="shared" si="7"/>
        <v>0.37931034482758619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250.15</v>
      </c>
      <c r="D5">
        <v>250.9</v>
      </c>
      <c r="E5">
        <v>242.5</v>
      </c>
      <c r="F5">
        <v>244</v>
      </c>
      <c r="G5">
        <f>_xll.TA_TYPPRICE(D5,E5,F5)</f>
        <v>245.79999999999998</v>
      </c>
      <c r="H5">
        <v>245.87777777777777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8.4000000000000057</v>
      </c>
      <c r="S5">
        <f t="shared" si="7"/>
        <v>0.17857142857142846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242.2</v>
      </c>
      <c r="D6">
        <v>256</v>
      </c>
      <c r="E6">
        <v>235</v>
      </c>
      <c r="F6">
        <v>255</v>
      </c>
      <c r="G6">
        <f>_xll.TA_TYPPRICE(D6,E6,F6)</f>
        <v>248.66666666666666</v>
      </c>
      <c r="H6">
        <v>247.27222222222221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</v>
      </c>
      <c r="R6">
        <f t="shared" si="6"/>
        <v>21</v>
      </c>
      <c r="S6">
        <f t="shared" si="7"/>
        <v>0.95238095238095233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256</v>
      </c>
      <c r="D7">
        <v>258.05</v>
      </c>
      <c r="E7">
        <v>248.05</v>
      </c>
      <c r="F7">
        <v>249</v>
      </c>
      <c r="G7">
        <f>_xll.TA_TYPPRICE(D7,E7,F7)</f>
        <v>251.70000000000002</v>
      </c>
      <c r="H7">
        <v>249.48611111111111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</v>
      </c>
      <c r="O7" t="str">
        <f t="shared" si="3"/>
        <v>UP</v>
      </c>
      <c r="P7" t="e">
        <f t="shared" si="4"/>
        <v>#N/A</v>
      </c>
      <c r="Q7">
        <f t="shared" si="5"/>
        <v>0.94999999999998863</v>
      </c>
      <c r="R7">
        <f t="shared" si="6"/>
        <v>10</v>
      </c>
      <c r="S7">
        <f t="shared" si="7"/>
        <v>9.4999999999998863E-2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249.5</v>
      </c>
      <c r="D8">
        <v>251.35</v>
      </c>
      <c r="E8">
        <v>241.5</v>
      </c>
      <c r="F8">
        <v>244</v>
      </c>
      <c r="G8">
        <f>_xll.TA_TYPPRICE(D8,E8,F8)</f>
        <v>245.61666666666667</v>
      </c>
      <c r="H8">
        <v>247.55138888888888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52.287581699346411</v>
      </c>
      <c r="O8" t="str">
        <f t="shared" si="3"/>
        <v>No Momentum</v>
      </c>
      <c r="P8" t="e">
        <f t="shared" si="4"/>
        <v>#N/A</v>
      </c>
      <c r="Q8">
        <f t="shared" si="5"/>
        <v>2.5</v>
      </c>
      <c r="R8">
        <f t="shared" si="6"/>
        <v>9.8499999999999943</v>
      </c>
      <c r="S8">
        <f t="shared" si="7"/>
        <v>0.25380710659898492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245</v>
      </c>
      <c r="D9">
        <v>250.05</v>
      </c>
      <c r="E9">
        <v>242.55</v>
      </c>
      <c r="F9">
        <v>245</v>
      </c>
      <c r="G9">
        <f>_xll.TA_TYPPRICE(D9,E9,F9)</f>
        <v>245.86666666666667</v>
      </c>
      <c r="H9">
        <v>246.70902777777778</v>
      </c>
      <c r="I9" t="str">
        <f t="shared" si="0"/>
        <v>DOWN</v>
      </c>
      <c r="J9">
        <v>252.51874999999995</v>
      </c>
      <c r="K9">
        <v>241.42499999999998</v>
      </c>
      <c r="L9" t="str">
        <f t="shared" si="1"/>
        <v>No Confirmation</v>
      </c>
      <c r="M9" t="str">
        <f t="shared" si="2"/>
        <v>No Trend</v>
      </c>
      <c r="N9">
        <v>54.160125588697014</v>
      </c>
      <c r="O9" t="str">
        <f t="shared" si="3"/>
        <v>No Momentum</v>
      </c>
      <c r="P9" t="str">
        <f t="shared" si="4"/>
        <v>No Trend + Momentum</v>
      </c>
      <c r="Q9">
        <f t="shared" si="5"/>
        <v>2.4499999999999886</v>
      </c>
      <c r="R9">
        <f t="shared" si="6"/>
        <v>7.5</v>
      </c>
      <c r="S9">
        <f t="shared" si="7"/>
        <v>0.32666666666666516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247.6</v>
      </c>
      <c r="D10">
        <v>248.2</v>
      </c>
      <c r="E10">
        <v>241</v>
      </c>
      <c r="F10">
        <v>243</v>
      </c>
      <c r="G10">
        <f>_xll.TA_TYPPRICE(D10,E10,F10)</f>
        <v>244.06666666666669</v>
      </c>
      <c r="H10">
        <v>245.38784722222223</v>
      </c>
      <c r="I10" t="str">
        <f t="shared" si="0"/>
        <v>DOWN</v>
      </c>
      <c r="J10">
        <v>251.55902777777774</v>
      </c>
      <c r="K10">
        <v>241.33055555555555</v>
      </c>
      <c r="L10" t="str">
        <f t="shared" si="1"/>
        <v>No Confirmation</v>
      </c>
      <c r="M10" t="str">
        <f t="shared" si="2"/>
        <v>No Trend</v>
      </c>
      <c r="N10">
        <v>49.32094353109364</v>
      </c>
      <c r="O10" t="str">
        <f t="shared" si="3"/>
        <v>No Momentum</v>
      </c>
      <c r="P10" t="str">
        <f t="shared" si="4"/>
        <v>No Trend + Momentum</v>
      </c>
      <c r="Q10">
        <f t="shared" si="5"/>
        <v>2</v>
      </c>
      <c r="R10">
        <f t="shared" si="6"/>
        <v>7.1999999999999886</v>
      </c>
      <c r="S10">
        <f t="shared" si="7"/>
        <v>0.27777777777777823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244.9</v>
      </c>
      <c r="D11">
        <v>247.9</v>
      </c>
      <c r="E11">
        <v>234.15</v>
      </c>
      <c r="F11">
        <v>238</v>
      </c>
      <c r="G11">
        <f>_xll.TA_TYPPRICE(D11,E11,F11)</f>
        <v>240.01666666666665</v>
      </c>
      <c r="H11">
        <v>242.70225694444446</v>
      </c>
      <c r="I11" t="str">
        <f t="shared" si="0"/>
        <v>DOWN</v>
      </c>
      <c r="J11">
        <v>250.74591049382713</v>
      </c>
      <c r="K11">
        <v>239.73487654320988</v>
      </c>
      <c r="L11" t="str">
        <f t="shared" si="1"/>
        <v>DOWN</v>
      </c>
      <c r="M11" t="str">
        <f t="shared" si="2"/>
        <v>DOWN</v>
      </c>
      <c r="N11">
        <v>38.555563316337228</v>
      </c>
      <c r="O11" t="str">
        <f t="shared" si="3"/>
        <v>DOWN</v>
      </c>
      <c r="P11" t="str">
        <f t="shared" si="4"/>
        <v>DOWN</v>
      </c>
      <c r="Q11">
        <f t="shared" si="5"/>
        <v>3.8499999999999943</v>
      </c>
      <c r="R11">
        <f t="shared" si="6"/>
        <v>13.75</v>
      </c>
      <c r="S11">
        <f t="shared" si="7"/>
        <v>0.27999999999999958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238.2</v>
      </c>
      <c r="D12">
        <v>242.8</v>
      </c>
      <c r="E12">
        <v>238</v>
      </c>
      <c r="F12">
        <v>239</v>
      </c>
      <c r="G12">
        <f>_xll.TA_TYPPRICE(D12,E12,F12)</f>
        <v>239.93333333333331</v>
      </c>
      <c r="H12">
        <v>241.31779513888887</v>
      </c>
      <c r="I12" t="str">
        <f t="shared" si="0"/>
        <v>DOWN</v>
      </c>
      <c r="J12">
        <v>248.98015260630999</v>
      </c>
      <c r="K12">
        <v>239.34934842249658</v>
      </c>
      <c r="L12" t="str">
        <f t="shared" si="1"/>
        <v>DOWN</v>
      </c>
      <c r="M12" t="str">
        <f t="shared" si="2"/>
        <v>DOWN</v>
      </c>
      <c r="N12">
        <v>41.734969284519728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4.8000000000000114</v>
      </c>
      <c r="S12">
        <f t="shared" si="7"/>
        <v>0.20833333333333284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</v>
      </c>
      <c r="D13">
        <v>243.5</v>
      </c>
      <c r="E13">
        <v>236.15</v>
      </c>
      <c r="F13">
        <v>240</v>
      </c>
      <c r="G13">
        <f>_xll.TA_TYPPRICE(D13,E13,F13)</f>
        <v>239.88333333333333</v>
      </c>
      <c r="H13">
        <v>240.6005642361111</v>
      </c>
      <c r="I13" t="str">
        <f t="shared" si="0"/>
        <v>DOWN</v>
      </c>
      <c r="J13">
        <v>247.76234091601887</v>
      </c>
      <c r="K13">
        <v>238.63838210638622</v>
      </c>
      <c r="L13" t="str">
        <f t="shared" si="1"/>
        <v>No Confirmation</v>
      </c>
      <c r="M13" t="str">
        <f t="shared" si="2"/>
        <v>No Trend</v>
      </c>
      <c r="N13">
        <v>45.2746338409857</v>
      </c>
      <c r="O13" t="str">
        <f t="shared" si="3"/>
        <v>No Momentum</v>
      </c>
      <c r="P13" t="str">
        <f t="shared" si="4"/>
        <v>No Trend + Momentum</v>
      </c>
      <c r="Q13">
        <f t="shared" si="5"/>
        <v>3.8499999999999943</v>
      </c>
      <c r="R13">
        <f t="shared" si="6"/>
        <v>7.3499999999999943</v>
      </c>
      <c r="S13">
        <f t="shared" si="7"/>
        <v>0.52380952380952339</v>
      </c>
      <c r="T13" t="str">
        <f t="shared" si="8"/>
        <v>No Indication</v>
      </c>
      <c r="U13" t="str">
        <f t="shared" si="9"/>
        <v>No T+M+I</v>
      </c>
      <c r="V13">
        <v>244.58333333333334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236</v>
      </c>
      <c r="D14">
        <v>237.9</v>
      </c>
      <c r="E14">
        <v>230.8</v>
      </c>
      <c r="F14">
        <v>232</v>
      </c>
      <c r="G14">
        <f>_xll.TA_TYPPRICE(D14,E14,F14)</f>
        <v>233.56666666666669</v>
      </c>
      <c r="H14">
        <v>237.08361545138888</v>
      </c>
      <c r="I14" t="str">
        <f t="shared" si="0"/>
        <v>DOWN</v>
      </c>
      <c r="J14">
        <v>245.570709601348</v>
      </c>
      <c r="K14">
        <v>236.89651941607818</v>
      </c>
      <c r="L14" t="str">
        <f t="shared" si="1"/>
        <v>DOWN</v>
      </c>
      <c r="M14" t="str">
        <f t="shared" si="2"/>
        <v>DOWN</v>
      </c>
      <c r="N14">
        <v>28.1644322004997</v>
      </c>
      <c r="O14" t="str">
        <f t="shared" si="3"/>
        <v>DOWN</v>
      </c>
      <c r="P14" t="str">
        <f t="shared" si="4"/>
        <v>DOWN</v>
      </c>
      <c r="Q14">
        <f t="shared" si="5"/>
        <v>1.1999999999999886</v>
      </c>
      <c r="R14">
        <f t="shared" si="6"/>
        <v>7.0999999999999943</v>
      </c>
      <c r="S14">
        <f t="shared" si="7"/>
        <v>0.16901408450704078</v>
      </c>
      <c r="T14" t="str">
        <f t="shared" si="8"/>
        <v>DOWN</v>
      </c>
      <c r="U14" t="str">
        <f t="shared" si="9"/>
        <v>DOWN</v>
      </c>
      <c r="V14">
        <v>242.64743589743591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234.4</v>
      </c>
      <c r="D15">
        <v>243</v>
      </c>
      <c r="E15">
        <v>233.05</v>
      </c>
      <c r="F15">
        <v>236</v>
      </c>
      <c r="G15">
        <f>_xll.TA_TYPPRICE(D15,E15,F15)</f>
        <v>237.35</v>
      </c>
      <c r="H15">
        <v>237.21680772569442</v>
      </c>
      <c r="I15" t="str">
        <f t="shared" si="0"/>
        <v>DOWN</v>
      </c>
      <c r="J15">
        <v>244.99944080104845</v>
      </c>
      <c r="K15">
        <v>236.04173732361636</v>
      </c>
      <c r="L15" t="str">
        <f t="shared" si="1"/>
        <v>DOWN</v>
      </c>
      <c r="M15" t="str">
        <f t="shared" si="2"/>
        <v>DOWN</v>
      </c>
      <c r="N15">
        <v>41.890019286709681</v>
      </c>
      <c r="O15" t="str">
        <f t="shared" si="3"/>
        <v>No Momentum</v>
      </c>
      <c r="P15" t="str">
        <f t="shared" si="4"/>
        <v>No Trend + Momentum</v>
      </c>
      <c r="Q15">
        <f t="shared" si="5"/>
        <v>2.9499999999999886</v>
      </c>
      <c r="R15">
        <f t="shared" si="6"/>
        <v>9.9499999999999886</v>
      </c>
      <c r="S15">
        <f t="shared" si="7"/>
        <v>0.29648241206030068</v>
      </c>
      <c r="T15" t="str">
        <f t="shared" si="8"/>
        <v>No Indication</v>
      </c>
      <c r="U15" t="str">
        <f t="shared" si="9"/>
        <v>No T+M+I</v>
      </c>
      <c r="V15">
        <v>241.62475345167655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238.7</v>
      </c>
      <c r="D16">
        <v>242</v>
      </c>
      <c r="E16">
        <v>234.15</v>
      </c>
      <c r="F16">
        <v>235</v>
      </c>
      <c r="G16">
        <f>_xll.TA_TYPPRICE(D16,E16,F16)</f>
        <v>237.04999999999998</v>
      </c>
      <c r="H16">
        <v>237.13340386284722</v>
      </c>
      <c r="I16" t="str">
        <f t="shared" si="0"/>
        <v>DOWN</v>
      </c>
      <c r="J16">
        <v>244.33289840081545</v>
      </c>
      <c r="K16">
        <v>235.62135125170161</v>
      </c>
      <c r="L16" t="str">
        <f t="shared" si="1"/>
        <v>DOWN</v>
      </c>
      <c r="M16" t="str">
        <f t="shared" si="2"/>
        <v>DOWN</v>
      </c>
      <c r="N16">
        <v>39.529729818770534</v>
      </c>
      <c r="O16" t="str">
        <f t="shared" si="3"/>
        <v>DOWN</v>
      </c>
      <c r="P16" t="str">
        <f t="shared" si="4"/>
        <v>DOWN</v>
      </c>
      <c r="Q16">
        <f t="shared" si="5"/>
        <v>0.84999999999999432</v>
      </c>
      <c r="R16">
        <f t="shared" si="6"/>
        <v>7.8499999999999943</v>
      </c>
      <c r="S16">
        <f t="shared" si="7"/>
        <v>0.10828025477706942</v>
      </c>
      <c r="T16" t="str">
        <f t="shared" si="8"/>
        <v>DOWN</v>
      </c>
      <c r="U16" t="str">
        <f t="shared" si="9"/>
        <v>DOWN</v>
      </c>
      <c r="V16">
        <v>240.60556061295708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235.7</v>
      </c>
      <c r="D17">
        <v>238.5</v>
      </c>
      <c r="E17">
        <v>224.55</v>
      </c>
      <c r="F17">
        <v>226</v>
      </c>
      <c r="G17">
        <f>_xll.TA_TYPPRICE(D17,E17,F17)</f>
        <v>229.68333333333331</v>
      </c>
      <c r="H17">
        <v>233.40836859809025</v>
      </c>
      <c r="I17" t="str">
        <f t="shared" si="0"/>
        <v>DOWN</v>
      </c>
      <c r="J17">
        <v>243.03669875618979</v>
      </c>
      <c r="K17">
        <v>233.16105097354571</v>
      </c>
      <c r="L17" t="str">
        <f t="shared" si="1"/>
        <v>DOWN</v>
      </c>
      <c r="M17" t="str">
        <f t="shared" si="2"/>
        <v>DOWN</v>
      </c>
      <c r="N17">
        <v>24.193773970151177</v>
      </c>
      <c r="O17" t="str">
        <f t="shared" si="3"/>
        <v>DOWN</v>
      </c>
      <c r="P17" t="str">
        <f t="shared" si="4"/>
        <v>DOWN</v>
      </c>
      <c r="Q17">
        <f t="shared" si="5"/>
        <v>1.4499999999999886</v>
      </c>
      <c r="R17">
        <f t="shared" si="6"/>
        <v>13.949999999999989</v>
      </c>
      <c r="S17">
        <f t="shared" si="7"/>
        <v>0.10394265232974838</v>
      </c>
      <c r="T17" t="str">
        <f t="shared" si="8"/>
        <v>DOWN</v>
      </c>
      <c r="U17" t="str">
        <f t="shared" si="9"/>
        <v>DOWN</v>
      </c>
      <c r="V17">
        <v>238.35855128788677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228.05</v>
      </c>
      <c r="D18">
        <v>237.65</v>
      </c>
      <c r="E18">
        <v>228.05</v>
      </c>
      <c r="F18">
        <v>230</v>
      </c>
      <c r="G18">
        <f>_xll.TA_TYPPRICE(D18,E18,F18)</f>
        <v>231.9</v>
      </c>
      <c r="H18">
        <v>232.65418429904514</v>
      </c>
      <c r="I18" t="str">
        <f t="shared" si="0"/>
        <v>DOWN</v>
      </c>
      <c r="J18">
        <v>241.83965458814762</v>
      </c>
      <c r="K18">
        <v>232.02526186831332</v>
      </c>
      <c r="L18" t="str">
        <f t="shared" si="1"/>
        <v>DOWN</v>
      </c>
      <c r="M18" t="str">
        <f t="shared" si="2"/>
        <v>DOWN</v>
      </c>
      <c r="N18">
        <v>37.635421165629033</v>
      </c>
      <c r="O18" t="str">
        <f t="shared" si="3"/>
        <v>DOWN</v>
      </c>
      <c r="P18" t="str">
        <f t="shared" si="4"/>
        <v>DOWN</v>
      </c>
      <c r="Q18">
        <f t="shared" si="5"/>
        <v>1.9499999999999886</v>
      </c>
      <c r="R18">
        <f t="shared" si="6"/>
        <v>9.5999999999999943</v>
      </c>
      <c r="S18">
        <f t="shared" si="7"/>
        <v>0.20312499999999895</v>
      </c>
      <c r="T18" t="str">
        <f t="shared" si="8"/>
        <v>No Indication</v>
      </c>
      <c r="U18" t="str">
        <f t="shared" si="9"/>
        <v>No T+M+I</v>
      </c>
      <c r="V18">
        <v>237.07262032051958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230</v>
      </c>
      <c r="D19">
        <v>238</v>
      </c>
      <c r="E19">
        <v>230</v>
      </c>
      <c r="F19">
        <v>237</v>
      </c>
      <c r="G19">
        <f>_xll.TA_TYPPRICE(D19,E19,F19)</f>
        <v>235</v>
      </c>
      <c r="H19">
        <v>233.82709214952257</v>
      </c>
      <c r="I19" t="str">
        <f t="shared" si="0"/>
        <v>UP</v>
      </c>
      <c r="J19">
        <v>240.98639801300371</v>
      </c>
      <c r="K19">
        <v>231.5752036753548</v>
      </c>
      <c r="L19" t="str">
        <f t="shared" si="1"/>
        <v>No Confirmation</v>
      </c>
      <c r="M19" t="str">
        <f t="shared" si="2"/>
        <v>No Trend</v>
      </c>
      <c r="N19">
        <v>55.064812934501596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8</v>
      </c>
      <c r="S19">
        <f t="shared" si="7"/>
        <v>0.875</v>
      </c>
      <c r="T19" t="str">
        <f t="shared" si="8"/>
        <v>UP</v>
      </c>
      <c r="U19" t="str">
        <f t="shared" si="9"/>
        <v>No T+M+I</v>
      </c>
      <c r="V19">
        <v>237.06144796351657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237</v>
      </c>
      <c r="D20">
        <v>239.65</v>
      </c>
      <c r="E20">
        <v>233.8</v>
      </c>
      <c r="F20">
        <v>235</v>
      </c>
      <c r="G20">
        <f>_xll.TA_TYPPRICE(D20,E20,F20)</f>
        <v>236.15</v>
      </c>
      <c r="H20">
        <v>234.9885460747613</v>
      </c>
      <c r="I20" t="str">
        <f t="shared" si="0"/>
        <v>UP</v>
      </c>
      <c r="J20">
        <v>240.68942067678066</v>
      </c>
      <c r="K20">
        <v>232.0696028586093</v>
      </c>
      <c r="L20" t="str">
        <f t="shared" si="1"/>
        <v>No Confirmation</v>
      </c>
      <c r="M20" t="str">
        <f t="shared" si="2"/>
        <v>No Trend</v>
      </c>
      <c r="N20">
        <v>50.067441753308216</v>
      </c>
      <c r="O20" t="str">
        <f t="shared" si="3"/>
        <v>No Momentum</v>
      </c>
      <c r="P20" t="str">
        <f t="shared" si="4"/>
        <v>No Trend + Momentum</v>
      </c>
      <c r="Q20">
        <f t="shared" si="5"/>
        <v>1.1999999999999886</v>
      </c>
      <c r="R20">
        <f t="shared" si="6"/>
        <v>5.8499999999999943</v>
      </c>
      <c r="S20">
        <f t="shared" si="7"/>
        <v>0.20512820512820337</v>
      </c>
      <c r="T20" t="str">
        <f t="shared" si="8"/>
        <v>No Indication</v>
      </c>
      <c r="U20" t="str">
        <f t="shared" si="9"/>
        <v>No T+M+I</v>
      </c>
      <c r="V20">
        <v>236.74430212297557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235.1</v>
      </c>
      <c r="D21">
        <v>237</v>
      </c>
      <c r="E21">
        <v>225.55</v>
      </c>
      <c r="F21">
        <v>226</v>
      </c>
      <c r="G21">
        <f>_xll.TA_TYPPRICE(D21,E21,F21)</f>
        <v>229.51666666666665</v>
      </c>
      <c r="H21">
        <v>232.25260637071398</v>
      </c>
      <c r="I21" t="str">
        <f t="shared" si="0"/>
        <v>DOWN</v>
      </c>
      <c r="J21">
        <v>239.86954941527384</v>
      </c>
      <c r="K21">
        <v>230.6208022233628</v>
      </c>
      <c r="L21" t="str">
        <f t="shared" si="1"/>
        <v>DOWN</v>
      </c>
      <c r="M21" t="str">
        <f t="shared" si="2"/>
        <v>DOWN</v>
      </c>
      <c r="N21">
        <v>33.146419694927118</v>
      </c>
      <c r="O21" t="str">
        <f t="shared" si="3"/>
        <v>DOWN</v>
      </c>
      <c r="P21" t="str">
        <f t="shared" si="4"/>
        <v>DOWN</v>
      </c>
      <c r="Q21">
        <f t="shared" si="5"/>
        <v>0.44999999999998863</v>
      </c>
      <c r="R21">
        <f t="shared" si="6"/>
        <v>11.449999999999989</v>
      </c>
      <c r="S21">
        <f t="shared" si="7"/>
        <v>3.9301310043667166E-2</v>
      </c>
      <c r="T21" t="str">
        <f t="shared" si="8"/>
        <v>DOWN</v>
      </c>
      <c r="U21" t="str">
        <f t="shared" si="9"/>
        <v>DOWN</v>
      </c>
      <c r="V21">
        <v>235.09133256559471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229</v>
      </c>
      <c r="D22">
        <v>231.9</v>
      </c>
      <c r="E22">
        <v>221.05</v>
      </c>
      <c r="F22">
        <v>224</v>
      </c>
      <c r="G22">
        <f>_xll.TA_TYPPRICE(D22,E22,F22)</f>
        <v>225.65</v>
      </c>
      <c r="H22">
        <v>228.95130318535701</v>
      </c>
      <c r="I22" t="str">
        <f t="shared" si="0"/>
        <v>DOWN</v>
      </c>
      <c r="J22">
        <v>238.09853843410187</v>
      </c>
      <c r="K22">
        <v>228.49395728483773</v>
      </c>
      <c r="L22" t="str">
        <f t="shared" si="1"/>
        <v>DOWN</v>
      </c>
      <c r="M22" t="str">
        <f t="shared" si="2"/>
        <v>DOWN</v>
      </c>
      <c r="N22">
        <v>30.301722729132731</v>
      </c>
      <c r="O22" t="str">
        <f t="shared" si="3"/>
        <v>DOWN</v>
      </c>
      <c r="P22" t="str">
        <f t="shared" si="4"/>
        <v>DOWN</v>
      </c>
      <c r="Q22">
        <f t="shared" si="5"/>
        <v>2.9499999999999886</v>
      </c>
      <c r="R22">
        <f t="shared" si="6"/>
        <v>10.849999999999994</v>
      </c>
      <c r="S22">
        <f t="shared" si="7"/>
        <v>0.27188940092165809</v>
      </c>
      <c r="T22" t="str">
        <f t="shared" si="8"/>
        <v>No Indication</v>
      </c>
      <c r="U22" t="str">
        <f t="shared" si="9"/>
        <v>No T+M+I</v>
      </c>
      <c r="V22">
        <v>233.38497370934937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228</v>
      </c>
      <c r="D23">
        <v>250</v>
      </c>
      <c r="E23">
        <v>224.2</v>
      </c>
      <c r="F23">
        <v>250</v>
      </c>
      <c r="G23">
        <f>_xll.TA_TYPPRICE(D23,E23,F23)</f>
        <v>241.4</v>
      </c>
      <c r="H23">
        <v>235.17565159267849</v>
      </c>
      <c r="I23" t="str">
        <f t="shared" si="0"/>
        <v>UP</v>
      </c>
      <c r="J23">
        <v>240.74330767096811</v>
      </c>
      <c r="K23">
        <v>227.53974455487378</v>
      </c>
      <c r="L23" t="str">
        <f t="shared" si="1"/>
        <v>UP</v>
      </c>
      <c r="M23" t="str">
        <f t="shared" si="2"/>
        <v>UP</v>
      </c>
      <c r="N23">
        <v>70.893682219145774</v>
      </c>
      <c r="O23" t="str">
        <f t="shared" si="3"/>
        <v>UP</v>
      </c>
      <c r="P23" t="str">
        <f t="shared" si="4"/>
        <v>UP</v>
      </c>
      <c r="Q23">
        <f t="shared" si="5"/>
        <v>25.800000000000011</v>
      </c>
      <c r="R23">
        <f t="shared" si="6"/>
        <v>25.800000000000011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235.94113160021868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250.3</v>
      </c>
      <c r="D24">
        <v>252.2</v>
      </c>
      <c r="E24">
        <v>247</v>
      </c>
      <c r="F24">
        <v>250</v>
      </c>
      <c r="G24">
        <f>_xll.TA_TYPPRICE(D24,E24,F24)</f>
        <v>249.73333333333335</v>
      </c>
      <c r="H24">
        <v>242.45449246300592</v>
      </c>
      <c r="I24" t="str">
        <f t="shared" si="0"/>
        <v>UP</v>
      </c>
      <c r="J24">
        <v>243.28923929964185</v>
      </c>
      <c r="K24">
        <v>231.86424576490182</v>
      </c>
      <c r="L24" t="str">
        <f t="shared" si="1"/>
        <v>UP</v>
      </c>
      <c r="M24" t="str">
        <f t="shared" si="2"/>
        <v>UP</v>
      </c>
      <c r="N24">
        <v>70.893682219145774</v>
      </c>
      <c r="O24" t="str">
        <f t="shared" si="3"/>
        <v>UP</v>
      </c>
      <c r="P24" t="str">
        <f t="shared" si="4"/>
        <v>UP</v>
      </c>
      <c r="Q24">
        <f t="shared" si="5"/>
        <v>3</v>
      </c>
      <c r="R24">
        <f t="shared" si="6"/>
        <v>5.1999999999999886</v>
      </c>
      <c r="S24">
        <f t="shared" si="7"/>
        <v>0.5769230769230782</v>
      </c>
      <c r="T24" t="str">
        <f t="shared" si="8"/>
        <v>No Indication</v>
      </c>
      <c r="U24" t="str">
        <f t="shared" si="9"/>
        <v>No T+M+I</v>
      </c>
      <c r="V24">
        <v>238.10403443095427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253</v>
      </c>
      <c r="D25">
        <v>253.7</v>
      </c>
      <c r="E25">
        <v>245</v>
      </c>
      <c r="F25">
        <v>246</v>
      </c>
      <c r="G25">
        <f>_xll.TA_TYPPRICE(D25,E25,F25)</f>
        <v>248.23333333333335</v>
      </c>
      <c r="H25">
        <v>245.34391289816963</v>
      </c>
      <c r="I25" t="str">
        <f t="shared" si="0"/>
        <v>UP</v>
      </c>
      <c r="J25">
        <v>245.60274167749921</v>
      </c>
      <c r="K25">
        <v>234.78330226159031</v>
      </c>
      <c r="L25" t="str">
        <f t="shared" si="1"/>
        <v>UP</v>
      </c>
      <c r="M25" t="str">
        <f t="shared" si="2"/>
        <v>UP</v>
      </c>
      <c r="N25">
        <v>62.187500219953108</v>
      </c>
      <c r="O25" t="str">
        <f t="shared" si="3"/>
        <v>UP</v>
      </c>
      <c r="P25" t="str">
        <f t="shared" si="4"/>
        <v>UP</v>
      </c>
      <c r="Q25">
        <f t="shared" si="5"/>
        <v>1</v>
      </c>
      <c r="R25">
        <f t="shared" si="6"/>
        <v>8.6999999999999886</v>
      </c>
      <c r="S25">
        <f t="shared" si="7"/>
        <v>0.11494252873563233</v>
      </c>
      <c r="T25" t="str">
        <f t="shared" si="8"/>
        <v>DOWN</v>
      </c>
      <c r="U25" t="str">
        <f t="shared" si="9"/>
        <v>No T+M+I</v>
      </c>
      <c r="V25">
        <v>239.31879836465362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249.9</v>
      </c>
      <c r="D26">
        <v>254.9</v>
      </c>
      <c r="E26">
        <v>245.05</v>
      </c>
      <c r="F26">
        <v>252</v>
      </c>
      <c r="G26">
        <f>_xll.TA_TYPPRICE(D26,E26,F26)</f>
        <v>250.65</v>
      </c>
      <c r="H26">
        <v>247.99695644908482</v>
      </c>
      <c r="I26" t="str">
        <f t="shared" si="0"/>
        <v>UP</v>
      </c>
      <c r="J26">
        <v>247.66879908249939</v>
      </c>
      <c r="K26">
        <v>237.06479064790358</v>
      </c>
      <c r="L26" t="str">
        <f t="shared" si="1"/>
        <v>UP</v>
      </c>
      <c r="M26" t="str">
        <f t="shared" si="2"/>
        <v>UP</v>
      </c>
      <c r="N26">
        <v>69.26466662998449</v>
      </c>
      <c r="O26" t="str">
        <f t="shared" si="3"/>
        <v>UP</v>
      </c>
      <c r="P26" t="str">
        <f t="shared" si="4"/>
        <v>UP</v>
      </c>
      <c r="Q26">
        <f t="shared" si="5"/>
        <v>6.9499999999999886</v>
      </c>
      <c r="R26">
        <f t="shared" si="6"/>
        <v>9.8499999999999943</v>
      </c>
      <c r="S26">
        <f t="shared" si="7"/>
        <v>0.70558375634517689</v>
      </c>
      <c r="T26" t="str">
        <f t="shared" si="8"/>
        <v>No Indication</v>
      </c>
      <c r="U26" t="str">
        <f t="shared" si="9"/>
        <v>No T+M+I</v>
      </c>
      <c r="V26">
        <v>241.26975246239923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254</v>
      </c>
      <c r="D27">
        <v>254</v>
      </c>
      <c r="E27">
        <v>242.65</v>
      </c>
      <c r="F27">
        <v>247</v>
      </c>
      <c r="G27">
        <f>_xll.TA_TYPPRICE(D27,E27,F27)</f>
        <v>247.88333333333333</v>
      </c>
      <c r="H27">
        <v>247.94014489120906</v>
      </c>
      <c r="I27" t="str">
        <f t="shared" si="0"/>
        <v>DOWN</v>
      </c>
      <c r="J27">
        <v>249.07573261972175</v>
      </c>
      <c r="K27">
        <v>238.3059482817028</v>
      </c>
      <c r="L27" t="str">
        <f t="shared" si="1"/>
        <v>No Confirmation</v>
      </c>
      <c r="M27" t="str">
        <f t="shared" si="2"/>
        <v>No Trend</v>
      </c>
      <c r="N27">
        <v>57.963846059357969</v>
      </c>
      <c r="O27" t="str">
        <f t="shared" si="3"/>
        <v>No Momentum</v>
      </c>
      <c r="P27" t="str">
        <f t="shared" si="4"/>
        <v>No Trend + Momentum</v>
      </c>
      <c r="Q27">
        <f t="shared" si="5"/>
        <v>4.3499999999999943</v>
      </c>
      <c r="R27">
        <f t="shared" si="6"/>
        <v>11.349999999999994</v>
      </c>
      <c r="S27">
        <f t="shared" si="7"/>
        <v>0.38325991189427283</v>
      </c>
      <c r="T27" t="str">
        <f t="shared" si="8"/>
        <v>No Indication</v>
      </c>
      <c r="U27" t="str">
        <f t="shared" si="9"/>
        <v>No T+M+I</v>
      </c>
      <c r="V27">
        <v>242.15132900664551</v>
      </c>
      <c r="W27">
        <v>240.80769230769232</v>
      </c>
      <c r="X27">
        <f t="shared" si="10"/>
        <v>1.3436366989531905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246.9</v>
      </c>
      <c r="D28">
        <v>250.4</v>
      </c>
      <c r="E28">
        <v>245.3</v>
      </c>
      <c r="F28">
        <v>247</v>
      </c>
      <c r="G28">
        <f>_xll.TA_TYPPRICE(D28,E28,F28)</f>
        <v>247.56666666666669</v>
      </c>
      <c r="H28">
        <v>247.75340577893786</v>
      </c>
      <c r="I28" t="str">
        <f t="shared" si="0"/>
        <v>DOWN</v>
      </c>
      <c r="J28">
        <v>249.37001425978357</v>
      </c>
      <c r="K28">
        <v>239.86018199687996</v>
      </c>
      <c r="L28" t="str">
        <f t="shared" si="1"/>
        <v>No Confirmation</v>
      </c>
      <c r="M28" t="str">
        <f t="shared" si="2"/>
        <v>No Trend</v>
      </c>
      <c r="N28">
        <v>57.963846059357969</v>
      </c>
      <c r="O28" t="str">
        <f t="shared" si="3"/>
        <v>No Momentum</v>
      </c>
      <c r="P28" t="str">
        <f t="shared" si="4"/>
        <v>No Trend + Momentum</v>
      </c>
      <c r="Q28">
        <f t="shared" si="5"/>
        <v>1.6999999999999886</v>
      </c>
      <c r="R28">
        <f t="shared" si="6"/>
        <v>5.0999999999999943</v>
      </c>
      <c r="S28">
        <f t="shared" si="7"/>
        <v>0.33333333333333148</v>
      </c>
      <c r="T28" t="str">
        <f t="shared" si="8"/>
        <v>No Indication</v>
      </c>
      <c r="U28" t="str">
        <f t="shared" si="9"/>
        <v>No T+M+I</v>
      </c>
      <c r="V28">
        <v>242.89727839023851</v>
      </c>
      <c r="W28">
        <v>241.26638176638178</v>
      </c>
      <c r="X28">
        <f t="shared" si="10"/>
        <v>1.630896623856728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248.9</v>
      </c>
      <c r="D29">
        <v>258.5</v>
      </c>
      <c r="E29">
        <v>242.7</v>
      </c>
      <c r="F29">
        <v>250</v>
      </c>
      <c r="G29">
        <f>_xll.TA_TYPPRICE(D29,E29,F29)</f>
        <v>250.4</v>
      </c>
      <c r="H29">
        <v>249.07670288946895</v>
      </c>
      <c r="I29" t="str">
        <f t="shared" si="0"/>
        <v>UP</v>
      </c>
      <c r="J29">
        <v>251.39889997983167</v>
      </c>
      <c r="K29">
        <v>240.49125266423997</v>
      </c>
      <c r="L29" t="str">
        <f t="shared" si="1"/>
        <v>No Confirmation</v>
      </c>
      <c r="M29" t="str">
        <f t="shared" si="2"/>
        <v>No Trend</v>
      </c>
      <c r="N29">
        <v>63.540572624841573</v>
      </c>
      <c r="O29" t="str">
        <f t="shared" si="3"/>
        <v>UP</v>
      </c>
      <c r="P29" t="str">
        <f t="shared" si="4"/>
        <v>No Trend + Momentum</v>
      </c>
      <c r="Q29">
        <f t="shared" si="5"/>
        <v>7.3000000000000114</v>
      </c>
      <c r="R29">
        <f t="shared" si="6"/>
        <v>15.800000000000011</v>
      </c>
      <c r="S29">
        <f t="shared" si="7"/>
        <v>0.46202531645569661</v>
      </c>
      <c r="T29" t="str">
        <f t="shared" si="8"/>
        <v>No Indication</v>
      </c>
      <c r="U29" t="str">
        <f t="shared" si="9"/>
        <v>No T+M+I</v>
      </c>
      <c r="V29">
        <v>243.99000479174029</v>
      </c>
      <c r="W29">
        <v>241.91331645035351</v>
      </c>
      <c r="X29">
        <f t="shared" si="10"/>
        <v>2.0766883413867845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250.2</v>
      </c>
      <c r="D30">
        <v>258.10000000000002</v>
      </c>
      <c r="E30">
        <v>249.05</v>
      </c>
      <c r="F30">
        <v>253</v>
      </c>
      <c r="G30">
        <f>_xll.TA_TYPPRICE(D30,E30,F30)</f>
        <v>253.38333333333335</v>
      </c>
      <c r="H30">
        <v>251.23001811140114</v>
      </c>
      <c r="I30" t="str">
        <f t="shared" si="0"/>
        <v>UP</v>
      </c>
      <c r="J30">
        <v>252.88803331764686</v>
      </c>
      <c r="K30">
        <v>242.39319651663109</v>
      </c>
      <c r="L30" t="str">
        <f t="shared" si="1"/>
        <v>UP</v>
      </c>
      <c r="M30" t="str">
        <f t="shared" si="2"/>
        <v>UP</v>
      </c>
      <c r="N30">
        <v>68.726668472451792</v>
      </c>
      <c r="O30" t="str">
        <f t="shared" si="3"/>
        <v>UP</v>
      </c>
      <c r="P30" t="str">
        <f t="shared" si="4"/>
        <v>UP</v>
      </c>
      <c r="Q30">
        <f t="shared" si="5"/>
        <v>3.9499999999999886</v>
      </c>
      <c r="R30">
        <f t="shared" si="6"/>
        <v>9.0500000000000114</v>
      </c>
      <c r="S30">
        <f t="shared" si="7"/>
        <v>0.43646408839778827</v>
      </c>
      <c r="T30" t="str">
        <f t="shared" si="8"/>
        <v>No Indication</v>
      </c>
      <c r="U30" t="str">
        <f t="shared" si="9"/>
        <v>No T+M+I</v>
      </c>
      <c r="V30">
        <v>245.37615790070333</v>
      </c>
      <c r="W30">
        <v>242.73455226884585</v>
      </c>
      <c r="X30">
        <f t="shared" si="10"/>
        <v>2.6416056318574874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251.1</v>
      </c>
      <c r="D31">
        <v>259</v>
      </c>
      <c r="E31">
        <v>251.05</v>
      </c>
      <c r="F31">
        <v>251</v>
      </c>
      <c r="G31">
        <f>_xll.TA_TYPPRICE(D31,E31,F31)</f>
        <v>253.68333333333331</v>
      </c>
      <c r="H31">
        <v>252.45667572236721</v>
      </c>
      <c r="I31" t="str">
        <f t="shared" si="0"/>
        <v>DOWN</v>
      </c>
      <c r="J31">
        <v>254.24624813594755</v>
      </c>
      <c r="K31">
        <v>244.31693062404642</v>
      </c>
      <c r="L31" t="str">
        <f t="shared" si="1"/>
        <v>No Confirmation</v>
      </c>
      <c r="M31" t="str">
        <f t="shared" si="2"/>
        <v>No Trend</v>
      </c>
      <c r="N31">
        <v>61.443424437483365</v>
      </c>
      <c r="O31" t="str">
        <f t="shared" si="3"/>
        <v>UP</v>
      </c>
      <c r="P31" t="str">
        <f t="shared" si="4"/>
        <v>No Trend + Momentum</v>
      </c>
      <c r="Q31">
        <f t="shared" si="5"/>
        <v>-5.0000000000011369E-2</v>
      </c>
      <c r="R31">
        <f t="shared" si="6"/>
        <v>7.9499999999999886</v>
      </c>
      <c r="S31">
        <f t="shared" si="7"/>
        <v>-6.2893081761020682E-3</v>
      </c>
      <c r="T31" t="str">
        <f t="shared" si="8"/>
        <v>DOWN</v>
      </c>
      <c r="U31" t="str">
        <f t="shared" si="9"/>
        <v>No T+M+I</v>
      </c>
      <c r="V31">
        <v>246.24136437751821</v>
      </c>
      <c r="W31">
        <v>243.34680765633874</v>
      </c>
      <c r="X31">
        <f t="shared" si="10"/>
        <v>2.8945567211794696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253</v>
      </c>
      <c r="D32">
        <v>259</v>
      </c>
      <c r="E32">
        <v>252.45</v>
      </c>
      <c r="F32">
        <v>254</v>
      </c>
      <c r="G32">
        <f>_xll.TA_TYPPRICE(D32,E32,F32)</f>
        <v>255.15</v>
      </c>
      <c r="H32">
        <v>253.80333786118359</v>
      </c>
      <c r="I32" t="str">
        <f t="shared" si="0"/>
        <v>UP</v>
      </c>
      <c r="J32">
        <v>255.30263743907031</v>
      </c>
      <c r="K32">
        <v>246.12427937425832</v>
      </c>
      <c r="L32" t="str">
        <f t="shared" si="1"/>
        <v>No Confirmation</v>
      </c>
      <c r="M32" t="str">
        <f t="shared" si="2"/>
        <v>No Trend</v>
      </c>
      <c r="N32">
        <v>67.834711116951283</v>
      </c>
      <c r="O32" t="str">
        <f t="shared" si="3"/>
        <v>UP</v>
      </c>
      <c r="P32" t="str">
        <f t="shared" si="4"/>
        <v>No Trend + Momentum</v>
      </c>
      <c r="Q32">
        <f t="shared" si="5"/>
        <v>1.5500000000000114</v>
      </c>
      <c r="R32">
        <f t="shared" si="6"/>
        <v>6.5500000000000114</v>
      </c>
      <c r="S32">
        <f t="shared" si="7"/>
        <v>0.23664122137404714</v>
      </c>
      <c r="T32" t="str">
        <f t="shared" si="8"/>
        <v>No Indication</v>
      </c>
      <c r="U32" t="str">
        <f t="shared" si="9"/>
        <v>No T+M+I</v>
      </c>
      <c r="V32">
        <v>247.43500062713079</v>
      </c>
      <c r="W32">
        <v>244.13593301512847</v>
      </c>
      <c r="X32">
        <f t="shared" si="10"/>
        <v>3.2990676120023181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254</v>
      </c>
      <c r="D33">
        <v>267.5</v>
      </c>
      <c r="E33">
        <v>253</v>
      </c>
      <c r="F33">
        <v>266</v>
      </c>
      <c r="G33">
        <f>_xll.TA_TYPPRICE(D33,E33,F33)</f>
        <v>262.16666666666669</v>
      </c>
      <c r="H33">
        <v>257.98500226392514</v>
      </c>
      <c r="I33" t="str">
        <f t="shared" si="0"/>
        <v>UP</v>
      </c>
      <c r="J33">
        <v>258.01316245261023</v>
      </c>
      <c r="K33">
        <v>247.65221729108981</v>
      </c>
      <c r="L33" t="str">
        <f t="shared" si="1"/>
        <v>UP</v>
      </c>
      <c r="M33" t="str">
        <f t="shared" si="2"/>
        <v>UP</v>
      </c>
      <c r="N33">
        <v>82.411991636671019</v>
      </c>
      <c r="O33" t="str">
        <f t="shared" si="3"/>
        <v>UP</v>
      </c>
      <c r="P33" t="str">
        <f t="shared" si="4"/>
        <v>UP</v>
      </c>
      <c r="Q33">
        <f t="shared" si="5"/>
        <v>13</v>
      </c>
      <c r="R33">
        <f t="shared" si="6"/>
        <v>14.5</v>
      </c>
      <c r="S33">
        <f t="shared" si="7"/>
        <v>0.89655172413793105</v>
      </c>
      <c r="T33" t="str">
        <f t="shared" si="8"/>
        <v>UP</v>
      </c>
      <c r="U33" t="str">
        <f t="shared" si="9"/>
        <v>UP</v>
      </c>
      <c r="V33">
        <v>250.29115437680298</v>
      </c>
      <c r="W33">
        <v>245.75549353252637</v>
      </c>
      <c r="X33">
        <f t="shared" si="10"/>
        <v>4.535660844276606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267.5</v>
      </c>
      <c r="D34">
        <v>272.39999999999998</v>
      </c>
      <c r="E34">
        <v>263.05</v>
      </c>
      <c r="F34">
        <v>269</v>
      </c>
      <c r="G34">
        <f>_xll.TA_TYPPRICE(D34,E34,F34)</f>
        <v>268.15000000000003</v>
      </c>
      <c r="H34">
        <v>263.06750113196256</v>
      </c>
      <c r="I34" t="str">
        <f t="shared" si="0"/>
        <v>UP</v>
      </c>
      <c r="J34">
        <v>261.21023746314131</v>
      </c>
      <c r="K34">
        <v>251.07394678195874</v>
      </c>
      <c r="L34" t="str">
        <f t="shared" si="1"/>
        <v>UP</v>
      </c>
      <c r="M34" t="str">
        <f t="shared" si="2"/>
        <v>UP</v>
      </c>
      <c r="N34">
        <v>84.593879238388638</v>
      </c>
      <c r="O34" t="str">
        <f t="shared" si="3"/>
        <v>UP</v>
      </c>
      <c r="P34" t="str">
        <f t="shared" si="4"/>
        <v>UP</v>
      </c>
      <c r="Q34">
        <f t="shared" si="5"/>
        <v>5.9499999999999886</v>
      </c>
      <c r="R34">
        <f t="shared" si="6"/>
        <v>9.3499999999999659</v>
      </c>
      <c r="S34">
        <f t="shared" si="7"/>
        <v>0.63636363636363746</v>
      </c>
      <c r="T34" t="str">
        <f t="shared" si="8"/>
        <v>No Indication</v>
      </c>
      <c r="U34" t="str">
        <f t="shared" si="9"/>
        <v>No T+M+I</v>
      </c>
      <c r="V34">
        <v>253.1694383188333</v>
      </c>
      <c r="W34">
        <v>247.47730882641332</v>
      </c>
      <c r="X34">
        <f t="shared" si="10"/>
        <v>5.6921294924199799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269.8</v>
      </c>
      <c r="D35">
        <v>274.75</v>
      </c>
      <c r="E35">
        <v>261.5</v>
      </c>
      <c r="F35">
        <v>265</v>
      </c>
      <c r="G35">
        <f>_xll.TA_TYPPRICE(D35,E35,F35)</f>
        <v>267.08333333333331</v>
      </c>
      <c r="H35">
        <v>265.07541723264796</v>
      </c>
      <c r="I35" t="str">
        <f t="shared" si="0"/>
        <v>DOWN</v>
      </c>
      <c r="J35">
        <v>264.21907358244323</v>
      </c>
      <c r="K35">
        <v>253.39084749707902</v>
      </c>
      <c r="L35" t="str">
        <f t="shared" si="1"/>
        <v>UP</v>
      </c>
      <c r="M35" t="str">
        <f t="shared" si="2"/>
        <v>No Trend</v>
      </c>
      <c r="N35">
        <v>70.100059732632189</v>
      </c>
      <c r="O35" t="str">
        <f t="shared" si="3"/>
        <v>UP</v>
      </c>
      <c r="P35" t="str">
        <f t="shared" si="4"/>
        <v>No Trend + Momentum</v>
      </c>
      <c r="Q35">
        <f t="shared" si="5"/>
        <v>3.5</v>
      </c>
      <c r="R35">
        <f t="shared" si="6"/>
        <v>13.25</v>
      </c>
      <c r="S35">
        <f t="shared" si="7"/>
        <v>0.26415094339622641</v>
      </c>
      <c r="T35" t="str">
        <f t="shared" si="8"/>
        <v>No Indication</v>
      </c>
      <c r="U35" t="str">
        <f t="shared" si="9"/>
        <v>No T+M+I</v>
      </c>
      <c r="V35">
        <v>254.98952473132047</v>
      </c>
      <c r="W35">
        <v>248.77528595038271</v>
      </c>
      <c r="X35">
        <f t="shared" si="10"/>
        <v>6.2142387809377624</v>
      </c>
      <c r="Y35">
        <v>3.3698311940967027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266.8</v>
      </c>
      <c r="D36">
        <v>272</v>
      </c>
      <c r="E36">
        <v>263</v>
      </c>
      <c r="F36">
        <v>267</v>
      </c>
      <c r="G36">
        <f>_xll.TA_TYPPRICE(D36,E36,F36)</f>
        <v>267.33333333333331</v>
      </c>
      <c r="H36">
        <v>266.20437528299067</v>
      </c>
      <c r="I36" t="str">
        <f t="shared" si="0"/>
        <v>UP</v>
      </c>
      <c r="J36">
        <v>265.94816834190027</v>
      </c>
      <c r="K36">
        <v>255.52621471995036</v>
      </c>
      <c r="L36" t="str">
        <f t="shared" si="1"/>
        <v>UP</v>
      </c>
      <c r="M36" t="str">
        <f t="shared" si="2"/>
        <v>UP</v>
      </c>
      <c r="N36">
        <v>72.992162595896019</v>
      </c>
      <c r="O36" t="str">
        <f t="shared" si="3"/>
        <v>UP</v>
      </c>
      <c r="P36" t="str">
        <f t="shared" si="4"/>
        <v>UP</v>
      </c>
      <c r="Q36">
        <f t="shared" si="5"/>
        <v>4</v>
      </c>
      <c r="R36">
        <f t="shared" si="6"/>
        <v>9</v>
      </c>
      <c r="S36">
        <f t="shared" si="7"/>
        <v>0.44444444444444442</v>
      </c>
      <c r="T36" t="str">
        <f t="shared" si="8"/>
        <v>No Indication</v>
      </c>
      <c r="U36" t="str">
        <f t="shared" si="9"/>
        <v>No T+M+I</v>
      </c>
      <c r="V36">
        <v>256.83729015727118</v>
      </c>
      <c r="W36">
        <v>250.12526476887288</v>
      </c>
      <c r="X36">
        <f t="shared" si="10"/>
        <v>6.7120253883983025</v>
      </c>
      <c r="Y36">
        <v>4.0382700329570227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268</v>
      </c>
      <c r="D37">
        <v>269</v>
      </c>
      <c r="E37">
        <v>261.14999999999998</v>
      </c>
      <c r="F37">
        <v>264</v>
      </c>
      <c r="G37">
        <f>_xll.TA_TYPPRICE(D37,E37,F37)</f>
        <v>264.71666666666664</v>
      </c>
      <c r="H37">
        <v>265.46052097482868</v>
      </c>
      <c r="I37" t="str">
        <f t="shared" si="0"/>
        <v>DOWN</v>
      </c>
      <c r="J37">
        <v>266.62635315481134</v>
      </c>
      <c r="K37">
        <v>256.77594478218361</v>
      </c>
      <c r="L37" t="str">
        <f t="shared" si="1"/>
        <v>No Confirmation</v>
      </c>
      <c r="M37" t="str">
        <f t="shared" si="2"/>
        <v>No Trend</v>
      </c>
      <c r="N37">
        <v>61.78648384453961</v>
      </c>
      <c r="O37" t="str">
        <f t="shared" si="3"/>
        <v>UP</v>
      </c>
      <c r="P37" t="str">
        <f t="shared" si="4"/>
        <v>No Trend + Momentum</v>
      </c>
      <c r="Q37">
        <f t="shared" si="5"/>
        <v>2.8500000000000227</v>
      </c>
      <c r="R37">
        <f t="shared" si="6"/>
        <v>7.8500000000000227</v>
      </c>
      <c r="S37">
        <f t="shared" si="7"/>
        <v>0.36305732484076619</v>
      </c>
      <c r="T37" t="str">
        <f t="shared" si="8"/>
        <v>No Indication</v>
      </c>
      <c r="U37" t="str">
        <f t="shared" si="9"/>
        <v>No T+M+I</v>
      </c>
      <c r="V37">
        <v>257.93924551769101</v>
      </c>
      <c r="W37">
        <v>251.15302293414155</v>
      </c>
      <c r="X37">
        <f t="shared" si="10"/>
        <v>6.7862225835494598</v>
      </c>
      <c r="Y37">
        <v>4.5878605430755099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264.5</v>
      </c>
      <c r="D38">
        <v>268.55</v>
      </c>
      <c r="E38">
        <v>258.60000000000002</v>
      </c>
      <c r="F38">
        <v>259</v>
      </c>
      <c r="G38">
        <f>_xll.TA_TYPPRICE(D38,E38,F38)</f>
        <v>262.05</v>
      </c>
      <c r="H38">
        <v>263.75526048741438</v>
      </c>
      <c r="I38" t="str">
        <f t="shared" si="0"/>
        <v>DOWN</v>
      </c>
      <c r="J38">
        <v>267.05383023151995</v>
      </c>
      <c r="K38">
        <v>257.18129038614279</v>
      </c>
      <c r="L38" t="str">
        <f t="shared" si="1"/>
        <v>No Confirmation</v>
      </c>
      <c r="M38" t="str">
        <f t="shared" si="2"/>
        <v>No Trend</v>
      </c>
      <c r="N38">
        <v>46.813932162233165</v>
      </c>
      <c r="O38" t="str">
        <f t="shared" si="3"/>
        <v>No Momentum</v>
      </c>
      <c r="P38" t="str">
        <f t="shared" si="4"/>
        <v>No Trend + Momentum</v>
      </c>
      <c r="Q38">
        <f t="shared" si="5"/>
        <v>0.39999999999997726</v>
      </c>
      <c r="R38">
        <f t="shared" si="6"/>
        <v>9.9499999999999886</v>
      </c>
      <c r="S38">
        <f t="shared" si="7"/>
        <v>4.0201005025123387E-2</v>
      </c>
      <c r="T38" t="str">
        <f t="shared" si="8"/>
        <v>DOWN</v>
      </c>
      <c r="U38" t="str">
        <f t="shared" si="9"/>
        <v>No T+M+I</v>
      </c>
      <c r="V38">
        <v>258.10243851496932</v>
      </c>
      <c r="W38">
        <v>251.7342804945755</v>
      </c>
      <c r="X38">
        <f t="shared" si="10"/>
        <v>6.3681580203938211</v>
      </c>
      <c r="Y38">
        <v>4.9439200385391722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260.39999999999998</v>
      </c>
      <c r="D39">
        <v>265.5</v>
      </c>
      <c r="E39">
        <v>256</v>
      </c>
      <c r="F39">
        <v>258</v>
      </c>
      <c r="G39">
        <f>_xll.TA_TYPPRICE(D39,E39,F39)</f>
        <v>259.83333333333331</v>
      </c>
      <c r="H39">
        <v>261.79429691037387</v>
      </c>
      <c r="I39" t="str">
        <f t="shared" si="0"/>
        <v>DOWN</v>
      </c>
      <c r="J39">
        <v>266.70853462451549</v>
      </c>
      <c r="K39">
        <v>256.9187814114444</v>
      </c>
      <c r="L39" t="str">
        <f t="shared" si="1"/>
        <v>No Confirmation</v>
      </c>
      <c r="M39" t="str">
        <f t="shared" si="2"/>
        <v>No Trend</v>
      </c>
      <c r="N39">
        <v>44.139858972617454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9.5</v>
      </c>
      <c r="S39">
        <f t="shared" si="7"/>
        <v>0.21052631578947367</v>
      </c>
      <c r="T39" t="str">
        <f t="shared" si="8"/>
        <v>No Indication</v>
      </c>
      <c r="U39" t="str">
        <f t="shared" si="9"/>
        <v>No T+M+I</v>
      </c>
      <c r="V39">
        <v>258.08667874343558</v>
      </c>
      <c r="W39">
        <v>252.19840786534769</v>
      </c>
      <c r="X39">
        <f t="shared" si="10"/>
        <v>5.8882708780878943</v>
      </c>
      <c r="Y39">
        <v>5.1327902064489166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258.8</v>
      </c>
      <c r="D40">
        <v>263.75</v>
      </c>
      <c r="E40">
        <v>243.25</v>
      </c>
      <c r="F40">
        <v>245</v>
      </c>
      <c r="G40">
        <f>_xll.TA_TYPPRICE(D40,E40,F40)</f>
        <v>250.66666666666666</v>
      </c>
      <c r="H40">
        <v>256.23048178852025</v>
      </c>
      <c r="I40" t="str">
        <f t="shared" si="0"/>
        <v>DOWN</v>
      </c>
      <c r="J40">
        <v>266.0510824857343</v>
      </c>
      <c r="K40">
        <v>253.88127443112342</v>
      </c>
      <c r="L40" t="str">
        <f t="shared" si="1"/>
        <v>DOWN</v>
      </c>
      <c r="M40" t="str">
        <f t="shared" si="2"/>
        <v>DOWN</v>
      </c>
      <c r="N40">
        <v>22.891490098071415</v>
      </c>
      <c r="O40" t="str">
        <f t="shared" si="3"/>
        <v>DOWN</v>
      </c>
      <c r="P40" t="str">
        <f t="shared" si="4"/>
        <v>DOWN</v>
      </c>
      <c r="Q40">
        <f t="shared" si="5"/>
        <v>1.75</v>
      </c>
      <c r="R40">
        <f t="shared" si="6"/>
        <v>20.5</v>
      </c>
      <c r="S40">
        <f t="shared" si="7"/>
        <v>8.5365853658536592E-2</v>
      </c>
      <c r="T40" t="str">
        <f t="shared" si="8"/>
        <v>DOWN</v>
      </c>
      <c r="U40" t="str">
        <f t="shared" si="9"/>
        <v>DOWN</v>
      </c>
      <c r="V40">
        <v>256.07334355213783</v>
      </c>
      <c r="W40">
        <v>251.66519246791452</v>
      </c>
      <c r="X40">
        <f t="shared" si="10"/>
        <v>4.4081510842233058</v>
      </c>
      <c r="Y40">
        <v>4.9878623820037946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247.55</v>
      </c>
      <c r="D41">
        <v>251.2</v>
      </c>
      <c r="E41">
        <v>233.65</v>
      </c>
      <c r="F41">
        <v>244</v>
      </c>
      <c r="G41">
        <f>_xll.TA_TYPPRICE(D41,E41,F41)</f>
        <v>242.95000000000002</v>
      </c>
      <c r="H41">
        <v>249.59024089426015</v>
      </c>
      <c r="I41" t="str">
        <f t="shared" si="0"/>
        <v>DOWN</v>
      </c>
      <c r="J41">
        <v>262.75084193334891</v>
      </c>
      <c r="K41">
        <v>249.38543566865155</v>
      </c>
      <c r="L41" t="str">
        <f t="shared" si="1"/>
        <v>DOWN</v>
      </c>
      <c r="M41" t="str">
        <f t="shared" si="2"/>
        <v>DOWN</v>
      </c>
      <c r="N41">
        <v>21.878781610418642</v>
      </c>
      <c r="O41" t="str">
        <f t="shared" si="3"/>
        <v>DOWN</v>
      </c>
      <c r="P41" t="str">
        <f t="shared" si="4"/>
        <v>DOWN</v>
      </c>
      <c r="Q41">
        <f t="shared" si="5"/>
        <v>10.349999999999994</v>
      </c>
      <c r="R41">
        <f t="shared" si="6"/>
        <v>17.549999999999983</v>
      </c>
      <c r="S41">
        <f t="shared" si="7"/>
        <v>0.58974358974358998</v>
      </c>
      <c r="T41" t="str">
        <f t="shared" si="8"/>
        <v>No Indication</v>
      </c>
      <c r="U41" t="str">
        <f t="shared" si="9"/>
        <v>No T+M+I</v>
      </c>
      <c r="V41">
        <v>254.21590608257816</v>
      </c>
      <c r="W41">
        <v>251.09740043325419</v>
      </c>
      <c r="X41">
        <f t="shared" si="10"/>
        <v>3.1185056493239642</v>
      </c>
      <c r="Y41">
        <v>4.6139910354678282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245.95</v>
      </c>
      <c r="D42">
        <v>245.95</v>
      </c>
      <c r="E42">
        <v>237.5</v>
      </c>
      <c r="F42">
        <v>240</v>
      </c>
      <c r="G42">
        <f>_xll.TA_TYPPRICE(D42,E42,F42)</f>
        <v>241.15</v>
      </c>
      <c r="H42">
        <v>245.37012044713009</v>
      </c>
      <c r="I42" t="str">
        <f t="shared" si="0"/>
        <v>DOWN</v>
      </c>
      <c r="J42">
        <v>259.01732150371583</v>
      </c>
      <c r="K42">
        <v>246.74422774228455</v>
      </c>
      <c r="L42" t="str">
        <f t="shared" si="1"/>
        <v>DOWN</v>
      </c>
      <c r="M42" t="str">
        <f t="shared" si="2"/>
        <v>DOWN</v>
      </c>
      <c r="N42">
        <v>17.915840804040837</v>
      </c>
      <c r="O42" t="str">
        <f t="shared" si="3"/>
        <v>DOWN</v>
      </c>
      <c r="P42" t="str">
        <f t="shared" si="4"/>
        <v>DOWN</v>
      </c>
      <c r="Q42">
        <f t="shared" si="5"/>
        <v>2.5</v>
      </c>
      <c r="R42">
        <f t="shared" si="6"/>
        <v>8.4499999999999886</v>
      </c>
      <c r="S42">
        <f t="shared" si="7"/>
        <v>0.29585798816568087</v>
      </c>
      <c r="T42" t="str">
        <f t="shared" si="8"/>
        <v>No Indication</v>
      </c>
      <c r="U42" t="str">
        <f t="shared" si="9"/>
        <v>No T+M+I</v>
      </c>
      <c r="V42">
        <v>252.02884360833536</v>
      </c>
      <c r="W42">
        <v>250.27537077153167</v>
      </c>
      <c r="X42">
        <f t="shared" si="10"/>
        <v>1.7534728368036951</v>
      </c>
      <c r="Y42">
        <v>4.0418873957350012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241.7</v>
      </c>
      <c r="D43">
        <v>244</v>
      </c>
      <c r="E43">
        <v>239.2</v>
      </c>
      <c r="F43">
        <v>242</v>
      </c>
      <c r="G43">
        <f>_xll.TA_TYPPRICE(D43,E43,F43)</f>
        <v>241.73333333333335</v>
      </c>
      <c r="H43">
        <v>243.55172689023172</v>
      </c>
      <c r="I43" t="str">
        <f t="shared" si="0"/>
        <v>DOWN</v>
      </c>
      <c r="J43">
        <v>255.68013894733454</v>
      </c>
      <c r="K43">
        <v>245.06773268844353</v>
      </c>
      <c r="L43" t="str">
        <f t="shared" si="1"/>
        <v>DOWN</v>
      </c>
      <c r="M43" t="str">
        <f t="shared" si="2"/>
        <v>DOWN</v>
      </c>
      <c r="N43">
        <v>26.263366682690826</v>
      </c>
      <c r="O43" t="str">
        <f t="shared" si="3"/>
        <v>DOWN</v>
      </c>
      <c r="P43" t="str">
        <f t="shared" si="4"/>
        <v>DOWN</v>
      </c>
      <c r="Q43">
        <f t="shared" si="5"/>
        <v>2.8000000000000114</v>
      </c>
      <c r="R43">
        <f t="shared" si="6"/>
        <v>4.8000000000000114</v>
      </c>
      <c r="S43">
        <f t="shared" si="7"/>
        <v>0.58333333333333437</v>
      </c>
      <c r="T43" t="str">
        <f t="shared" si="8"/>
        <v>No Indication</v>
      </c>
      <c r="U43" t="str">
        <f t="shared" si="9"/>
        <v>No T+M+I</v>
      </c>
      <c r="V43">
        <v>250.48594459166839</v>
      </c>
      <c r="W43">
        <v>249.66238034401081</v>
      </c>
      <c r="X43">
        <f t="shared" si="10"/>
        <v>0.82356424765757197</v>
      </c>
      <c r="Y43">
        <v>3.3982227661195155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241</v>
      </c>
      <c r="D44">
        <v>255.8</v>
      </c>
      <c r="E44">
        <v>241</v>
      </c>
      <c r="F44">
        <v>253</v>
      </c>
      <c r="G44">
        <f>_xll.TA_TYPPRICE(D44,E44,F44)</f>
        <v>249.93333333333331</v>
      </c>
      <c r="H44">
        <v>246.74253011178251</v>
      </c>
      <c r="I44" t="str">
        <f t="shared" si="0"/>
        <v>UP</v>
      </c>
      <c r="J44">
        <v>255.70677473681576</v>
      </c>
      <c r="K44">
        <v>244.16379209101163</v>
      </c>
      <c r="L44" t="str">
        <f t="shared" si="1"/>
        <v>No Confirmation</v>
      </c>
      <c r="M44" t="str">
        <f t="shared" si="2"/>
        <v>No Trend</v>
      </c>
      <c r="N44">
        <v>56.603842993404015</v>
      </c>
      <c r="O44" t="str">
        <f t="shared" si="3"/>
        <v>No Momentum</v>
      </c>
      <c r="P44" t="str">
        <f t="shared" si="4"/>
        <v>No Trend + Momentum</v>
      </c>
      <c r="Q44">
        <f t="shared" si="5"/>
        <v>12</v>
      </c>
      <c r="R44">
        <f t="shared" si="6"/>
        <v>14.800000000000011</v>
      </c>
      <c r="S44">
        <f t="shared" si="7"/>
        <v>0.81081081081081019</v>
      </c>
      <c r="T44" t="str">
        <f t="shared" si="8"/>
        <v>UP</v>
      </c>
      <c r="U44" t="str">
        <f t="shared" si="9"/>
        <v>No T+M+I</v>
      </c>
      <c r="V44">
        <v>250.87272234679634</v>
      </c>
      <c r="W44">
        <v>249.90961142963965</v>
      </c>
      <c r="X44">
        <f t="shared" si="10"/>
        <v>0.9631109171566834</v>
      </c>
      <c r="Y44">
        <v>2.911200396326949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254</v>
      </c>
      <c r="D45">
        <v>261.8</v>
      </c>
      <c r="E45">
        <v>253.3</v>
      </c>
      <c r="F45">
        <v>256</v>
      </c>
      <c r="G45">
        <f>_xll.TA_TYPPRICE(D45,E45,F45)</f>
        <v>257.03333333333336</v>
      </c>
      <c r="H45">
        <v>251.88793172255794</v>
      </c>
      <c r="I45" t="str">
        <f t="shared" si="0"/>
        <v>UP</v>
      </c>
      <c r="J45">
        <v>257.06082479530113</v>
      </c>
      <c r="K45">
        <v>246.19406051523126</v>
      </c>
      <c r="L45" t="str">
        <f t="shared" si="1"/>
        <v>No Confirmation</v>
      </c>
      <c r="M45" t="str">
        <f t="shared" si="2"/>
        <v>No Trend</v>
      </c>
      <c r="N45">
        <v>61.94234809307023</v>
      </c>
      <c r="O45" t="str">
        <f t="shared" si="3"/>
        <v>UP</v>
      </c>
      <c r="P45" t="str">
        <f t="shared" si="4"/>
        <v>No Trend + Momentum</v>
      </c>
      <c r="Q45">
        <f t="shared" si="5"/>
        <v>2.6999999999999886</v>
      </c>
      <c r="R45">
        <f t="shared" si="6"/>
        <v>8.5</v>
      </c>
      <c r="S45">
        <f t="shared" si="7"/>
        <v>0.31764705882352806</v>
      </c>
      <c r="T45" t="str">
        <f t="shared" si="8"/>
        <v>No Indication</v>
      </c>
      <c r="U45" t="str">
        <f t="shared" si="9"/>
        <v>No T+M+I</v>
      </c>
      <c r="V45">
        <v>251.66153429344305</v>
      </c>
      <c r="W45">
        <v>250.36075132374043</v>
      </c>
      <c r="X45">
        <f t="shared" si="10"/>
        <v>1.3007829697026239</v>
      </c>
      <c r="Y45">
        <v>2.5891169110020842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256.75</v>
      </c>
      <c r="D46">
        <v>257.95</v>
      </c>
      <c r="E46">
        <v>246.05</v>
      </c>
      <c r="F46">
        <v>248</v>
      </c>
      <c r="G46">
        <f>_xll.TA_TYPPRICE(D46,E46,F46)</f>
        <v>250.66666666666666</v>
      </c>
      <c r="H46">
        <v>251.27729919461228</v>
      </c>
      <c r="I46" t="str">
        <f t="shared" si="0"/>
        <v>DOWN</v>
      </c>
      <c r="J46">
        <v>257.2584192852342</v>
      </c>
      <c r="K46">
        <v>246.16204706740209</v>
      </c>
      <c r="L46" t="str">
        <f t="shared" si="1"/>
        <v>No Confirmation</v>
      </c>
      <c r="M46" t="str">
        <f t="shared" si="2"/>
        <v>No Trend</v>
      </c>
      <c r="N46">
        <v>43.928882014311732</v>
      </c>
      <c r="O46" t="str">
        <f t="shared" si="3"/>
        <v>No Momentum</v>
      </c>
      <c r="P46" t="str">
        <f t="shared" si="4"/>
        <v>No Trend + Momentum</v>
      </c>
      <c r="Q46">
        <f t="shared" si="5"/>
        <v>1.9499999999999886</v>
      </c>
      <c r="R46">
        <f t="shared" si="6"/>
        <v>11.899999999999977</v>
      </c>
      <c r="S46">
        <f t="shared" si="7"/>
        <v>0.16386554621848676</v>
      </c>
      <c r="T46" t="str">
        <f t="shared" si="8"/>
        <v>DOWN</v>
      </c>
      <c r="U46" t="str">
        <f t="shared" si="9"/>
        <v>No T+M+I</v>
      </c>
      <c r="V46">
        <v>251.09822132522103</v>
      </c>
      <c r="W46">
        <v>250.18588085531522</v>
      </c>
      <c r="X46">
        <f t="shared" si="10"/>
        <v>0.91234046990581419</v>
      </c>
      <c r="Y46">
        <v>2.2537616227828301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248.9</v>
      </c>
      <c r="D47">
        <v>253.65</v>
      </c>
      <c r="E47">
        <v>248.75</v>
      </c>
      <c r="F47">
        <v>250</v>
      </c>
      <c r="G47">
        <f>_xll.TA_TYPPRICE(D47,E47,F47)</f>
        <v>250.79999999999998</v>
      </c>
      <c r="H47">
        <v>251.03864959730612</v>
      </c>
      <c r="I47" t="str">
        <f t="shared" si="0"/>
        <v>DOWN</v>
      </c>
      <c r="J47">
        <v>256.45654833295993</v>
      </c>
      <c r="K47">
        <v>246.7371477190905</v>
      </c>
      <c r="L47" t="str">
        <f t="shared" si="1"/>
        <v>No Confirmation</v>
      </c>
      <c r="M47" t="str">
        <f t="shared" si="2"/>
        <v>No Trend</v>
      </c>
      <c r="N47">
        <v>48.600018981903432</v>
      </c>
      <c r="O47" t="str">
        <f t="shared" si="3"/>
        <v>No Momentum</v>
      </c>
      <c r="P47" t="str">
        <f t="shared" si="4"/>
        <v>No Trend + Momentum</v>
      </c>
      <c r="Q47">
        <f t="shared" si="5"/>
        <v>1.25</v>
      </c>
      <c r="R47">
        <f t="shared" si="6"/>
        <v>4.9000000000000057</v>
      </c>
      <c r="S47">
        <f t="shared" si="7"/>
        <v>0.25510204081632626</v>
      </c>
      <c r="T47" t="str">
        <f t="shared" si="8"/>
        <v>No Indication</v>
      </c>
      <c r="U47" t="str">
        <f t="shared" si="9"/>
        <v>No T+M+I</v>
      </c>
      <c r="V47">
        <v>250.92926419826395</v>
      </c>
      <c r="W47">
        <v>250.17211190306963</v>
      </c>
      <c r="X47">
        <f t="shared" si="10"/>
        <v>0.75715229519431659</v>
      </c>
      <c r="Y47">
        <v>1.9544397572651273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254</v>
      </c>
      <c r="D48">
        <v>270</v>
      </c>
      <c r="E48">
        <v>254</v>
      </c>
      <c r="F48">
        <v>268</v>
      </c>
      <c r="G48">
        <f>_xll.TA_TYPPRICE(D48,E48,F48)</f>
        <v>264</v>
      </c>
      <c r="H48">
        <v>257.51932479865309</v>
      </c>
      <c r="I48" t="str">
        <f t="shared" si="0"/>
        <v>UP</v>
      </c>
      <c r="J48">
        <v>259.46620425896884</v>
      </c>
      <c r="K48">
        <v>248.35111489262596</v>
      </c>
      <c r="L48" t="str">
        <f t="shared" si="1"/>
        <v>UP</v>
      </c>
      <c r="M48" t="str">
        <f t="shared" si="2"/>
        <v>UP</v>
      </c>
      <c r="N48">
        <v>73.466976445241315</v>
      </c>
      <c r="O48" t="str">
        <f t="shared" si="3"/>
        <v>UP</v>
      </c>
      <c r="P48" t="str">
        <f t="shared" si="4"/>
        <v>UP</v>
      </c>
      <c r="Q48">
        <f t="shared" si="5"/>
        <v>14</v>
      </c>
      <c r="R48">
        <f t="shared" si="6"/>
        <v>16</v>
      </c>
      <c r="S48">
        <f t="shared" si="7"/>
        <v>0.875</v>
      </c>
      <c r="T48" t="str">
        <f t="shared" si="8"/>
        <v>UP</v>
      </c>
      <c r="U48" t="str">
        <f t="shared" si="9"/>
        <v>UP</v>
      </c>
      <c r="V48">
        <v>253.55553124468489</v>
      </c>
      <c r="W48">
        <v>251.49269620654596</v>
      </c>
      <c r="X48">
        <f t="shared" si="10"/>
        <v>2.0628350381389282</v>
      </c>
      <c r="Y48">
        <v>1.9761188134398875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</v>
      </c>
      <c r="D49">
        <v>284.75</v>
      </c>
      <c r="E49">
        <v>263.64999999999998</v>
      </c>
      <c r="F49">
        <v>283</v>
      </c>
      <c r="G49">
        <f>_xll.TA_TYPPRICE(D49,E49,F49)</f>
        <v>277.13333333333333</v>
      </c>
      <c r="H49">
        <v>267.32632906599321</v>
      </c>
      <c r="I49" t="str">
        <f t="shared" si="0"/>
        <v>UP</v>
      </c>
      <c r="J49">
        <v>265.08482553475352</v>
      </c>
      <c r="K49">
        <v>251.75086713870908</v>
      </c>
      <c r="L49" t="str">
        <f t="shared" si="1"/>
        <v>UP</v>
      </c>
      <c r="M49" t="str">
        <f t="shared" si="2"/>
        <v>UP</v>
      </c>
      <c r="N49">
        <v>82.35778923996709</v>
      </c>
      <c r="O49" t="str">
        <f t="shared" si="3"/>
        <v>UP</v>
      </c>
      <c r="P49" t="str">
        <f t="shared" si="4"/>
        <v>UP</v>
      </c>
      <c r="Q49">
        <f t="shared" si="5"/>
        <v>19.350000000000023</v>
      </c>
      <c r="R49">
        <f t="shared" si="6"/>
        <v>21.100000000000023</v>
      </c>
      <c r="S49">
        <f t="shared" si="7"/>
        <v>0.91706161137440767</v>
      </c>
      <c r="T49" t="str">
        <f t="shared" si="8"/>
        <v>UP</v>
      </c>
      <c r="U49" t="str">
        <f t="shared" si="9"/>
        <v>UP</v>
      </c>
      <c r="V49">
        <v>258.08544951473334</v>
      </c>
      <c r="W49">
        <v>253.82657056161662</v>
      </c>
      <c r="X49">
        <f t="shared" si="10"/>
        <v>4.2588789531167208</v>
      </c>
      <c r="Y49">
        <v>2.4326708413752542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266.05</v>
      </c>
      <c r="AE49">
        <f t="shared" si="16"/>
        <v>271.7</v>
      </c>
      <c r="AF49">
        <f t="shared" si="17"/>
        <v>274.2</v>
      </c>
      <c r="AG49">
        <f t="shared" si="18"/>
        <v>276.7</v>
      </c>
      <c r="AH49">
        <f t="shared" si="19"/>
        <v>276.7</v>
      </c>
    </row>
    <row r="50" spans="1:34" x14ac:dyDescent="0.25">
      <c r="A50" t="s">
        <v>5</v>
      </c>
      <c r="B50" s="1">
        <v>42926</v>
      </c>
      <c r="C50">
        <v>295</v>
      </c>
      <c r="D50">
        <v>295</v>
      </c>
      <c r="E50">
        <v>276.3</v>
      </c>
      <c r="F50">
        <v>278</v>
      </c>
      <c r="G50">
        <f>_xll.TA_TYPPRICE(D50,E50,F50)</f>
        <v>283.09999999999997</v>
      </c>
      <c r="H50">
        <v>275.21316453299659</v>
      </c>
      <c r="I50" t="str">
        <f t="shared" si="0"/>
        <v>UP</v>
      </c>
      <c r="J50">
        <v>271.7326420825861</v>
      </c>
      <c r="K50">
        <v>257.20622999677374</v>
      </c>
      <c r="L50" t="str">
        <f t="shared" si="1"/>
        <v>UP</v>
      </c>
      <c r="M50" t="str">
        <f t="shared" si="2"/>
        <v>UP</v>
      </c>
      <c r="N50">
        <v>72.267848674673886</v>
      </c>
      <c r="O50" t="str">
        <f t="shared" si="3"/>
        <v>UP</v>
      </c>
      <c r="P50" t="str">
        <f t="shared" si="4"/>
        <v>UP</v>
      </c>
      <c r="Q50">
        <f t="shared" si="5"/>
        <v>1.6999999999999886</v>
      </c>
      <c r="R50">
        <f t="shared" si="6"/>
        <v>18.699999999999989</v>
      </c>
      <c r="S50">
        <f t="shared" si="7"/>
        <v>9.0909090909090357E-2</v>
      </c>
      <c r="T50" t="str">
        <f t="shared" si="8"/>
        <v>DOWN</v>
      </c>
      <c r="U50" t="str">
        <f t="shared" si="9"/>
        <v>No T+M+I</v>
      </c>
      <c r="V50">
        <v>261.14922651246667</v>
      </c>
      <c r="W50">
        <v>255.61719496445983</v>
      </c>
      <c r="X50">
        <f t="shared" si="10"/>
        <v>5.5320315480068416</v>
      </c>
      <c r="Y50">
        <v>3.0525429827015715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276.7</v>
      </c>
      <c r="D51">
        <v>291.7</v>
      </c>
      <c r="E51">
        <v>275.5</v>
      </c>
      <c r="F51">
        <v>280</v>
      </c>
      <c r="G51">
        <f>_xll.TA_TYPPRICE(D51,E51,F51)</f>
        <v>282.40000000000003</v>
      </c>
      <c r="H51">
        <v>278.80658226649831</v>
      </c>
      <c r="I51" t="str">
        <f t="shared" si="0"/>
        <v>UP</v>
      </c>
      <c r="J51">
        <v>276.16983273090028</v>
      </c>
      <c r="K51">
        <v>261.27151221971292</v>
      </c>
      <c r="L51" t="str">
        <f t="shared" si="1"/>
        <v>UP</v>
      </c>
      <c r="M51" t="str">
        <f t="shared" si="2"/>
        <v>UP</v>
      </c>
      <c r="N51">
        <v>73.868574785317222</v>
      </c>
      <c r="O51" t="str">
        <f t="shared" si="3"/>
        <v>UP</v>
      </c>
      <c r="P51" t="str">
        <f t="shared" si="4"/>
        <v>UP</v>
      </c>
      <c r="Q51">
        <f t="shared" si="5"/>
        <v>4.5</v>
      </c>
      <c r="R51">
        <f t="shared" si="6"/>
        <v>16.199999999999989</v>
      </c>
      <c r="S51">
        <f t="shared" si="7"/>
        <v>0.27777777777777796</v>
      </c>
      <c r="T51" t="str">
        <f t="shared" si="8"/>
        <v>No Indication</v>
      </c>
      <c r="U51" t="str">
        <f t="shared" si="9"/>
        <v>No T+M+I</v>
      </c>
      <c r="V51">
        <v>264.04934551054873</v>
      </c>
      <c r="W51">
        <v>257.42332867079614</v>
      </c>
      <c r="X51">
        <f t="shared" si="10"/>
        <v>6.6260168397525945</v>
      </c>
      <c r="Y51">
        <v>3.7672377541117763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280.5</v>
      </c>
      <c r="D52">
        <v>290</v>
      </c>
      <c r="E52">
        <v>278.7</v>
      </c>
      <c r="F52">
        <v>284</v>
      </c>
      <c r="G52">
        <f>_xll.TA_TYPPRICE(D52,E52,F52)</f>
        <v>284.23333333333335</v>
      </c>
      <c r="H52">
        <v>281.5199577999158</v>
      </c>
      <c r="I52" t="str">
        <f t="shared" si="0"/>
        <v>UP</v>
      </c>
      <c r="J52">
        <v>279.24320323514468</v>
      </c>
      <c r="K52">
        <v>265.14450950422116</v>
      </c>
      <c r="L52" t="str">
        <f t="shared" si="1"/>
        <v>UP</v>
      </c>
      <c r="M52" t="str">
        <f t="shared" si="2"/>
        <v>UP</v>
      </c>
      <c r="N52">
        <v>77.163880976800129</v>
      </c>
      <c r="O52" t="str">
        <f t="shared" si="3"/>
        <v>UP</v>
      </c>
      <c r="P52" t="str">
        <f t="shared" si="4"/>
        <v>UP</v>
      </c>
      <c r="Q52">
        <f t="shared" si="5"/>
        <v>5.3000000000000114</v>
      </c>
      <c r="R52">
        <f t="shared" si="6"/>
        <v>11.300000000000011</v>
      </c>
      <c r="S52">
        <f t="shared" si="7"/>
        <v>0.46902654867256688</v>
      </c>
      <c r="T52" t="str">
        <f t="shared" si="8"/>
        <v>No Indication</v>
      </c>
      <c r="U52" t="str">
        <f t="shared" si="9"/>
        <v>No T+M+I</v>
      </c>
      <c r="V52">
        <v>267.11867697046432</v>
      </c>
      <c r="W52">
        <v>259.39197099147793</v>
      </c>
      <c r="X52">
        <f t="shared" si="10"/>
        <v>7.7267059789863879</v>
      </c>
      <c r="Y52">
        <v>4.5591313990866986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283.5</v>
      </c>
      <c r="D53">
        <v>285.75</v>
      </c>
      <c r="E53">
        <v>270.35000000000002</v>
      </c>
      <c r="F53">
        <v>274</v>
      </c>
      <c r="G53">
        <f>_xll.TA_TYPPRICE(D53,E53,F53)</f>
        <v>276.7</v>
      </c>
      <c r="H53">
        <v>279.10997889995792</v>
      </c>
      <c r="I53" t="str">
        <f t="shared" si="0"/>
        <v>DOWN</v>
      </c>
      <c r="J53">
        <v>280.68915807177922</v>
      </c>
      <c r="K53">
        <v>266.30128516994978</v>
      </c>
      <c r="L53" t="str">
        <f t="shared" si="1"/>
        <v>No Confirmation</v>
      </c>
      <c r="M53" t="str">
        <f t="shared" si="2"/>
        <v>No Trend</v>
      </c>
      <c r="N53">
        <v>55.351175060449641</v>
      </c>
      <c r="O53" t="str">
        <f t="shared" si="3"/>
        <v>No Momentum</v>
      </c>
      <c r="P53" t="str">
        <f t="shared" si="4"/>
        <v>No Trend + Momentum</v>
      </c>
      <c r="Q53">
        <f t="shared" si="5"/>
        <v>3.6499999999999773</v>
      </c>
      <c r="R53">
        <f t="shared" si="6"/>
        <v>15.399999999999977</v>
      </c>
      <c r="S53">
        <f t="shared" si="7"/>
        <v>0.2370129870129859</v>
      </c>
      <c r="T53" t="str">
        <f t="shared" si="8"/>
        <v>No Indication</v>
      </c>
      <c r="U53" t="str">
        <f t="shared" si="9"/>
        <v>No T+M+I</v>
      </c>
      <c r="V53">
        <v>268.17734205193136</v>
      </c>
      <c r="W53">
        <v>260.47404721433139</v>
      </c>
      <c r="X53">
        <f t="shared" si="10"/>
        <v>7.7032948375999695</v>
      </c>
      <c r="Y53">
        <v>5.1879640867893526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276.60000000000002</v>
      </c>
      <c r="D54">
        <v>276.60000000000002</v>
      </c>
      <c r="E54">
        <v>264.3</v>
      </c>
      <c r="F54">
        <v>266</v>
      </c>
      <c r="G54">
        <f>_xll.TA_TYPPRICE(D54,E54,F54)</f>
        <v>268.9666666666667</v>
      </c>
      <c r="H54">
        <v>274.03832278331231</v>
      </c>
      <c r="I54" t="str">
        <f t="shared" si="0"/>
        <v>DOWN</v>
      </c>
      <c r="J54">
        <v>279.78045627805051</v>
      </c>
      <c r="K54">
        <v>265.85655513218319</v>
      </c>
      <c r="L54" t="str">
        <f t="shared" si="1"/>
        <v>No Confirmation</v>
      </c>
      <c r="M54" t="str">
        <f t="shared" si="2"/>
        <v>No Trend</v>
      </c>
      <c r="N54">
        <v>43.152745698347914</v>
      </c>
      <c r="O54" t="str">
        <f t="shared" si="3"/>
        <v>No Momentum</v>
      </c>
      <c r="P54" t="str">
        <f t="shared" si="4"/>
        <v>No Trend + Momentum</v>
      </c>
      <c r="Q54">
        <f t="shared" si="5"/>
        <v>1.6999999999999886</v>
      </c>
      <c r="R54">
        <f t="shared" si="6"/>
        <v>12.300000000000011</v>
      </c>
      <c r="S54">
        <f t="shared" si="7"/>
        <v>0.13821138211382009</v>
      </c>
      <c r="T54" t="str">
        <f t="shared" si="8"/>
        <v>DOWN</v>
      </c>
      <c r="U54" t="str">
        <f t="shared" si="9"/>
        <v>No T+M+I</v>
      </c>
      <c r="V54">
        <v>267.84236635163421</v>
      </c>
      <c r="W54">
        <v>260.88337705030682</v>
      </c>
      <c r="X54">
        <f t="shared" si="10"/>
        <v>6.9589893013273922</v>
      </c>
      <c r="Y54">
        <v>5.5421691296969602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266.5</v>
      </c>
      <c r="D55">
        <v>268.45</v>
      </c>
      <c r="E55">
        <v>254.55</v>
      </c>
      <c r="F55">
        <v>256</v>
      </c>
      <c r="G55">
        <f>_xll.TA_TYPPRICE(D55,E55,F55)</f>
        <v>259.66666666666669</v>
      </c>
      <c r="H55">
        <v>266.85249472498947</v>
      </c>
      <c r="I55" t="str">
        <f t="shared" si="0"/>
        <v>DOWN</v>
      </c>
      <c r="J55">
        <v>277.2625771051504</v>
      </c>
      <c r="K55">
        <v>263.34398732503138</v>
      </c>
      <c r="L55" t="str">
        <f t="shared" si="1"/>
        <v>DOWN</v>
      </c>
      <c r="M55" t="str">
        <f t="shared" si="2"/>
        <v>DOWN</v>
      </c>
      <c r="N55">
        <v>32.099395109441033</v>
      </c>
      <c r="O55" t="str">
        <f t="shared" si="3"/>
        <v>DOWN</v>
      </c>
      <c r="P55" t="str">
        <f t="shared" si="4"/>
        <v>DOWN</v>
      </c>
      <c r="Q55">
        <f t="shared" si="5"/>
        <v>1.4499999999999886</v>
      </c>
      <c r="R55">
        <f t="shared" si="6"/>
        <v>13.899999999999977</v>
      </c>
      <c r="S55">
        <f t="shared" si="7"/>
        <v>0.10431654676258928</v>
      </c>
      <c r="T55" t="str">
        <f t="shared" si="8"/>
        <v>DOWN</v>
      </c>
      <c r="U55" t="str">
        <f t="shared" si="9"/>
        <v>DOWN</v>
      </c>
      <c r="V55">
        <v>266.02046383599816</v>
      </c>
      <c r="W55">
        <v>260.52164541695078</v>
      </c>
      <c r="X55">
        <f t="shared" si="10"/>
        <v>5.4988184190473817</v>
      </c>
      <c r="Y55">
        <v>5.5334989875670448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255.35</v>
      </c>
      <c r="D56">
        <v>255.9</v>
      </c>
      <c r="E56">
        <v>248.15</v>
      </c>
      <c r="F56">
        <v>252</v>
      </c>
      <c r="G56">
        <f>_xll.TA_TYPPRICE(D56,E56,F56)</f>
        <v>252.01666666666665</v>
      </c>
      <c r="H56">
        <v>259.43458069582806</v>
      </c>
      <c r="I56" t="str">
        <f t="shared" si="0"/>
        <v>DOWN</v>
      </c>
      <c r="J56">
        <v>272.51533774845029</v>
      </c>
      <c r="K56">
        <v>259.96754569724663</v>
      </c>
      <c r="L56" t="str">
        <f t="shared" si="1"/>
        <v>DOWN</v>
      </c>
      <c r="M56" t="str">
        <f t="shared" si="2"/>
        <v>DOWN</v>
      </c>
      <c r="N56">
        <v>28.455084427428574</v>
      </c>
      <c r="O56" t="str">
        <f t="shared" si="3"/>
        <v>DOWN</v>
      </c>
      <c r="P56" t="str">
        <f t="shared" si="4"/>
        <v>DOWN</v>
      </c>
      <c r="Q56">
        <f t="shared" si="5"/>
        <v>3.8499999999999943</v>
      </c>
      <c r="R56">
        <f t="shared" si="6"/>
        <v>7.75</v>
      </c>
      <c r="S56">
        <f t="shared" si="7"/>
        <v>0.49677419354838637</v>
      </c>
      <c r="T56" t="str">
        <f t="shared" si="8"/>
        <v>No Indication</v>
      </c>
      <c r="U56" t="str">
        <f t="shared" si="9"/>
        <v>No T+M+I</v>
      </c>
      <c r="V56">
        <v>263.86346939969076</v>
      </c>
      <c r="W56">
        <v>259.89041242310259</v>
      </c>
      <c r="X56">
        <f t="shared" si="10"/>
        <v>3.9730569765881683</v>
      </c>
      <c r="Y56">
        <v>5.2214105853712693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249.1</v>
      </c>
      <c r="D57">
        <v>258.45</v>
      </c>
      <c r="E57">
        <v>249.1</v>
      </c>
      <c r="F57">
        <v>252</v>
      </c>
      <c r="G57">
        <f>_xll.TA_TYPPRICE(D57,E57,F57)</f>
        <v>253.18333333333331</v>
      </c>
      <c r="H57">
        <v>256.3089570145807</v>
      </c>
      <c r="I57" t="str">
        <f t="shared" si="0"/>
        <v>DOWN</v>
      </c>
      <c r="J57">
        <v>269.38970713768356</v>
      </c>
      <c r="K57">
        <v>257.55253554230296</v>
      </c>
      <c r="L57" t="str">
        <f t="shared" si="1"/>
        <v>DOWN</v>
      </c>
      <c r="M57" t="str">
        <f t="shared" si="2"/>
        <v>DOWN</v>
      </c>
      <c r="N57">
        <v>28.455084427428577</v>
      </c>
      <c r="O57" t="str">
        <f t="shared" si="3"/>
        <v>DOWN</v>
      </c>
      <c r="P57" t="str">
        <f t="shared" si="4"/>
        <v>DOWN</v>
      </c>
      <c r="Q57">
        <f t="shared" si="5"/>
        <v>2.9000000000000057</v>
      </c>
      <c r="R57">
        <f t="shared" si="6"/>
        <v>9.3499999999999943</v>
      </c>
      <c r="S57">
        <f t="shared" si="7"/>
        <v>0.31016042780748743</v>
      </c>
      <c r="T57" t="str">
        <f t="shared" si="8"/>
        <v>No Indication</v>
      </c>
      <c r="U57" t="str">
        <f t="shared" si="9"/>
        <v>No T+M+I</v>
      </c>
      <c r="V57">
        <v>262.03832026127679</v>
      </c>
      <c r="W57">
        <v>259.3059374287987</v>
      </c>
      <c r="X57">
        <f t="shared" si="10"/>
        <v>2.7323828324780948</v>
      </c>
      <c r="Y57">
        <v>4.7236050347926346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253.3</v>
      </c>
      <c r="D58">
        <v>255</v>
      </c>
      <c r="E58">
        <v>249.35</v>
      </c>
      <c r="F58">
        <v>251</v>
      </c>
      <c r="G58">
        <f>_xll.TA_TYPPRICE(D58,E58,F58)</f>
        <v>251.78333333333333</v>
      </c>
      <c r="H58">
        <v>254.04614517395703</v>
      </c>
      <c r="I58" t="str">
        <f t="shared" si="0"/>
        <v>DOWN</v>
      </c>
      <c r="J58">
        <v>266.19199444042056</v>
      </c>
      <c r="K58">
        <v>255.72974986623564</v>
      </c>
      <c r="L58" t="str">
        <f t="shared" si="1"/>
        <v>DOWN</v>
      </c>
      <c r="M58" t="str">
        <f t="shared" si="2"/>
        <v>DOWN</v>
      </c>
      <c r="N58">
        <v>27.246733648137766</v>
      </c>
      <c r="O58" t="str">
        <f t="shared" si="3"/>
        <v>DOWN</v>
      </c>
      <c r="P58" t="str">
        <f t="shared" si="4"/>
        <v>DOWN</v>
      </c>
      <c r="Q58">
        <f t="shared" si="5"/>
        <v>1.6500000000000057</v>
      </c>
      <c r="R58">
        <f t="shared" si="6"/>
        <v>5.6500000000000057</v>
      </c>
      <c r="S58">
        <f t="shared" si="7"/>
        <v>0.29203539823008923</v>
      </c>
      <c r="T58" t="str">
        <f t="shared" si="8"/>
        <v>No Indication</v>
      </c>
      <c r="U58" t="str">
        <f t="shared" si="9"/>
        <v>No T+M+I</v>
      </c>
      <c r="V58">
        <v>260.34011714415726</v>
      </c>
      <c r="W58">
        <v>258.69068280444321</v>
      </c>
      <c r="X58">
        <f t="shared" si="10"/>
        <v>1.6494343397140483</v>
      </c>
      <c r="Y58">
        <v>4.1087708957769173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252.8</v>
      </c>
      <c r="D59">
        <v>254</v>
      </c>
      <c r="E59">
        <v>245.7</v>
      </c>
      <c r="F59">
        <v>248</v>
      </c>
      <c r="G59">
        <f>_xll.TA_TYPPRICE(D59,E59,F59)</f>
        <v>249.23333333333335</v>
      </c>
      <c r="H59">
        <v>251.63973925364519</v>
      </c>
      <c r="I59" t="str">
        <f t="shared" si="0"/>
        <v>DOWN</v>
      </c>
      <c r="J59">
        <v>263.4826623425493</v>
      </c>
      <c r="K59">
        <v>253.50091656262771</v>
      </c>
      <c r="L59" t="str">
        <f t="shared" si="1"/>
        <v>DOWN</v>
      </c>
      <c r="M59" t="str">
        <f t="shared" si="2"/>
        <v>DOWN</v>
      </c>
      <c r="N59">
        <v>23.503871591335429</v>
      </c>
      <c r="O59" t="str">
        <f t="shared" si="3"/>
        <v>DOWN</v>
      </c>
      <c r="P59" t="str">
        <f t="shared" si="4"/>
        <v>DOWN</v>
      </c>
      <c r="Q59">
        <f t="shared" si="5"/>
        <v>2.3000000000000114</v>
      </c>
      <c r="R59">
        <f t="shared" si="6"/>
        <v>8.3000000000000114</v>
      </c>
      <c r="S59">
        <f t="shared" si="7"/>
        <v>0.27710843373494076</v>
      </c>
      <c r="T59" t="str">
        <f t="shared" si="8"/>
        <v>No Indication</v>
      </c>
      <c r="U59" t="str">
        <f t="shared" si="9"/>
        <v>No T+M+I</v>
      </c>
      <c r="V59">
        <v>258.44163758351766</v>
      </c>
      <c r="W59">
        <v>257.89878037448443</v>
      </c>
      <c r="X59">
        <f t="shared" si="10"/>
        <v>0.54285720903322954</v>
      </c>
      <c r="Y59">
        <v>3.39558815842818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249.6</v>
      </c>
      <c r="D60">
        <v>252.5</v>
      </c>
      <c r="E60">
        <v>246.4</v>
      </c>
      <c r="F60">
        <v>250</v>
      </c>
      <c r="G60">
        <f>_xll.TA_TYPPRICE(D60,E60,F60)</f>
        <v>249.63333333333333</v>
      </c>
      <c r="H60">
        <v>250.63653629348926</v>
      </c>
      <c r="I60" t="str">
        <f t="shared" si="0"/>
        <v>DOWN</v>
      </c>
      <c r="J60">
        <v>261.04207071087166</v>
      </c>
      <c r="K60">
        <v>251.922935104266</v>
      </c>
      <c r="L60" t="str">
        <f t="shared" si="1"/>
        <v>DOWN</v>
      </c>
      <c r="M60" t="str">
        <f t="shared" si="2"/>
        <v>DOWN</v>
      </c>
      <c r="N60">
        <v>31.361247173165136</v>
      </c>
      <c r="O60" t="str">
        <f t="shared" si="3"/>
        <v>DOWN</v>
      </c>
      <c r="P60" t="str">
        <f t="shared" si="4"/>
        <v>DOWN</v>
      </c>
      <c r="Q60">
        <f t="shared" si="5"/>
        <v>3.5999999999999943</v>
      </c>
      <c r="R60">
        <f t="shared" si="6"/>
        <v>6.0999999999999943</v>
      </c>
      <c r="S60">
        <f t="shared" si="7"/>
        <v>0.59016393442622916</v>
      </c>
      <c r="T60" t="str">
        <f t="shared" si="8"/>
        <v>No Indication</v>
      </c>
      <c r="U60" t="str">
        <f t="shared" si="9"/>
        <v>No T+M+I</v>
      </c>
      <c r="V60">
        <v>257.14292410913032</v>
      </c>
      <c r="W60">
        <v>257.31368553193005</v>
      </c>
      <c r="X60">
        <f t="shared" si="10"/>
        <v>-0.17076142279972828</v>
      </c>
      <c r="Y60">
        <v>2.6823182421825984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251.7</v>
      </c>
      <c r="D61">
        <v>251.9</v>
      </c>
      <c r="E61">
        <v>246</v>
      </c>
      <c r="F61">
        <v>249</v>
      </c>
      <c r="G61">
        <f>_xll.TA_TYPPRICE(D61,E61,F61)</f>
        <v>248.96666666666667</v>
      </c>
      <c r="H61">
        <v>249.80160148007798</v>
      </c>
      <c r="I61" t="str">
        <f t="shared" si="0"/>
        <v>DOWN</v>
      </c>
      <c r="J61">
        <v>259.01049944178908</v>
      </c>
      <c r="K61">
        <v>250.606727303318</v>
      </c>
      <c r="L61" t="str">
        <f t="shared" si="1"/>
        <v>DOWN</v>
      </c>
      <c r="M61" t="str">
        <f t="shared" si="2"/>
        <v>DOWN</v>
      </c>
      <c r="N61">
        <v>29.469386417701987</v>
      </c>
      <c r="O61" t="str">
        <f t="shared" si="3"/>
        <v>DOWN</v>
      </c>
      <c r="P61" t="str">
        <f t="shared" si="4"/>
        <v>DOWN</v>
      </c>
      <c r="Q61">
        <f t="shared" si="5"/>
        <v>3</v>
      </c>
      <c r="R61">
        <f t="shared" si="6"/>
        <v>5.9000000000000057</v>
      </c>
      <c r="S61">
        <f t="shared" si="7"/>
        <v>0.50847457627118597</v>
      </c>
      <c r="T61" t="str">
        <f t="shared" si="8"/>
        <v>No Indication</v>
      </c>
      <c r="U61" t="str">
        <f t="shared" si="9"/>
        <v>No T+M+I</v>
      </c>
      <c r="V61">
        <v>255.89016655387951</v>
      </c>
      <c r="W61">
        <v>256.69785697400931</v>
      </c>
      <c r="X61">
        <f t="shared" si="10"/>
        <v>-0.80769042012980208</v>
      </c>
      <c r="Y61">
        <v>1.9843165097201183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251.6</v>
      </c>
      <c r="D62">
        <v>271</v>
      </c>
      <c r="E62">
        <v>249.2</v>
      </c>
      <c r="F62">
        <v>257</v>
      </c>
      <c r="G62">
        <f>_xll.TA_TYPPRICE(D62,E62,F62)</f>
        <v>259.06666666666666</v>
      </c>
      <c r="H62">
        <v>254.43413407337232</v>
      </c>
      <c r="I62" t="str">
        <f t="shared" si="0"/>
        <v>UP</v>
      </c>
      <c r="J62">
        <v>261.6748328991693</v>
      </c>
      <c r="K62">
        <v>250.29412123591399</v>
      </c>
      <c r="L62" t="str">
        <f t="shared" si="1"/>
        <v>No Confirmation</v>
      </c>
      <c r="M62" t="str">
        <f t="shared" si="2"/>
        <v>No Trend</v>
      </c>
      <c r="N62">
        <v>56.007669119087403</v>
      </c>
      <c r="O62" t="str">
        <f t="shared" si="3"/>
        <v>No Momentum</v>
      </c>
      <c r="P62" t="str">
        <f t="shared" si="4"/>
        <v>No Trend + Momentum</v>
      </c>
      <c r="Q62">
        <f t="shared" si="5"/>
        <v>7.8000000000000114</v>
      </c>
      <c r="R62">
        <f t="shared" si="6"/>
        <v>21.800000000000011</v>
      </c>
      <c r="S62">
        <f t="shared" si="7"/>
        <v>0.35779816513761503</v>
      </c>
      <c r="T62" t="str">
        <f t="shared" si="8"/>
        <v>No Indication</v>
      </c>
      <c r="U62" t="str">
        <f t="shared" si="9"/>
        <v>No T+M+I</v>
      </c>
      <c r="V62">
        <v>256.06091016097497</v>
      </c>
      <c r="W62">
        <v>256.72023793889753</v>
      </c>
      <c r="X62">
        <f t="shared" si="10"/>
        <v>-0.65932777792255592</v>
      </c>
      <c r="Y62">
        <v>1.4555876521915834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258</v>
      </c>
      <c r="D63">
        <v>264</v>
      </c>
      <c r="E63">
        <v>253.55</v>
      </c>
      <c r="F63">
        <v>264</v>
      </c>
      <c r="G63">
        <f>_xll.TA_TYPPRICE(D63,E63,F63)</f>
        <v>260.51666666666665</v>
      </c>
      <c r="H63">
        <v>257.47540037001949</v>
      </c>
      <c r="I63" t="str">
        <f t="shared" si="0"/>
        <v>UP</v>
      </c>
      <c r="J63">
        <v>262.19153669935389</v>
      </c>
      <c r="K63">
        <v>251.01764985015532</v>
      </c>
      <c r="L63" t="str">
        <f t="shared" si="1"/>
        <v>UP</v>
      </c>
      <c r="M63" t="str">
        <f t="shared" si="2"/>
        <v>UP</v>
      </c>
      <c r="N63">
        <v>68.833829421664433</v>
      </c>
      <c r="O63" t="str">
        <f t="shared" si="3"/>
        <v>UP</v>
      </c>
      <c r="P63" t="str">
        <f t="shared" si="4"/>
        <v>UP</v>
      </c>
      <c r="Q63">
        <f t="shared" si="5"/>
        <v>10.449999999999989</v>
      </c>
      <c r="R63">
        <f t="shared" si="6"/>
        <v>10.449999999999989</v>
      </c>
      <c r="S63">
        <f t="shared" si="7"/>
        <v>1</v>
      </c>
      <c r="T63" t="str">
        <f t="shared" si="8"/>
        <v>UP</v>
      </c>
      <c r="U63" t="str">
        <f t="shared" si="9"/>
        <v>UP</v>
      </c>
      <c r="V63">
        <v>257.28230859774806</v>
      </c>
      <c r="W63">
        <v>257.25947957305328</v>
      </c>
      <c r="X63">
        <f t="shared" si="10"/>
        <v>2.2829024694772215E-2</v>
      </c>
      <c r="Y63">
        <v>1.1690359266922212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260</v>
      </c>
      <c r="D64">
        <v>264</v>
      </c>
      <c r="E64">
        <v>254.25</v>
      </c>
      <c r="F64">
        <v>255.95</v>
      </c>
      <c r="G64">
        <f>_xll.TA_TYPPRICE(D64,E64,F64)</f>
        <v>258.06666666666666</v>
      </c>
      <c r="H64">
        <v>257.77103351834307</v>
      </c>
      <c r="I64" t="str">
        <f t="shared" si="0"/>
        <v>DOWN</v>
      </c>
      <c r="J64">
        <v>262.59341743283079</v>
      </c>
      <c r="K64">
        <v>251.73594988345414</v>
      </c>
      <c r="L64" t="str">
        <f t="shared" si="1"/>
        <v>No Confirmation</v>
      </c>
      <c r="M64" t="str">
        <f t="shared" si="2"/>
        <v>No Trend</v>
      </c>
      <c r="N64">
        <v>48.504944557320094</v>
      </c>
      <c r="O64" t="str">
        <f t="shared" si="3"/>
        <v>No Momentum</v>
      </c>
      <c r="P64" t="str">
        <f t="shared" si="4"/>
        <v>No Trend + Momentum</v>
      </c>
      <c r="Q64">
        <f t="shared" si="5"/>
        <v>1.6999999999999886</v>
      </c>
      <c r="R64">
        <f t="shared" si="6"/>
        <v>9.75</v>
      </c>
      <c r="S64">
        <f t="shared" si="7"/>
        <v>0.17435897435897318</v>
      </c>
      <c r="T64" t="str">
        <f t="shared" si="8"/>
        <v>DOWN</v>
      </c>
      <c r="U64" t="str">
        <f t="shared" si="9"/>
        <v>No T+M+I</v>
      </c>
      <c r="V64">
        <v>257.07733804424834</v>
      </c>
      <c r="W64">
        <v>257.16248108616043</v>
      </c>
      <c r="X64">
        <f t="shared" si="10"/>
        <v>-8.5143041912090212E-2</v>
      </c>
      <c r="Y64">
        <v>0.91820013297135894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257.89999999999998</v>
      </c>
      <c r="D65">
        <v>269.7</v>
      </c>
      <c r="E65">
        <v>255.4</v>
      </c>
      <c r="F65">
        <v>268.8</v>
      </c>
      <c r="G65">
        <f>_xll.TA_TYPPRICE(D65,E65,F65)</f>
        <v>264.63333333333338</v>
      </c>
      <c r="H65">
        <v>261.20218342583826</v>
      </c>
      <c r="I65" t="str">
        <f t="shared" si="0"/>
        <v>UP</v>
      </c>
      <c r="J65">
        <v>264.17265800331285</v>
      </c>
      <c r="K65">
        <v>252.55018324268656</v>
      </c>
      <c r="L65" t="str">
        <f t="shared" si="1"/>
        <v>UP</v>
      </c>
      <c r="M65" t="str">
        <f t="shared" si="2"/>
        <v>UP</v>
      </c>
      <c r="N65">
        <v>67.598699025160258</v>
      </c>
      <c r="O65" t="str">
        <f t="shared" si="3"/>
        <v>UP</v>
      </c>
      <c r="P65" t="str">
        <f t="shared" si="4"/>
        <v>UP</v>
      </c>
      <c r="Q65">
        <f t="shared" si="5"/>
        <v>13.400000000000006</v>
      </c>
      <c r="R65">
        <f t="shared" si="6"/>
        <v>14.299999999999983</v>
      </c>
      <c r="S65">
        <f t="shared" si="7"/>
        <v>0.93706293706293853</v>
      </c>
      <c r="T65" t="str">
        <f t="shared" si="8"/>
        <v>UP</v>
      </c>
      <c r="U65" t="str">
        <f t="shared" si="9"/>
        <v>UP</v>
      </c>
      <c r="V65">
        <v>258.88082449897934</v>
      </c>
      <c r="W65">
        <v>258.02451952422263</v>
      </c>
      <c r="X65">
        <f t="shared" si="10"/>
        <v>0.85630497475671064</v>
      </c>
      <c r="Y65">
        <v>0.9058211013284293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269</v>
      </c>
      <c r="D66">
        <v>273.89999999999998</v>
      </c>
      <c r="E66">
        <v>268</v>
      </c>
      <c r="F66">
        <v>271.35000000000002</v>
      </c>
      <c r="G66">
        <f>_xll.TA_TYPPRICE(D66,E66,F66)</f>
        <v>271.08333333333331</v>
      </c>
      <c r="H66">
        <v>266.14275837958576</v>
      </c>
      <c r="I66" t="str">
        <f t="shared" si="0"/>
        <v>UP</v>
      </c>
      <c r="J66">
        <v>266.33428955813218</v>
      </c>
      <c r="K66">
        <v>255.98347585542288</v>
      </c>
      <c r="L66" t="str">
        <f t="shared" si="1"/>
        <v>UP</v>
      </c>
      <c r="M66" t="str">
        <f t="shared" si="2"/>
        <v>UP</v>
      </c>
      <c r="N66">
        <v>70.327817334939965</v>
      </c>
      <c r="O66" t="str">
        <f t="shared" si="3"/>
        <v>UP</v>
      </c>
      <c r="P66" t="str">
        <f t="shared" si="4"/>
        <v>UP</v>
      </c>
      <c r="Q66">
        <f t="shared" si="5"/>
        <v>3.3500000000000227</v>
      </c>
      <c r="R66">
        <f t="shared" si="6"/>
        <v>5.8999999999999773</v>
      </c>
      <c r="S66">
        <f t="shared" si="7"/>
        <v>0.56779661016949756</v>
      </c>
      <c r="T66" t="str">
        <f t="shared" si="8"/>
        <v>No Indication</v>
      </c>
      <c r="U66" t="str">
        <f t="shared" si="9"/>
        <v>No T+M+I</v>
      </c>
      <c r="V66">
        <v>260.79915919144406</v>
      </c>
      <c r="W66">
        <v>259.01159215205797</v>
      </c>
      <c r="X66">
        <f t="shared" si="10"/>
        <v>1.7875670393860901</v>
      </c>
      <c r="Y66">
        <v>1.0821702889399614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272</v>
      </c>
      <c r="D67">
        <v>274.95</v>
      </c>
      <c r="E67">
        <v>267.60000000000002</v>
      </c>
      <c r="F67">
        <v>269.8</v>
      </c>
      <c r="G67">
        <f>_xll.TA_TYPPRICE(D67,E67,F67)</f>
        <v>270.7833333333333</v>
      </c>
      <c r="H67">
        <v>268.46304585645953</v>
      </c>
      <c r="I67" t="str">
        <f t="shared" ref="I67:I126" si="20">IF(F67&gt;H67,"UP","DOWN")</f>
        <v>UP</v>
      </c>
      <c r="J67">
        <v>268.24889187854723</v>
      </c>
      <c r="K67">
        <v>258.56492566532893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66.097742300345118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2.1999999999999886</v>
      </c>
      <c r="R67">
        <f t="shared" ref="R67:R126" si="26">D67-E67</f>
        <v>7.3499999999999659</v>
      </c>
      <c r="S67">
        <f t="shared" ref="S67:S126" si="27">Q67/R67</f>
        <v>0.2993197278911563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262.18390393122189</v>
      </c>
      <c r="W67">
        <v>259.81073347412774</v>
      </c>
      <c r="X67">
        <f t="shared" ref="X67:X126" si="30">V67-W67</f>
        <v>2.3731704570941474</v>
      </c>
      <c r="Y67">
        <v>1.3403703225707986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UP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269.7</v>
      </c>
      <c r="D68">
        <v>273.8</v>
      </c>
      <c r="E68">
        <v>267.45</v>
      </c>
      <c r="F68">
        <v>273.10000000000002</v>
      </c>
      <c r="G68">
        <f>_xll.TA_TYPPRICE(D68,E68,F68)</f>
        <v>271.45</v>
      </c>
      <c r="H68">
        <v>269.95652292822979</v>
      </c>
      <c r="I68" t="str">
        <f t="shared" si="20"/>
        <v>UP</v>
      </c>
      <c r="J68">
        <v>269.4824714610923</v>
      </c>
      <c r="K68">
        <v>260.53938662858917</v>
      </c>
      <c r="L68" t="str">
        <f t="shared" si="21"/>
        <v>UP</v>
      </c>
      <c r="M68" t="str">
        <f t="shared" si="22"/>
        <v>UP</v>
      </c>
      <c r="N68">
        <v>70.775709413702799</v>
      </c>
      <c r="O68" t="str">
        <f t="shared" si="23"/>
        <v>UP</v>
      </c>
      <c r="P68" t="str">
        <f t="shared" si="24"/>
        <v>UP</v>
      </c>
      <c r="Q68">
        <f t="shared" si="25"/>
        <v>5.6500000000000341</v>
      </c>
      <c r="R68">
        <f t="shared" si="26"/>
        <v>6.3500000000000227</v>
      </c>
      <c r="S68">
        <f t="shared" si="27"/>
        <v>0.88976377952756125</v>
      </c>
      <c r="T68" t="str">
        <f t="shared" si="28"/>
        <v>UP</v>
      </c>
      <c r="U68" t="str">
        <f t="shared" si="29"/>
        <v>UP</v>
      </c>
      <c r="V68">
        <v>263.86330332641853</v>
      </c>
      <c r="W68">
        <v>260.79512358715533</v>
      </c>
      <c r="X68">
        <f t="shared" si="30"/>
        <v>3.0681797392632006</v>
      </c>
      <c r="Y68">
        <v>1.6859322059092789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268.15000000000003</v>
      </c>
      <c r="AE68">
        <f t="shared" si="36"/>
        <v>269.90000000000003</v>
      </c>
      <c r="AF68">
        <f t="shared" si="37"/>
        <v>270.65000000000003</v>
      </c>
      <c r="AG68">
        <f t="shared" si="38"/>
        <v>271.35000000000002</v>
      </c>
    </row>
    <row r="69" spans="1:33" x14ac:dyDescent="0.25">
      <c r="A69" t="s">
        <v>5</v>
      </c>
      <c r="B69" s="1">
        <v>42951</v>
      </c>
      <c r="C69">
        <v>274</v>
      </c>
      <c r="D69">
        <v>276.5</v>
      </c>
      <c r="E69">
        <v>269.2</v>
      </c>
      <c r="F69">
        <v>270.5</v>
      </c>
      <c r="G69">
        <f>_xll.TA_TYPPRICE(D69,E69,F69)</f>
        <v>272.06666666666666</v>
      </c>
      <c r="H69">
        <v>271.0115947974482</v>
      </c>
      <c r="I69" t="str">
        <f t="shared" si="20"/>
        <v>DOWN</v>
      </c>
      <c r="J69">
        <v>271.04192224751625</v>
      </c>
      <c r="K69">
        <v>262.46396737779156</v>
      </c>
      <c r="L69" t="str">
        <f t="shared" si="21"/>
        <v>No Confirmation</v>
      </c>
      <c r="M69" t="str">
        <f t="shared" si="22"/>
        <v>No Trend</v>
      </c>
      <c r="N69">
        <v>62.308414866510716</v>
      </c>
      <c r="O69" t="str">
        <f t="shared" si="23"/>
        <v>UP</v>
      </c>
      <c r="P69" t="str">
        <f t="shared" si="24"/>
        <v>No Trend + Momentum</v>
      </c>
      <c r="Q69">
        <f t="shared" si="25"/>
        <v>1.3000000000000114</v>
      </c>
      <c r="R69">
        <f t="shared" si="26"/>
        <v>7.3000000000000114</v>
      </c>
      <c r="S69">
        <f t="shared" si="27"/>
        <v>0.17808219178082318</v>
      </c>
      <c r="T69" t="str">
        <f t="shared" si="28"/>
        <v>DOWN</v>
      </c>
      <c r="U69" t="str">
        <f t="shared" si="29"/>
        <v>No T+M+I</v>
      </c>
      <c r="V69">
        <v>264.88433358389261</v>
      </c>
      <c r="W69">
        <v>261.5140033214401</v>
      </c>
      <c r="X69">
        <f t="shared" si="30"/>
        <v>3.3703302624525122</v>
      </c>
      <c r="Y69">
        <v>2.0228118172179257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273.89999999999998</v>
      </c>
      <c r="D70">
        <v>273.89999999999998</v>
      </c>
      <c r="E70">
        <v>262.05</v>
      </c>
      <c r="F70">
        <v>264.3</v>
      </c>
      <c r="G70">
        <f>_xll.TA_TYPPRICE(D70,E70,F70)</f>
        <v>266.75</v>
      </c>
      <c r="H70">
        <v>268.8807973987241</v>
      </c>
      <c r="I70" t="str">
        <f t="shared" si="20"/>
        <v>DOWN</v>
      </c>
      <c r="J70">
        <v>271.67705063695706</v>
      </c>
      <c r="K70">
        <v>262.3719746271712</v>
      </c>
      <c r="L70" t="str">
        <f t="shared" si="21"/>
        <v>No Confirmation</v>
      </c>
      <c r="M70" t="str">
        <f t="shared" si="22"/>
        <v>No Trend</v>
      </c>
      <c r="N70">
        <v>45.929628352278499</v>
      </c>
      <c r="O70" t="str">
        <f t="shared" si="23"/>
        <v>No Momentum</v>
      </c>
      <c r="P70" t="str">
        <f t="shared" si="24"/>
        <v>No Trend + Momentum</v>
      </c>
      <c r="Q70">
        <f t="shared" si="25"/>
        <v>2.25</v>
      </c>
      <c r="R70">
        <f t="shared" si="26"/>
        <v>11.849999999999966</v>
      </c>
      <c r="S70">
        <f t="shared" si="27"/>
        <v>0.18987341772151953</v>
      </c>
      <c r="T70" t="str">
        <f t="shared" si="28"/>
        <v>DOWN</v>
      </c>
      <c r="U70" t="str">
        <f t="shared" si="29"/>
        <v>No T+M+I</v>
      </c>
      <c r="V70">
        <v>264.79443610944759</v>
      </c>
      <c r="W70">
        <v>261.72037344577785</v>
      </c>
      <c r="X70">
        <f t="shared" si="30"/>
        <v>3.0740626636697357</v>
      </c>
      <c r="Y70">
        <v>2.2330619865082877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265.7</v>
      </c>
      <c r="D71">
        <v>271.95</v>
      </c>
      <c r="E71">
        <v>262</v>
      </c>
      <c r="F71">
        <v>263.95</v>
      </c>
      <c r="G71">
        <f>_xll.TA_TYPPRICE(D71,E71,F71)</f>
        <v>265.9666666666667</v>
      </c>
      <c r="H71">
        <v>267.4237320326954</v>
      </c>
      <c r="I71" t="str">
        <f t="shared" si="20"/>
        <v>DOWN</v>
      </c>
      <c r="J71">
        <v>271.73770605096661</v>
      </c>
      <c r="K71">
        <v>262.28931359891095</v>
      </c>
      <c r="L71" t="str">
        <f t="shared" si="21"/>
        <v>No Confirmation</v>
      </c>
      <c r="M71" t="str">
        <f t="shared" si="22"/>
        <v>No Trend</v>
      </c>
      <c r="N71">
        <v>45.093193008796966</v>
      </c>
      <c r="O71" t="str">
        <f t="shared" si="23"/>
        <v>No Momentum</v>
      </c>
      <c r="P71" t="str">
        <f t="shared" si="24"/>
        <v>No Trend + Momentum</v>
      </c>
      <c r="Q71">
        <f t="shared" si="25"/>
        <v>1.9499999999999886</v>
      </c>
      <c r="R71">
        <f t="shared" si="26"/>
        <v>9.9499999999999886</v>
      </c>
      <c r="S71">
        <f t="shared" si="27"/>
        <v>0.19597989949748651</v>
      </c>
      <c r="T71" t="str">
        <f t="shared" si="28"/>
        <v>DOWN</v>
      </c>
      <c r="U71" t="str">
        <f t="shared" si="29"/>
        <v>No T+M+I</v>
      </c>
      <c r="V71">
        <v>264.66452286184028</v>
      </c>
      <c r="W71">
        <v>261.88553096831282</v>
      </c>
      <c r="X71">
        <f t="shared" si="30"/>
        <v>2.7789918935274613</v>
      </c>
      <c r="Y71">
        <v>2.3422479679121224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265</v>
      </c>
      <c r="D72">
        <v>275.95</v>
      </c>
      <c r="E72">
        <v>260.8</v>
      </c>
      <c r="F72">
        <v>261.5</v>
      </c>
      <c r="G72">
        <f>_xll.TA_TYPPRICE(D72,E72,F72)</f>
        <v>266.08333333333331</v>
      </c>
      <c r="H72">
        <v>266.75353268301433</v>
      </c>
      <c r="I72" t="str">
        <f t="shared" si="20"/>
        <v>DOWN</v>
      </c>
      <c r="J72">
        <v>272.67377137297404</v>
      </c>
      <c r="K72">
        <v>261.95835502137521</v>
      </c>
      <c r="L72" t="str">
        <f t="shared" si="21"/>
        <v>DOWN</v>
      </c>
      <c r="M72" t="str">
        <f t="shared" si="22"/>
        <v>DOWN</v>
      </c>
      <c r="N72">
        <v>38.895293254773449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15.149999999999977</v>
      </c>
      <c r="S72">
        <f t="shared" si="27"/>
        <v>4.6204620462045522E-2</v>
      </c>
      <c r="T72" t="str">
        <f t="shared" si="28"/>
        <v>DOWN</v>
      </c>
      <c r="U72" t="str">
        <f t="shared" si="29"/>
        <v>DOWN</v>
      </c>
      <c r="V72">
        <v>264.17767319078791</v>
      </c>
      <c r="W72">
        <v>261.85697311880818</v>
      </c>
      <c r="X72">
        <f t="shared" si="30"/>
        <v>2.3207000719797293</v>
      </c>
      <c r="Y72">
        <v>2.337938388725644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261.7</v>
      </c>
      <c r="D73">
        <v>264.85000000000002</v>
      </c>
      <c r="E73">
        <v>243.4</v>
      </c>
      <c r="F73">
        <v>252.5</v>
      </c>
      <c r="G73">
        <f>_xll.TA_TYPPRICE(D73,E73,F73)</f>
        <v>253.58333333333334</v>
      </c>
      <c r="H73">
        <v>260.16843300817385</v>
      </c>
      <c r="I73" t="str">
        <f t="shared" si="20"/>
        <v>DOWN</v>
      </c>
      <c r="J73">
        <v>270.93515551231314</v>
      </c>
      <c r="K73">
        <v>257.8342761277363</v>
      </c>
      <c r="L73" t="str">
        <f t="shared" si="21"/>
        <v>DOWN</v>
      </c>
      <c r="M73" t="str">
        <f t="shared" si="22"/>
        <v>DOWN</v>
      </c>
      <c r="N73">
        <v>23.845587174613122</v>
      </c>
      <c r="O73" t="str">
        <f t="shared" si="23"/>
        <v>DOWN</v>
      </c>
      <c r="P73" t="str">
        <f t="shared" si="24"/>
        <v>DOWN</v>
      </c>
      <c r="Q73">
        <f t="shared" si="25"/>
        <v>9.0999999999999943</v>
      </c>
      <c r="R73">
        <f t="shared" si="26"/>
        <v>21.450000000000017</v>
      </c>
      <c r="S73">
        <f t="shared" si="27"/>
        <v>0.42424242424242364</v>
      </c>
      <c r="T73" t="str">
        <f t="shared" si="28"/>
        <v>No Indication</v>
      </c>
      <c r="U73" t="str">
        <f t="shared" si="29"/>
        <v>No T+M+I</v>
      </c>
      <c r="V73">
        <v>262.38110808451285</v>
      </c>
      <c r="W73">
        <v>261.16386399889649</v>
      </c>
      <c r="X73">
        <f t="shared" si="30"/>
        <v>1.2172440856163576</v>
      </c>
      <c r="Y73">
        <v>2.1137995281037867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249.65</v>
      </c>
      <c r="D74">
        <v>259.55</v>
      </c>
      <c r="E74">
        <v>241.15</v>
      </c>
      <c r="F74">
        <v>255</v>
      </c>
      <c r="G74">
        <f>_xll.TA_TYPPRICE(D74,E74,F74)</f>
        <v>251.9</v>
      </c>
      <c r="H74">
        <v>256.03421650408694</v>
      </c>
      <c r="I74" t="str">
        <f t="shared" si="20"/>
        <v>DOWN</v>
      </c>
      <c r="J74">
        <v>268.40512095402136</v>
      </c>
      <c r="K74">
        <v>254.12665921046158</v>
      </c>
      <c r="L74" t="str">
        <f t="shared" si="21"/>
        <v>No Confirmation</v>
      </c>
      <c r="M74" t="str">
        <f t="shared" si="22"/>
        <v>No Trend</v>
      </c>
      <c r="N74">
        <v>32.865168586881175</v>
      </c>
      <c r="O74" t="str">
        <f t="shared" si="23"/>
        <v>DOWN</v>
      </c>
      <c r="P74" t="str">
        <f t="shared" si="24"/>
        <v>No Trend + Momentum</v>
      </c>
      <c r="Q74">
        <f t="shared" si="25"/>
        <v>13.849999999999994</v>
      </c>
      <c r="R74">
        <f t="shared" si="26"/>
        <v>18.400000000000006</v>
      </c>
      <c r="S74">
        <f t="shared" si="27"/>
        <v>0.75271739130434734</v>
      </c>
      <c r="T74" t="str">
        <f t="shared" si="28"/>
        <v>No Indication</v>
      </c>
      <c r="U74" t="str">
        <f t="shared" si="29"/>
        <v>No T+M+I</v>
      </c>
      <c r="V74">
        <v>261.2455529945878</v>
      </c>
      <c r="W74">
        <v>260.7072814804597</v>
      </c>
      <c r="X74">
        <f t="shared" si="30"/>
        <v>0.53827151412809826</v>
      </c>
      <c r="Y74">
        <v>1.7986939253086489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255.15</v>
      </c>
      <c r="D75">
        <v>268.2</v>
      </c>
      <c r="E75">
        <v>255</v>
      </c>
      <c r="F75">
        <v>259</v>
      </c>
      <c r="G75">
        <f>_xll.TA_TYPPRICE(D75,E75,F75)</f>
        <v>260.73333333333335</v>
      </c>
      <c r="H75">
        <v>258.38377491871017</v>
      </c>
      <c r="I75" t="str">
        <f t="shared" si="20"/>
        <v>UP</v>
      </c>
      <c r="J75">
        <v>268.3595385197944</v>
      </c>
      <c r="K75">
        <v>254.32073494147011</v>
      </c>
      <c r="L75" t="str">
        <f t="shared" si="21"/>
        <v>No Confirmation</v>
      </c>
      <c r="M75" t="str">
        <f t="shared" si="22"/>
        <v>No Trend</v>
      </c>
      <c r="N75">
        <v>45.722267881635702</v>
      </c>
      <c r="O75" t="str">
        <f t="shared" si="23"/>
        <v>No Momentum</v>
      </c>
      <c r="P75" t="str">
        <f t="shared" si="24"/>
        <v>No Trend + Momentum</v>
      </c>
      <c r="Q75">
        <f t="shared" si="25"/>
        <v>4</v>
      </c>
      <c r="R75">
        <f t="shared" si="26"/>
        <v>13.199999999999989</v>
      </c>
      <c r="S75">
        <f t="shared" si="27"/>
        <v>0.30303030303030332</v>
      </c>
      <c r="T75" t="str">
        <f t="shared" si="28"/>
        <v>No Indication</v>
      </c>
      <c r="U75" t="str">
        <f t="shared" si="29"/>
        <v>No T+M+I</v>
      </c>
      <c r="V75">
        <v>260.90008330311275</v>
      </c>
      <c r="W75">
        <v>260.58081618561084</v>
      </c>
      <c r="X75">
        <f t="shared" si="30"/>
        <v>0.31926711750190861</v>
      </c>
      <c r="Y75">
        <v>1.5028085637473008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271</v>
      </c>
      <c r="D76">
        <v>277</v>
      </c>
      <c r="E76">
        <v>266</v>
      </c>
      <c r="F76">
        <v>267</v>
      </c>
      <c r="G76">
        <f>_xll.TA_TYPPRICE(D76,E76,F76)</f>
        <v>270</v>
      </c>
      <c r="H76">
        <v>264.19188745935509</v>
      </c>
      <c r="I76" t="str">
        <f t="shared" si="20"/>
        <v>UP</v>
      </c>
      <c r="J76">
        <v>270.27964107095119</v>
      </c>
      <c r="K76">
        <v>256.91612717669898</v>
      </c>
      <c r="L76" t="str">
        <f t="shared" si="21"/>
        <v>No Confirmation</v>
      </c>
      <c r="M76" t="str">
        <f t="shared" si="22"/>
        <v>No Trend</v>
      </c>
      <c r="N76">
        <v>63.295575817831477</v>
      </c>
      <c r="O76" t="str">
        <f t="shared" si="23"/>
        <v>UP</v>
      </c>
      <c r="P76" t="str">
        <f t="shared" si="24"/>
        <v>No Trend + Momentum</v>
      </c>
      <c r="Q76">
        <f t="shared" si="25"/>
        <v>1</v>
      </c>
      <c r="R76">
        <f t="shared" si="26"/>
        <v>11</v>
      </c>
      <c r="S76">
        <f t="shared" si="27"/>
        <v>9.0909090909090912E-2</v>
      </c>
      <c r="T76" t="str">
        <f t="shared" si="28"/>
        <v>DOWN</v>
      </c>
      <c r="U76" t="str">
        <f t="shared" si="29"/>
        <v>No T+M+I</v>
      </c>
      <c r="V76">
        <v>261.83853202571078</v>
      </c>
      <c r="W76">
        <v>261.05631128297301</v>
      </c>
      <c r="X76">
        <f t="shared" si="30"/>
        <v>0.78222074273776343</v>
      </c>
      <c r="Y76">
        <v>1.3586909995453933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270</v>
      </c>
      <c r="D77">
        <v>277.2</v>
      </c>
      <c r="E77">
        <v>259.25</v>
      </c>
      <c r="F77">
        <v>264</v>
      </c>
      <c r="G77">
        <f>_xll.TA_TYPPRICE(D77,E77,F77)</f>
        <v>266.81666666666666</v>
      </c>
      <c r="H77">
        <v>265.50427706301087</v>
      </c>
      <c r="I77" t="str">
        <f t="shared" si="20"/>
        <v>DOWN</v>
      </c>
      <c r="J77">
        <v>271.81749861073979</v>
      </c>
      <c r="K77">
        <v>257.434765581877</v>
      </c>
      <c r="L77" t="str">
        <f t="shared" si="21"/>
        <v>No Confirmation</v>
      </c>
      <c r="M77" t="str">
        <f t="shared" si="22"/>
        <v>No Trend</v>
      </c>
      <c r="N77">
        <v>54.955262043184682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4.75</v>
      </c>
      <c r="R77">
        <f t="shared" si="26"/>
        <v>17.949999999999989</v>
      </c>
      <c r="S77">
        <f t="shared" si="27"/>
        <v>0.26462395543175504</v>
      </c>
      <c r="T77" t="str">
        <f t="shared" si="28"/>
        <v>No Indication</v>
      </c>
      <c r="U77" t="str">
        <f t="shared" si="29"/>
        <v>No T+M+I</v>
      </c>
      <c r="V77">
        <v>262.17106556021679</v>
      </c>
      <c r="W77">
        <v>261.27436229904907</v>
      </c>
      <c r="X77">
        <f t="shared" si="30"/>
        <v>0.89670326116771548</v>
      </c>
      <c r="Y77">
        <v>1.2662934518698576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262.89999999999998</v>
      </c>
      <c r="D78">
        <v>268.95</v>
      </c>
      <c r="E78">
        <v>258.25</v>
      </c>
      <c r="F78">
        <v>265.10000000000002</v>
      </c>
      <c r="G78">
        <f>_xll.TA_TYPPRICE(D78,E78,F78)</f>
        <v>264.10000000000002</v>
      </c>
      <c r="H78">
        <v>264.80213853150542</v>
      </c>
      <c r="I78" t="str">
        <f t="shared" si="20"/>
        <v>UP</v>
      </c>
      <c r="J78">
        <v>271.18027669724205</v>
      </c>
      <c r="K78">
        <v>257.61592878590432</v>
      </c>
      <c r="L78" t="str">
        <f t="shared" si="21"/>
        <v>No Confirmation</v>
      </c>
      <c r="M78" t="str">
        <f t="shared" si="22"/>
        <v>No Trend</v>
      </c>
      <c r="N78">
        <v>57.520735171376316</v>
      </c>
      <c r="O78" t="str">
        <f t="shared" si="23"/>
        <v>No Momentum</v>
      </c>
      <c r="P78" t="str">
        <f t="shared" si="24"/>
        <v>No Trend + Momentum</v>
      </c>
      <c r="Q78">
        <f t="shared" si="25"/>
        <v>6.8500000000000227</v>
      </c>
      <c r="R78">
        <f t="shared" si="26"/>
        <v>10.699999999999989</v>
      </c>
      <c r="S78">
        <f t="shared" si="27"/>
        <v>0.64018691588785326</v>
      </c>
      <c r="T78" t="str">
        <f t="shared" si="28"/>
        <v>No Indication</v>
      </c>
      <c r="U78" t="str">
        <f t="shared" si="29"/>
        <v>No T+M+I</v>
      </c>
      <c r="V78">
        <v>262.62167085864496</v>
      </c>
      <c r="W78">
        <v>261.55774286948986</v>
      </c>
      <c r="X78">
        <f t="shared" si="30"/>
        <v>1.0639279891551041</v>
      </c>
      <c r="Y78">
        <v>1.225820359326907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268.14999999999998</v>
      </c>
      <c r="D79">
        <v>269.60000000000002</v>
      </c>
      <c r="E79">
        <v>256.10000000000002</v>
      </c>
      <c r="F79">
        <v>264</v>
      </c>
      <c r="G79">
        <f>_xll.TA_TYPPRICE(D79,E79,F79)</f>
        <v>263.23333333333335</v>
      </c>
      <c r="H79">
        <v>264.01773593241938</v>
      </c>
      <c r="I79" t="str">
        <f t="shared" si="20"/>
        <v>DOWN</v>
      </c>
      <c r="J79">
        <v>270.82910409785495</v>
      </c>
      <c r="K79">
        <v>257.27905572237</v>
      </c>
      <c r="L79" t="str">
        <f t="shared" si="21"/>
        <v>No Confirmation</v>
      </c>
      <c r="M79" t="str">
        <f t="shared" si="22"/>
        <v>No Trend</v>
      </c>
      <c r="N79">
        <v>53.697857704676501</v>
      </c>
      <c r="O79" t="str">
        <f t="shared" si="23"/>
        <v>No Momentum</v>
      </c>
      <c r="P79" t="str">
        <f t="shared" si="24"/>
        <v>No Trend + Momentum</v>
      </c>
      <c r="Q79">
        <f t="shared" si="25"/>
        <v>7.8999999999999773</v>
      </c>
      <c r="R79">
        <f t="shared" si="26"/>
        <v>13.5</v>
      </c>
      <c r="S79">
        <f t="shared" si="27"/>
        <v>0.58518518518518348</v>
      </c>
      <c r="T79" t="str">
        <f t="shared" si="28"/>
        <v>No Indication</v>
      </c>
      <c r="U79" t="str">
        <f t="shared" si="29"/>
        <v>No T+M+I</v>
      </c>
      <c r="V79">
        <v>262.8337214957765</v>
      </c>
      <c r="W79">
        <v>261.73865080508318</v>
      </c>
      <c r="X79">
        <f t="shared" si="30"/>
        <v>1.0950706906933192</v>
      </c>
      <c r="Y79">
        <v>1.1996704256001895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263.95</v>
      </c>
      <c r="D80">
        <v>264.5</v>
      </c>
      <c r="E80">
        <v>257.45</v>
      </c>
      <c r="F80">
        <v>259</v>
      </c>
      <c r="G80">
        <f>_xll.TA_TYPPRICE(D80,E80,F80)</f>
        <v>260.31666666666666</v>
      </c>
      <c r="H80">
        <v>262.16720129954302</v>
      </c>
      <c r="I80" t="str">
        <f t="shared" si="20"/>
        <v>DOWN</v>
      </c>
      <c r="J80">
        <v>269.42263652055385</v>
      </c>
      <c r="K80">
        <v>257.31704333962114</v>
      </c>
      <c r="L80" t="str">
        <f t="shared" si="21"/>
        <v>No Confirmation</v>
      </c>
      <c r="M80" t="str">
        <f t="shared" si="22"/>
        <v>No Trend</v>
      </c>
      <c r="N80">
        <v>38.978757219220903</v>
      </c>
      <c r="O80" t="str">
        <f t="shared" si="23"/>
        <v>DOWN</v>
      </c>
      <c r="P80" t="str">
        <f t="shared" si="24"/>
        <v>No Trend + Momentum</v>
      </c>
      <c r="Q80">
        <f t="shared" si="25"/>
        <v>1.5500000000000114</v>
      </c>
      <c r="R80">
        <f t="shared" si="26"/>
        <v>7.0500000000000114</v>
      </c>
      <c r="S80">
        <f t="shared" si="27"/>
        <v>0.21985815602837006</v>
      </c>
      <c r="T80" t="str">
        <f t="shared" si="28"/>
        <v>No Indication</v>
      </c>
      <c r="U80" t="str">
        <f t="shared" si="29"/>
        <v>No T+M+I</v>
      </c>
      <c r="V80">
        <v>262.24391818873397</v>
      </c>
      <c r="W80">
        <v>261.53578778248442</v>
      </c>
      <c r="X80">
        <f t="shared" si="30"/>
        <v>0.70813040624955192</v>
      </c>
      <c r="Y80">
        <v>1.1013624217300619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259</v>
      </c>
      <c r="D81">
        <v>261.8</v>
      </c>
      <c r="E81">
        <v>257.10000000000002</v>
      </c>
      <c r="F81">
        <v>258.25</v>
      </c>
      <c r="G81">
        <f>_xll.TA_TYPPRICE(D81,E81,F81)</f>
        <v>259.05</v>
      </c>
      <c r="H81">
        <v>260.60860064977152</v>
      </c>
      <c r="I81" t="str">
        <f t="shared" si="20"/>
        <v>DOWN</v>
      </c>
      <c r="J81">
        <v>267.72871729376413</v>
      </c>
      <c r="K81">
        <v>257.26881148637199</v>
      </c>
      <c r="L81" t="str">
        <f t="shared" si="21"/>
        <v>No Confirmation</v>
      </c>
      <c r="M81" t="str">
        <f t="shared" si="22"/>
        <v>No Trend</v>
      </c>
      <c r="N81">
        <v>37.073351638049239</v>
      </c>
      <c r="O81" t="str">
        <f t="shared" si="23"/>
        <v>DOWN</v>
      </c>
      <c r="P81" t="str">
        <f t="shared" si="24"/>
        <v>No Trend + Momentum</v>
      </c>
      <c r="Q81">
        <f t="shared" si="25"/>
        <v>1.1499999999999773</v>
      </c>
      <c r="R81">
        <f t="shared" si="26"/>
        <v>4.6999999999999886</v>
      </c>
      <c r="S81">
        <f t="shared" si="27"/>
        <v>0.24468085106382553</v>
      </c>
      <c r="T81" t="str">
        <f t="shared" si="28"/>
        <v>No Indication</v>
      </c>
      <c r="U81" t="str">
        <f t="shared" si="29"/>
        <v>No T+M+I</v>
      </c>
      <c r="V81">
        <v>261.62946923662105</v>
      </c>
      <c r="W81">
        <v>261.29239609489298</v>
      </c>
      <c r="X81">
        <f t="shared" si="30"/>
        <v>0.33707314172806946</v>
      </c>
      <c r="Y81">
        <v>0.94850456572966346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258.60000000000002</v>
      </c>
      <c r="D82">
        <v>261.5</v>
      </c>
      <c r="E82">
        <v>256.2</v>
      </c>
      <c r="F82">
        <v>260</v>
      </c>
      <c r="G82">
        <f>_xll.TA_TYPPRICE(D82,E82,F82)</f>
        <v>259.23333333333335</v>
      </c>
      <c r="H82">
        <v>259.9209669915524</v>
      </c>
      <c r="I82" t="str">
        <f t="shared" si="20"/>
        <v>UP</v>
      </c>
      <c r="J82">
        <v>266.34455789514988</v>
      </c>
      <c r="K82">
        <v>257.03129782273379</v>
      </c>
      <c r="L82" t="str">
        <f t="shared" si="21"/>
        <v>No Confirmation</v>
      </c>
      <c r="M82" t="str">
        <f t="shared" si="22"/>
        <v>No Trend</v>
      </c>
      <c r="N82">
        <v>44.925631490462585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3.8000000000000114</v>
      </c>
      <c r="R82">
        <f t="shared" si="26"/>
        <v>5.3000000000000114</v>
      </c>
      <c r="S82">
        <f t="shared" si="27"/>
        <v>0.71698113207547232</v>
      </c>
      <c r="T82" t="str">
        <f t="shared" si="28"/>
        <v>No Indication</v>
      </c>
      <c r="U82" t="str">
        <f t="shared" si="29"/>
        <v>No T+M+I</v>
      </c>
      <c r="V82">
        <v>261.37878166175625</v>
      </c>
      <c r="W82">
        <v>261.19666305082683</v>
      </c>
      <c r="X82">
        <f t="shared" si="30"/>
        <v>0.18211861092942172</v>
      </c>
      <c r="Y82">
        <v>0.79522737476961514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264.89999999999998</v>
      </c>
      <c r="D83">
        <v>269.5</v>
      </c>
      <c r="E83">
        <v>260.55</v>
      </c>
      <c r="F83">
        <v>263.8</v>
      </c>
      <c r="G83">
        <f>_xll.TA_TYPPRICE(D83,E83,F83)</f>
        <v>264.61666666666662</v>
      </c>
      <c r="H83">
        <v>262.26881682910948</v>
      </c>
      <c r="I83" t="str">
        <f t="shared" si="20"/>
        <v>UP</v>
      </c>
      <c r="J83">
        <v>267.04576725178322</v>
      </c>
      <c r="K83">
        <v>257.81323163990407</v>
      </c>
      <c r="L83" t="str">
        <f t="shared" si="21"/>
        <v>No Confirmation</v>
      </c>
      <c r="M83" t="str">
        <f t="shared" si="22"/>
        <v>No Trend</v>
      </c>
      <c r="N83">
        <v>58.859849609953244</v>
      </c>
      <c r="O83" t="str">
        <f t="shared" si="23"/>
        <v>No Momentum</v>
      </c>
      <c r="P83" t="str">
        <f t="shared" si="24"/>
        <v>No Trend + Momentum</v>
      </c>
      <c r="Q83">
        <f t="shared" si="25"/>
        <v>3.25</v>
      </c>
      <c r="R83">
        <f t="shared" si="26"/>
        <v>8.9499999999999886</v>
      </c>
      <c r="S83">
        <f t="shared" si="27"/>
        <v>0.36312849162011218</v>
      </c>
      <c r="T83" t="str">
        <f t="shared" si="28"/>
        <v>No Indication</v>
      </c>
      <c r="U83" t="str">
        <f t="shared" si="29"/>
        <v>No T+M+I</v>
      </c>
      <c r="V83">
        <v>261.75127679071682</v>
      </c>
      <c r="W83">
        <v>261.38950282483967</v>
      </c>
      <c r="X83">
        <f t="shared" si="30"/>
        <v>0.36177396587714838</v>
      </c>
      <c r="Y83">
        <v>0.70853669299112176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266</v>
      </c>
      <c r="D84">
        <v>267.10000000000002</v>
      </c>
      <c r="E84">
        <v>260.5</v>
      </c>
      <c r="F84">
        <v>262.7</v>
      </c>
      <c r="G84">
        <f>_xll.TA_TYPPRICE(D84,E84,F84)</f>
        <v>263.43333333333334</v>
      </c>
      <c r="H84">
        <v>262.85107508122144</v>
      </c>
      <c r="I84" t="str">
        <f t="shared" si="20"/>
        <v>DOWN</v>
      </c>
      <c r="J84">
        <v>267.05781897360919</v>
      </c>
      <c r="K84">
        <v>258.41029127548097</v>
      </c>
      <c r="L84" t="str">
        <f t="shared" si="21"/>
        <v>No Confirmation</v>
      </c>
      <c r="M84" t="str">
        <f t="shared" si="22"/>
        <v>No Trend</v>
      </c>
      <c r="N84">
        <v>53.923246512349479</v>
      </c>
      <c r="O84" t="str">
        <f t="shared" si="23"/>
        <v>No Momentum</v>
      </c>
      <c r="P84" t="str">
        <f t="shared" si="24"/>
        <v>No Trend + Momentum</v>
      </c>
      <c r="Q84">
        <f t="shared" si="25"/>
        <v>2.1999999999999886</v>
      </c>
      <c r="R84">
        <f t="shared" si="26"/>
        <v>6.6000000000000227</v>
      </c>
      <c r="S84">
        <f t="shared" si="27"/>
        <v>0.33333333333333048</v>
      </c>
      <c r="T84" t="str">
        <f t="shared" si="28"/>
        <v>No Indication</v>
      </c>
      <c r="U84" t="str">
        <f t="shared" si="29"/>
        <v>No T+M+I</v>
      </c>
      <c r="V84">
        <v>261.89723420752961</v>
      </c>
      <c r="W84">
        <v>261.48657668966638</v>
      </c>
      <c r="X84">
        <f t="shared" si="30"/>
        <v>0.41065751786322835</v>
      </c>
      <c r="Y84">
        <v>0.64896085796554304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268</v>
      </c>
      <c r="D85">
        <v>275.60000000000002</v>
      </c>
      <c r="E85">
        <v>265.2</v>
      </c>
      <c r="F85">
        <v>267.75</v>
      </c>
      <c r="G85">
        <f>_xll.TA_TYPPRICE(D85,E85,F85)</f>
        <v>269.51666666666665</v>
      </c>
      <c r="H85">
        <v>266.18387087394404</v>
      </c>
      <c r="I85" t="str">
        <f t="shared" si="20"/>
        <v>UP</v>
      </c>
      <c r="J85">
        <v>268.95608142391825</v>
      </c>
      <c r="K85">
        <v>259.91911543648519</v>
      </c>
      <c r="L85" t="str">
        <f t="shared" si="21"/>
        <v>No Confirmation</v>
      </c>
      <c r="M85" t="str">
        <f t="shared" si="22"/>
        <v>No Trend</v>
      </c>
      <c r="N85">
        <v>68.894425349667287</v>
      </c>
      <c r="O85" t="str">
        <f t="shared" si="23"/>
        <v>UP</v>
      </c>
      <c r="P85" t="str">
        <f t="shared" si="24"/>
        <v>No Trend + Momentum</v>
      </c>
      <c r="Q85">
        <f t="shared" si="25"/>
        <v>2.5500000000000114</v>
      </c>
      <c r="R85">
        <f t="shared" si="26"/>
        <v>10.400000000000034</v>
      </c>
      <c r="S85">
        <f t="shared" si="27"/>
        <v>0.24519230769230799</v>
      </c>
      <c r="T85" t="str">
        <f t="shared" si="28"/>
        <v>No Indication</v>
      </c>
      <c r="U85" t="str">
        <f t="shared" si="29"/>
        <v>No T+M+I</v>
      </c>
      <c r="V85">
        <v>262.79765971406351</v>
      </c>
      <c r="W85">
        <v>261.95053397191333</v>
      </c>
      <c r="X85">
        <f t="shared" si="30"/>
        <v>0.84712574215018321</v>
      </c>
      <c r="Y85">
        <v>0.68859383480247105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268.60000000000002</v>
      </c>
      <c r="D86">
        <v>274.8</v>
      </c>
      <c r="E86">
        <v>265.7</v>
      </c>
      <c r="F86">
        <v>273</v>
      </c>
      <c r="G86">
        <f>_xll.TA_TYPPRICE(D86,E86,F86)</f>
        <v>271.16666666666669</v>
      </c>
      <c r="H86">
        <v>268.67526877030537</v>
      </c>
      <c r="I86" t="str">
        <f t="shared" si="20"/>
        <v>UP</v>
      </c>
      <c r="J86">
        <v>270.25472999638089</v>
      </c>
      <c r="K86">
        <v>261.2037564505996</v>
      </c>
      <c r="L86" t="str">
        <f t="shared" si="21"/>
        <v>UP</v>
      </c>
      <c r="M86" t="str">
        <f t="shared" si="22"/>
        <v>UP</v>
      </c>
      <c r="N86">
        <v>78.129056948882692</v>
      </c>
      <c r="O86" t="str">
        <f t="shared" si="23"/>
        <v>UP</v>
      </c>
      <c r="P86" t="str">
        <f t="shared" si="24"/>
        <v>UP</v>
      </c>
      <c r="Q86">
        <f t="shared" si="25"/>
        <v>7.3000000000000114</v>
      </c>
      <c r="R86">
        <f t="shared" si="26"/>
        <v>9.1000000000000227</v>
      </c>
      <c r="S86">
        <f t="shared" si="27"/>
        <v>0.80219780219780146</v>
      </c>
      <c r="T86" t="str">
        <f t="shared" si="28"/>
        <v>UP</v>
      </c>
      <c r="U86" t="str">
        <f t="shared" si="29"/>
        <v>UP</v>
      </c>
      <c r="V86">
        <v>264.36725052728451</v>
      </c>
      <c r="W86">
        <v>262.76901293695681</v>
      </c>
      <c r="X86">
        <f t="shared" si="30"/>
        <v>1.5982375903276989</v>
      </c>
      <c r="Y86">
        <v>0.87052258590751663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272.05</v>
      </c>
      <c r="D87">
        <v>275</v>
      </c>
      <c r="E87">
        <v>268.8</v>
      </c>
      <c r="F87">
        <v>269.5</v>
      </c>
      <c r="G87">
        <f>_xll.TA_TYPPRICE(D87,E87,F87)</f>
        <v>271.09999999999997</v>
      </c>
      <c r="H87">
        <v>269.88763438515264</v>
      </c>
      <c r="I87" t="str">
        <f t="shared" si="20"/>
        <v>DOWN</v>
      </c>
      <c r="J87">
        <v>271.3092344416296</v>
      </c>
      <c r="K87">
        <v>262.8918105726886</v>
      </c>
      <c r="L87" t="str">
        <f t="shared" si="21"/>
        <v>No Confirmation</v>
      </c>
      <c r="M87" t="str">
        <f t="shared" si="22"/>
        <v>No Trend</v>
      </c>
      <c r="N87">
        <v>62.633511722968152</v>
      </c>
      <c r="O87" t="str">
        <f t="shared" si="23"/>
        <v>UP</v>
      </c>
      <c r="P87" t="str">
        <f t="shared" si="24"/>
        <v>No Trend + Momentum</v>
      </c>
      <c r="Q87">
        <f t="shared" si="25"/>
        <v>0.69999999999998863</v>
      </c>
      <c r="R87">
        <f t="shared" si="26"/>
        <v>6.1999999999999886</v>
      </c>
      <c r="S87">
        <f t="shared" si="27"/>
        <v>0.11290322580644999</v>
      </c>
      <c r="T87" t="str">
        <f t="shared" si="28"/>
        <v>DOWN</v>
      </c>
      <c r="U87" t="str">
        <f t="shared" si="29"/>
        <v>No T+M+I</v>
      </c>
      <c r="V87">
        <v>265.15690429231768</v>
      </c>
      <c r="W87">
        <v>263.2676045712563</v>
      </c>
      <c r="X87">
        <f t="shared" si="30"/>
        <v>1.8892997210613771</v>
      </c>
      <c r="Y87">
        <v>1.0742780129382887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270.75</v>
      </c>
      <c r="D88">
        <v>271.5</v>
      </c>
      <c r="E88">
        <v>262.05</v>
      </c>
      <c r="F88">
        <v>263</v>
      </c>
      <c r="G88">
        <f>_xll.TA_TYPPRICE(D88,E88,F88)</f>
        <v>265.51666666666665</v>
      </c>
      <c r="H88">
        <v>267.70215052590964</v>
      </c>
      <c r="I88" t="str">
        <f t="shared" si="20"/>
        <v>DOWN</v>
      </c>
      <c r="J88">
        <v>271.35162678793415</v>
      </c>
      <c r="K88">
        <v>262.70474155653557</v>
      </c>
      <c r="L88" t="str">
        <f t="shared" si="21"/>
        <v>No Confirmation</v>
      </c>
      <c r="M88" t="str">
        <f t="shared" si="22"/>
        <v>No Trend</v>
      </c>
      <c r="N88">
        <v>42.88747056229473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0.94999999999998863</v>
      </c>
      <c r="R88">
        <f t="shared" si="26"/>
        <v>9.4499999999999886</v>
      </c>
      <c r="S88">
        <f t="shared" si="27"/>
        <v>0.10052910052909944</v>
      </c>
      <c r="T88" t="str">
        <f t="shared" si="28"/>
        <v>DOWN</v>
      </c>
      <c r="U88" t="str">
        <f t="shared" si="29"/>
        <v>No T+M+I</v>
      </c>
      <c r="V88">
        <v>264.82507286273034</v>
      </c>
      <c r="W88">
        <v>263.2477820104225</v>
      </c>
      <c r="X88">
        <f t="shared" si="30"/>
        <v>1.5772908523078399</v>
      </c>
      <c r="Y88">
        <v>1.1748805808121989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263.05</v>
      </c>
      <c r="D89">
        <v>267.2</v>
      </c>
      <c r="E89">
        <v>262.2</v>
      </c>
      <c r="F89">
        <v>263.7</v>
      </c>
      <c r="G89">
        <f>_xll.TA_TYPPRICE(D89,E89,F89)</f>
        <v>264.36666666666662</v>
      </c>
      <c r="H89">
        <v>266.03440859628813</v>
      </c>
      <c r="I89" t="str">
        <f t="shared" si="20"/>
        <v>DOWN</v>
      </c>
      <c r="J89">
        <v>270.42904305728212</v>
      </c>
      <c r="K89">
        <v>262.59257676619433</v>
      </c>
      <c r="L89" t="str">
        <f t="shared" si="21"/>
        <v>No Confirmation</v>
      </c>
      <c r="M89" t="str">
        <f t="shared" si="22"/>
        <v>No Trend</v>
      </c>
      <c r="N89">
        <v>45.212607849374095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</v>
      </c>
      <c r="R89">
        <f t="shared" si="26"/>
        <v>5</v>
      </c>
      <c r="S89">
        <f t="shared" si="27"/>
        <v>0.3</v>
      </c>
      <c r="T89" t="str">
        <f t="shared" si="28"/>
        <v>No Indication</v>
      </c>
      <c r="U89" t="str">
        <f t="shared" si="29"/>
        <v>No T+M+I</v>
      </c>
      <c r="V89">
        <v>264.6519847300026</v>
      </c>
      <c r="W89">
        <v>263.28127963928011</v>
      </c>
      <c r="X89">
        <f t="shared" si="30"/>
        <v>1.3707050907224811</v>
      </c>
      <c r="Y89">
        <v>1.2140454827942553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263.35000000000002</v>
      </c>
      <c r="D90">
        <v>264.8</v>
      </c>
      <c r="E90">
        <v>257.5</v>
      </c>
      <c r="F90">
        <v>258</v>
      </c>
      <c r="G90">
        <f>_xll.TA_TYPPRICE(D90,E90,F90)</f>
        <v>260.09999999999997</v>
      </c>
      <c r="H90">
        <v>263.06720429814402</v>
      </c>
      <c r="I90" t="str">
        <f t="shared" si="20"/>
        <v>DOWN</v>
      </c>
      <c r="J90">
        <v>269.17814460010834</v>
      </c>
      <c r="K90">
        <v>261.46089304037338</v>
      </c>
      <c r="L90" t="str">
        <f t="shared" si="21"/>
        <v>DOWN</v>
      </c>
      <c r="M90" t="str">
        <f t="shared" si="22"/>
        <v>DOWN</v>
      </c>
      <c r="N90">
        <v>31.966266327299071</v>
      </c>
      <c r="O90" t="str">
        <f t="shared" si="23"/>
        <v>DOWN</v>
      </c>
      <c r="P90" t="str">
        <f t="shared" si="24"/>
        <v>DOWN</v>
      </c>
      <c r="Q90">
        <f t="shared" si="25"/>
        <v>0.5</v>
      </c>
      <c r="R90">
        <f t="shared" si="26"/>
        <v>7.3000000000000114</v>
      </c>
      <c r="S90">
        <f t="shared" si="27"/>
        <v>6.8493150684931406E-2</v>
      </c>
      <c r="T90" t="str">
        <f t="shared" si="28"/>
        <v>DOWN</v>
      </c>
      <c r="U90" t="str">
        <f t="shared" si="29"/>
        <v>DOWN</v>
      </c>
      <c r="V90">
        <v>263.62860246384832</v>
      </c>
      <c r="W90">
        <v>262.89007374007417</v>
      </c>
      <c r="X90">
        <f t="shared" si="30"/>
        <v>0.73852872377415224</v>
      </c>
      <c r="Y90">
        <v>1.1189421309902348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260</v>
      </c>
      <c r="D91">
        <v>268</v>
      </c>
      <c r="E91">
        <v>259</v>
      </c>
      <c r="F91">
        <v>262.64999999999998</v>
      </c>
      <c r="G91">
        <f>_xll.TA_TYPPRICE(D91,E91,F91)</f>
        <v>263.21666666666664</v>
      </c>
      <c r="H91">
        <v>263.1419354824053</v>
      </c>
      <c r="I91" t="str">
        <f t="shared" si="20"/>
        <v>DOWN</v>
      </c>
      <c r="J91">
        <v>268.91633468897317</v>
      </c>
      <c r="K91">
        <v>260.91402792029038</v>
      </c>
      <c r="L91" t="str">
        <f t="shared" si="21"/>
        <v>No Confirmation</v>
      </c>
      <c r="M91" t="str">
        <f t="shared" si="22"/>
        <v>No Trend</v>
      </c>
      <c r="N91">
        <v>47.616449683378207</v>
      </c>
      <c r="O91" t="str">
        <f t="shared" si="23"/>
        <v>No Momentum</v>
      </c>
      <c r="P91" t="str">
        <f t="shared" si="24"/>
        <v>No Trend + Momentum</v>
      </c>
      <c r="Q91">
        <f t="shared" si="25"/>
        <v>3.6499999999999773</v>
      </c>
      <c r="R91">
        <f t="shared" si="26"/>
        <v>9</v>
      </c>
      <c r="S91">
        <f t="shared" si="27"/>
        <v>0.405555555555553</v>
      </c>
      <c r="T91" t="str">
        <f t="shared" si="28"/>
        <v>No Indication</v>
      </c>
      <c r="U91" t="str">
        <f t="shared" si="29"/>
        <v>No T+M+I</v>
      </c>
      <c r="V91">
        <v>263.47804823864089</v>
      </c>
      <c r="W91">
        <v>262.87229050006869</v>
      </c>
      <c r="X91">
        <f t="shared" si="30"/>
        <v>0.60575773857220838</v>
      </c>
      <c r="Y91">
        <v>1.0163052525066294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262.89999999999998</v>
      </c>
      <c r="D92">
        <v>263.8</v>
      </c>
      <c r="E92">
        <v>257</v>
      </c>
      <c r="F92">
        <v>257.35000000000002</v>
      </c>
      <c r="G92">
        <f>_xll.TA_TYPPRICE(D92,E92,F92)</f>
        <v>259.38333333333333</v>
      </c>
      <c r="H92">
        <v>261.26263440786931</v>
      </c>
      <c r="I92" t="str">
        <f t="shared" si="20"/>
        <v>DOWN</v>
      </c>
      <c r="J92">
        <v>267.7793714247569</v>
      </c>
      <c r="K92">
        <v>260.0442439380036</v>
      </c>
      <c r="L92" t="str">
        <f t="shared" si="21"/>
        <v>DOWN</v>
      </c>
      <c r="M92" t="str">
        <f t="shared" si="22"/>
        <v>DOWN</v>
      </c>
      <c r="N92">
        <v>35.862810069671731</v>
      </c>
      <c r="O92" t="str">
        <f t="shared" si="23"/>
        <v>DOWN</v>
      </c>
      <c r="P92" t="str">
        <f t="shared" si="24"/>
        <v>DOWN</v>
      </c>
      <c r="Q92">
        <f t="shared" si="25"/>
        <v>0.35000000000002274</v>
      </c>
      <c r="R92">
        <f t="shared" si="26"/>
        <v>6.8000000000000114</v>
      </c>
      <c r="S92">
        <f t="shared" si="27"/>
        <v>5.1470588235297376E-2</v>
      </c>
      <c r="T92" t="str">
        <f t="shared" si="28"/>
        <v>DOWN</v>
      </c>
      <c r="U92" t="str">
        <f t="shared" si="29"/>
        <v>DOWN</v>
      </c>
      <c r="V92">
        <v>262.53527158654231</v>
      </c>
      <c r="W92">
        <v>262.46323194450804</v>
      </c>
      <c r="X92">
        <f t="shared" si="30"/>
        <v>7.2039642034269491E-2</v>
      </c>
      <c r="Y92">
        <v>0.82745213041215737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260.39999999999998</v>
      </c>
      <c r="D93">
        <v>263</v>
      </c>
      <c r="E93">
        <v>255.8</v>
      </c>
      <c r="F93">
        <v>256</v>
      </c>
      <c r="G93">
        <f>_xll.TA_TYPPRICE(D93,E93,F93)</f>
        <v>258.26666666666665</v>
      </c>
      <c r="H93">
        <v>259.76465053726798</v>
      </c>
      <c r="I93" t="str">
        <f t="shared" si="20"/>
        <v>DOWN</v>
      </c>
      <c r="J93">
        <v>266.71728888592202</v>
      </c>
      <c r="K93">
        <v>259.10107861844727</v>
      </c>
      <c r="L93" t="str">
        <f t="shared" si="21"/>
        <v>DOWN</v>
      </c>
      <c r="M93" t="str">
        <f t="shared" si="22"/>
        <v>DOWN</v>
      </c>
      <c r="N93">
        <v>33.249625810729135</v>
      </c>
      <c r="O93" t="str">
        <f t="shared" si="23"/>
        <v>DOWN</v>
      </c>
      <c r="P93" t="str">
        <f t="shared" si="24"/>
        <v>DOWN</v>
      </c>
      <c r="Q93">
        <f t="shared" si="25"/>
        <v>0.19999999999998863</v>
      </c>
      <c r="R93">
        <f t="shared" si="26"/>
        <v>7.1999999999999886</v>
      </c>
      <c r="S93">
        <f t="shared" si="27"/>
        <v>2.7777777777776243E-2</v>
      </c>
      <c r="T93" t="str">
        <f t="shared" si="28"/>
        <v>DOWN</v>
      </c>
      <c r="U93" t="str">
        <f t="shared" si="29"/>
        <v>DOWN</v>
      </c>
      <c r="V93">
        <v>261.52984518861274</v>
      </c>
      <c r="W93">
        <v>261.98447402269261</v>
      </c>
      <c r="X93">
        <f t="shared" si="30"/>
        <v>-0.45462883407986965</v>
      </c>
      <c r="Y93">
        <v>0.57103593751375192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257.85000000000002</v>
      </c>
      <c r="D94">
        <v>260.85000000000002</v>
      </c>
      <c r="E94">
        <v>253</v>
      </c>
      <c r="F94">
        <v>255</v>
      </c>
      <c r="G94">
        <f>_xll.TA_TYPPRICE(D94,E94,F94)</f>
        <v>256.28333333333336</v>
      </c>
      <c r="H94">
        <v>258.02399193530067</v>
      </c>
      <c r="I94" t="str">
        <f t="shared" si="20"/>
        <v>DOWN</v>
      </c>
      <c r="J94">
        <v>265.41344691127267</v>
      </c>
      <c r="K94">
        <v>257.74528336990346</v>
      </c>
      <c r="L94" t="str">
        <f t="shared" si="21"/>
        <v>DOWN</v>
      </c>
      <c r="M94" t="str">
        <f t="shared" si="22"/>
        <v>DOWN</v>
      </c>
      <c r="N94">
        <v>31.148105467920047</v>
      </c>
      <c r="O94" t="str">
        <f t="shared" si="23"/>
        <v>DOWN</v>
      </c>
      <c r="P94" t="str">
        <f t="shared" si="24"/>
        <v>DOWN</v>
      </c>
      <c r="Q94">
        <f t="shared" si="25"/>
        <v>2</v>
      </c>
      <c r="R94">
        <f t="shared" si="26"/>
        <v>7.8500000000000227</v>
      </c>
      <c r="S94">
        <f t="shared" si="27"/>
        <v>0.25477707006369354</v>
      </c>
      <c r="T94" t="str">
        <f t="shared" si="28"/>
        <v>No Indication</v>
      </c>
      <c r="U94" t="str">
        <f t="shared" si="29"/>
        <v>No T+M+I</v>
      </c>
      <c r="V94">
        <v>260.52525362113386</v>
      </c>
      <c r="W94">
        <v>261.46710557656723</v>
      </c>
      <c r="X94">
        <f t="shared" si="30"/>
        <v>-0.94185195543337841</v>
      </c>
      <c r="Y94">
        <v>0.26845835892432585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257.8</v>
      </c>
      <c r="D95">
        <v>258.2</v>
      </c>
      <c r="E95">
        <v>255.05</v>
      </c>
      <c r="F95">
        <v>257.7</v>
      </c>
      <c r="G95">
        <f>_xll.TA_TYPPRICE(D95,E95,F95)</f>
        <v>256.98333333333335</v>
      </c>
      <c r="H95">
        <v>257.50366263431704</v>
      </c>
      <c r="I95" t="str">
        <f t="shared" si="20"/>
        <v>UP</v>
      </c>
      <c r="J95">
        <v>263.81045870876761</v>
      </c>
      <c r="K95">
        <v>257.14633150992489</v>
      </c>
      <c r="L95" t="str">
        <f t="shared" si="21"/>
        <v>No Confirmation</v>
      </c>
      <c r="M95" t="str">
        <f t="shared" si="22"/>
        <v>No Trend</v>
      </c>
      <c r="N95">
        <v>43.253057671418397</v>
      </c>
      <c r="O95" t="str">
        <f t="shared" si="23"/>
        <v>No Momentum</v>
      </c>
      <c r="P95" t="str">
        <f t="shared" si="24"/>
        <v>No Trend + Momentum</v>
      </c>
      <c r="Q95">
        <f t="shared" si="25"/>
        <v>2.6499999999999773</v>
      </c>
      <c r="R95">
        <f t="shared" si="26"/>
        <v>3.1499999999999773</v>
      </c>
      <c r="S95">
        <f t="shared" si="27"/>
        <v>0.84126984126984017</v>
      </c>
      <c r="T95" t="str">
        <f t="shared" si="28"/>
        <v>UP</v>
      </c>
      <c r="U95" t="str">
        <f t="shared" si="29"/>
        <v>No T+M+I</v>
      </c>
      <c r="V95">
        <v>260.09059921788247</v>
      </c>
      <c r="W95">
        <v>261.18806071904373</v>
      </c>
      <c r="X95">
        <f t="shared" si="30"/>
        <v>-1.0974615011612627</v>
      </c>
      <c r="Y95">
        <v>-4.7256130927919027E-3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258</v>
      </c>
      <c r="D96">
        <v>259.89999999999998</v>
      </c>
      <c r="E96">
        <v>256.05</v>
      </c>
      <c r="F96">
        <v>256.5</v>
      </c>
      <c r="G96">
        <f>_xll.TA_TYPPRICE(D96,E96,F96)</f>
        <v>257.48333333333335</v>
      </c>
      <c r="H96">
        <v>257.49349798382519</v>
      </c>
      <c r="I96" t="str">
        <f t="shared" si="20"/>
        <v>DOWN</v>
      </c>
      <c r="J96">
        <v>262.94146788459705</v>
      </c>
      <c r="K96">
        <v>256.90270228549713</v>
      </c>
      <c r="L96" t="str">
        <f t="shared" si="21"/>
        <v>DOWN</v>
      </c>
      <c r="M96" t="str">
        <f t="shared" si="22"/>
        <v>DOWN</v>
      </c>
      <c r="N96">
        <v>39.404318340248359</v>
      </c>
      <c r="O96" t="str">
        <f t="shared" si="23"/>
        <v>DOWN</v>
      </c>
      <c r="P96" t="str">
        <f t="shared" si="24"/>
        <v>DOWN</v>
      </c>
      <c r="Q96">
        <f t="shared" si="25"/>
        <v>0.44999999999998863</v>
      </c>
      <c r="R96">
        <f t="shared" si="26"/>
        <v>3.8499999999999659</v>
      </c>
      <c r="S96">
        <f t="shared" si="27"/>
        <v>0.11688311688311497</v>
      </c>
      <c r="T96" t="str">
        <f t="shared" si="28"/>
        <v>DOWN</v>
      </c>
      <c r="U96" t="str">
        <f t="shared" si="29"/>
        <v>DOWN</v>
      </c>
      <c r="V96">
        <v>259.53819933820824</v>
      </c>
      <c r="W96">
        <v>260.84079696207755</v>
      </c>
      <c r="X96">
        <f t="shared" si="30"/>
        <v>-1.3025976238693033</v>
      </c>
      <c r="Y96">
        <v>-0.26430001524809421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255.95</v>
      </c>
      <c r="D97">
        <v>261.64999999999998</v>
      </c>
      <c r="E97">
        <v>251.5</v>
      </c>
      <c r="F97">
        <v>260.35000000000002</v>
      </c>
      <c r="G97">
        <f>_xll.TA_TYPPRICE(D97,E97,F97)</f>
        <v>257.83333333333331</v>
      </c>
      <c r="H97">
        <v>257.66341565857925</v>
      </c>
      <c r="I97" t="str">
        <f t="shared" si="20"/>
        <v>UP</v>
      </c>
      <c r="J97">
        <v>262.65447502135328</v>
      </c>
      <c r="K97">
        <v>255.70210177760887</v>
      </c>
      <c r="L97" t="str">
        <f t="shared" si="21"/>
        <v>No Confirmation</v>
      </c>
      <c r="M97" t="str">
        <f t="shared" si="22"/>
        <v>No Trend</v>
      </c>
      <c r="N97">
        <v>55.341061575701211</v>
      </c>
      <c r="O97" t="str">
        <f t="shared" si="23"/>
        <v>No Momentum</v>
      </c>
      <c r="P97" t="str">
        <f t="shared" si="24"/>
        <v>No Trend + Momentum</v>
      </c>
      <c r="Q97">
        <f t="shared" si="25"/>
        <v>8.8500000000000227</v>
      </c>
      <c r="R97">
        <f t="shared" si="26"/>
        <v>10.149999999999977</v>
      </c>
      <c r="S97">
        <f t="shared" si="27"/>
        <v>0.87192118226601401</v>
      </c>
      <c r="T97" t="str">
        <f t="shared" si="28"/>
        <v>UP</v>
      </c>
      <c r="U97" t="str">
        <f t="shared" si="29"/>
        <v>No T+M+I</v>
      </c>
      <c r="V97">
        <v>259.66309174771465</v>
      </c>
      <c r="W97">
        <v>260.80444163155329</v>
      </c>
      <c r="X97">
        <f t="shared" si="30"/>
        <v>-1.1413498838386431</v>
      </c>
      <c r="Y97">
        <v>-0.439709988966204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261.5</v>
      </c>
      <c r="D98">
        <v>269.2</v>
      </c>
      <c r="E98">
        <v>261.5</v>
      </c>
      <c r="F98">
        <v>269.2</v>
      </c>
      <c r="G98">
        <f>_xll.TA_TYPPRICE(D98,E98,F98)</f>
        <v>266.63333333333338</v>
      </c>
      <c r="H98">
        <v>262.14837449595632</v>
      </c>
      <c r="I98" t="str">
        <f t="shared" si="20"/>
        <v>UP</v>
      </c>
      <c r="J98">
        <v>264.10903612771921</v>
      </c>
      <c r="K98">
        <v>256.99052360480692</v>
      </c>
      <c r="L98" t="str">
        <f t="shared" si="21"/>
        <v>UP</v>
      </c>
      <c r="M98" t="str">
        <f t="shared" si="22"/>
        <v>UP</v>
      </c>
      <c r="N98">
        <v>74.563483090474918</v>
      </c>
      <c r="O98" t="str">
        <f t="shared" si="23"/>
        <v>UP</v>
      </c>
      <c r="P98" t="str">
        <f t="shared" si="24"/>
        <v>UP</v>
      </c>
      <c r="Q98">
        <f t="shared" si="25"/>
        <v>7.6999999999999886</v>
      </c>
      <c r="R98">
        <f t="shared" si="26"/>
        <v>7.6999999999999886</v>
      </c>
      <c r="S98">
        <f t="shared" si="27"/>
        <v>1</v>
      </c>
      <c r="T98" t="str">
        <f t="shared" si="28"/>
        <v>UP</v>
      </c>
      <c r="U98" t="str">
        <f t="shared" si="29"/>
        <v>UP</v>
      </c>
      <c r="V98">
        <v>261.13030840191237</v>
      </c>
      <c r="W98">
        <v>261.42633484403081</v>
      </c>
      <c r="X98">
        <f t="shared" si="30"/>
        <v>-0.29602644211843199</v>
      </c>
      <c r="Y98">
        <v>-0.41097327959664959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273.89999999999998</v>
      </c>
      <c r="D99">
        <v>284.8</v>
      </c>
      <c r="E99">
        <v>268.55</v>
      </c>
      <c r="F99">
        <v>280.55</v>
      </c>
      <c r="G99">
        <f>_xll.TA_TYPPRICE(D99,E99,F99)</f>
        <v>277.9666666666667</v>
      </c>
      <c r="H99">
        <v>270.05752058131151</v>
      </c>
      <c r="I99" t="str">
        <f t="shared" si="20"/>
        <v>UP</v>
      </c>
      <c r="J99">
        <v>268.70702809933715</v>
      </c>
      <c r="K99">
        <v>259.55929613707207</v>
      </c>
      <c r="L99" t="str">
        <f t="shared" si="21"/>
        <v>UP</v>
      </c>
      <c r="M99" t="str">
        <f t="shared" si="22"/>
        <v>UP</v>
      </c>
      <c r="N99">
        <v>84.948993539187526</v>
      </c>
      <c r="O99" t="str">
        <f t="shared" si="23"/>
        <v>UP</v>
      </c>
      <c r="P99" t="str">
        <f t="shared" si="24"/>
        <v>UP</v>
      </c>
      <c r="Q99">
        <f t="shared" si="25"/>
        <v>12</v>
      </c>
      <c r="R99">
        <f t="shared" si="26"/>
        <v>16.25</v>
      </c>
      <c r="S99">
        <f t="shared" si="27"/>
        <v>0.7384615384615385</v>
      </c>
      <c r="T99" t="str">
        <f t="shared" si="28"/>
        <v>No Indication</v>
      </c>
      <c r="U99" t="str">
        <f t="shared" si="29"/>
        <v>No T+M+I</v>
      </c>
      <c r="V99">
        <v>264.11795326315661</v>
      </c>
      <c r="W99">
        <v>262.84290263336186</v>
      </c>
      <c r="X99">
        <f t="shared" si="30"/>
        <v>1.2750506297947481</v>
      </c>
      <c r="Y99">
        <v>-7.3768497718370019E-2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281</v>
      </c>
      <c r="D100">
        <v>282.89999999999998</v>
      </c>
      <c r="E100">
        <v>270</v>
      </c>
      <c r="F100">
        <v>270.85000000000002</v>
      </c>
      <c r="G100">
        <f>_xll.TA_TYPPRICE(D100,E100,F100)</f>
        <v>274.58333333333331</v>
      </c>
      <c r="H100">
        <v>272.32042695732241</v>
      </c>
      <c r="I100" t="str">
        <f t="shared" si="20"/>
        <v>DOWN</v>
      </c>
      <c r="J100">
        <v>271.86102185504001</v>
      </c>
      <c r="K100">
        <v>261.87945255105603</v>
      </c>
      <c r="L100" t="str">
        <f t="shared" si="21"/>
        <v>No Confirmation</v>
      </c>
      <c r="M100" t="str">
        <f t="shared" si="22"/>
        <v>No Trend</v>
      </c>
      <c r="N100">
        <v>59.149665948195626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0.85000000000002274</v>
      </c>
      <c r="R100">
        <f t="shared" si="26"/>
        <v>12.899999999999977</v>
      </c>
      <c r="S100">
        <f t="shared" si="27"/>
        <v>6.5891472868218934E-2</v>
      </c>
      <c r="T100" t="str">
        <f t="shared" si="28"/>
        <v>DOWN</v>
      </c>
      <c r="U100" t="str">
        <f t="shared" si="29"/>
        <v>No T+M+I</v>
      </c>
      <c r="V100">
        <v>265.15365276113249</v>
      </c>
      <c r="W100">
        <v>263.43602095681655</v>
      </c>
      <c r="X100">
        <f t="shared" si="30"/>
        <v>1.7176318043159426</v>
      </c>
      <c r="Y100">
        <v>0.28451156268849254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273.25</v>
      </c>
      <c r="D101">
        <v>275.35000000000002</v>
      </c>
      <c r="E101">
        <v>265.8</v>
      </c>
      <c r="F101">
        <v>270.89999999999998</v>
      </c>
      <c r="G101">
        <f>_xll.TA_TYPPRICE(D101,E101,F101)</f>
        <v>270.68333333333334</v>
      </c>
      <c r="H101">
        <v>271.50188014532785</v>
      </c>
      <c r="I101" t="str">
        <f t="shared" si="20"/>
        <v>DOWN</v>
      </c>
      <c r="J101">
        <v>272.63635033169777</v>
      </c>
      <c r="K101">
        <v>262.75068531748803</v>
      </c>
      <c r="L101" t="str">
        <f t="shared" si="21"/>
        <v>No Confirmation</v>
      </c>
      <c r="M101" t="str">
        <f t="shared" si="22"/>
        <v>No Trend</v>
      </c>
      <c r="N101">
        <v>59.229447967494394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5.0999999999999659</v>
      </c>
      <c r="R101">
        <f t="shared" si="26"/>
        <v>9.5500000000000114</v>
      </c>
      <c r="S101">
        <f t="shared" si="27"/>
        <v>0.53403141361256123</v>
      </c>
      <c r="T101" t="str">
        <f t="shared" si="28"/>
        <v>No Indication</v>
      </c>
      <c r="U101" t="str">
        <f t="shared" si="29"/>
        <v>No T+M+I</v>
      </c>
      <c r="V101">
        <v>266.03770618249672</v>
      </c>
      <c r="W101">
        <v>263.98890829334863</v>
      </c>
      <c r="X101">
        <f t="shared" si="30"/>
        <v>2.0487978891480907</v>
      </c>
      <c r="Y101">
        <v>0.63736882798041217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270.2</v>
      </c>
      <c r="D102">
        <v>277.35000000000002</v>
      </c>
      <c r="E102">
        <v>262.39999999999998</v>
      </c>
      <c r="F102">
        <v>263.35000000000002</v>
      </c>
      <c r="G102">
        <f>_xll.TA_TYPPRICE(D102,E102,F102)</f>
        <v>267.7</v>
      </c>
      <c r="H102">
        <v>269.60094007266389</v>
      </c>
      <c r="I102" t="str">
        <f t="shared" si="20"/>
        <v>DOWN</v>
      </c>
      <c r="J102">
        <v>273.68382803576492</v>
      </c>
      <c r="K102">
        <v>262.67275524693514</v>
      </c>
      <c r="L102" t="str">
        <f t="shared" si="21"/>
        <v>No Confirmation</v>
      </c>
      <c r="M102" t="str">
        <f t="shared" si="22"/>
        <v>No Trend</v>
      </c>
      <c r="N102">
        <v>43.276297273500738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0.95000000000004547</v>
      </c>
      <c r="R102">
        <f t="shared" si="26"/>
        <v>14.950000000000045</v>
      </c>
      <c r="S102">
        <f t="shared" si="27"/>
        <v>6.3545150501675085E-2</v>
      </c>
      <c r="T102" t="str">
        <f t="shared" si="28"/>
        <v>DOWN</v>
      </c>
      <c r="U102" t="str">
        <f t="shared" si="29"/>
        <v>No T+M+I</v>
      </c>
      <c r="V102">
        <v>265.6242129236511</v>
      </c>
      <c r="W102">
        <v>263.94158175310059</v>
      </c>
      <c r="X102">
        <f t="shared" si="30"/>
        <v>1.6826311705505077</v>
      </c>
      <c r="Y102">
        <v>0.84642129649443132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266</v>
      </c>
      <c r="D103">
        <v>266</v>
      </c>
      <c r="E103">
        <v>246.95</v>
      </c>
      <c r="F103">
        <v>252</v>
      </c>
      <c r="G103">
        <f>_xll.TA_TYPPRICE(D103,E103,F103)</f>
        <v>254.98333333333335</v>
      </c>
      <c r="H103">
        <v>262.29213670299862</v>
      </c>
      <c r="I103" t="str">
        <f t="shared" si="20"/>
        <v>DOWN</v>
      </c>
      <c r="J103">
        <v>271.9763106944838</v>
      </c>
      <c r="K103">
        <v>259.17880963650509</v>
      </c>
      <c r="L103" t="str">
        <f t="shared" si="21"/>
        <v>DOWN</v>
      </c>
      <c r="M103" t="str">
        <f t="shared" si="22"/>
        <v>DOWN</v>
      </c>
      <c r="N103">
        <v>28.733315782696618</v>
      </c>
      <c r="O103" t="str">
        <f t="shared" si="23"/>
        <v>DOWN</v>
      </c>
      <c r="P103" t="str">
        <f t="shared" si="24"/>
        <v>DOWN</v>
      </c>
      <c r="Q103">
        <f t="shared" si="25"/>
        <v>5.0500000000000114</v>
      </c>
      <c r="R103">
        <f t="shared" si="26"/>
        <v>19.050000000000011</v>
      </c>
      <c r="S103">
        <f t="shared" si="27"/>
        <v>0.26509186351706082</v>
      </c>
      <c r="T103" t="str">
        <f t="shared" si="28"/>
        <v>No Indication</v>
      </c>
      <c r="U103" t="str">
        <f t="shared" si="29"/>
        <v>No T+M+I</v>
      </c>
      <c r="V103">
        <v>263.52818016616629</v>
      </c>
      <c r="W103">
        <v>263.05702014175984</v>
      </c>
      <c r="X103">
        <f t="shared" si="30"/>
        <v>0.47116002440645843</v>
      </c>
      <c r="Y103">
        <v>0.77136904207683676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251.2</v>
      </c>
      <c r="D104">
        <v>270</v>
      </c>
      <c r="E104">
        <v>249</v>
      </c>
      <c r="F104">
        <v>266</v>
      </c>
      <c r="G104">
        <f>_xll.TA_TYPPRICE(D104,E104,F104)</f>
        <v>261.66666666666669</v>
      </c>
      <c r="H104">
        <v>261.97940168483262</v>
      </c>
      <c r="I104" t="str">
        <f t="shared" si="20"/>
        <v>UP</v>
      </c>
      <c r="J104">
        <v>271.53713054015407</v>
      </c>
      <c r="K104">
        <v>256.91685193950394</v>
      </c>
      <c r="L104" t="str">
        <f t="shared" si="21"/>
        <v>No Confirmation</v>
      </c>
      <c r="M104" t="str">
        <f t="shared" si="22"/>
        <v>No Trend</v>
      </c>
      <c r="N104">
        <v>53.056521418284042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17</v>
      </c>
      <c r="R104">
        <f t="shared" si="26"/>
        <v>21</v>
      </c>
      <c r="S104">
        <f t="shared" si="27"/>
        <v>0.80952380952380953</v>
      </c>
      <c r="T104" t="str">
        <f t="shared" si="28"/>
        <v>UP</v>
      </c>
      <c r="U104" t="str">
        <f t="shared" si="29"/>
        <v>No T+M+I</v>
      </c>
      <c r="V104">
        <v>263.90846014060224</v>
      </c>
      <c r="W104">
        <v>263.27501864977762</v>
      </c>
      <c r="X104">
        <f t="shared" si="30"/>
        <v>0.63344149082462309</v>
      </c>
      <c r="Y104">
        <v>0.74378353182639401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267.5</v>
      </c>
      <c r="D105">
        <v>270.3</v>
      </c>
      <c r="E105">
        <v>261.35000000000002</v>
      </c>
      <c r="F105">
        <v>270</v>
      </c>
      <c r="G105">
        <f>_xll.TA_TYPPRICE(D105,E105,F105)</f>
        <v>267.2166666666667</v>
      </c>
      <c r="H105">
        <v>264.59803417574966</v>
      </c>
      <c r="I105" t="str">
        <f t="shared" si="20"/>
        <v>UP</v>
      </c>
      <c r="J105">
        <v>271.26221264234204</v>
      </c>
      <c r="K105">
        <v>257.90199595294752</v>
      </c>
      <c r="L105" t="str">
        <f t="shared" si="21"/>
        <v>No Confirmation</v>
      </c>
      <c r="M105" t="str">
        <f t="shared" si="22"/>
        <v>No Trend</v>
      </c>
      <c r="N105">
        <v>58.156875567817721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8.6499999999999773</v>
      </c>
      <c r="R105">
        <f t="shared" si="26"/>
        <v>8.9499999999999886</v>
      </c>
      <c r="S105">
        <f t="shared" si="27"/>
        <v>0.966480446927373</v>
      </c>
      <c r="T105" t="str">
        <f t="shared" si="28"/>
        <v>UP</v>
      </c>
      <c r="U105" t="str">
        <f t="shared" si="29"/>
        <v>No T+M+I</v>
      </c>
      <c r="V105">
        <v>264.84562011897111</v>
      </c>
      <c r="W105">
        <v>263.77316541646076</v>
      </c>
      <c r="X105">
        <f t="shared" si="30"/>
        <v>1.0724547025103561</v>
      </c>
      <c r="Y105">
        <v>0.80951776596318648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270</v>
      </c>
      <c r="D106">
        <v>282</v>
      </c>
      <c r="E106">
        <v>270</v>
      </c>
      <c r="F106">
        <v>272.7</v>
      </c>
      <c r="G106">
        <f>_xll.TA_TYPPRICE(D106,E106,F106)</f>
        <v>274.90000000000003</v>
      </c>
      <c r="H106">
        <v>269.74901708787485</v>
      </c>
      <c r="I106" t="str">
        <f t="shared" si="20"/>
        <v>UP</v>
      </c>
      <c r="J106">
        <v>273.64838761071047</v>
      </c>
      <c r="K106">
        <v>260.59044129673697</v>
      </c>
      <c r="L106" t="str">
        <f t="shared" si="21"/>
        <v>No Confirmation</v>
      </c>
      <c r="M106" t="str">
        <f t="shared" si="22"/>
        <v>No Trend</v>
      </c>
      <c r="N106">
        <v>61.670623515556812</v>
      </c>
      <c r="O106" t="str">
        <f t="shared" si="23"/>
        <v>UP</v>
      </c>
      <c r="P106" t="str">
        <f t="shared" si="24"/>
        <v>No Trend + Momentum</v>
      </c>
      <c r="Q106">
        <f t="shared" si="25"/>
        <v>2.6999999999999886</v>
      </c>
      <c r="R106">
        <f t="shared" si="26"/>
        <v>12</v>
      </c>
      <c r="S106">
        <f t="shared" si="27"/>
        <v>0.22499999999999906</v>
      </c>
      <c r="T106" t="str">
        <f t="shared" si="28"/>
        <v>No Indication</v>
      </c>
      <c r="U106" t="str">
        <f t="shared" si="29"/>
        <v>No T+M+I</v>
      </c>
      <c r="V106">
        <v>266.05398625451403</v>
      </c>
      <c r="W106">
        <v>264.43441242264885</v>
      </c>
      <c r="X106">
        <f t="shared" si="30"/>
        <v>1.619573831865182</v>
      </c>
      <c r="Y106">
        <v>0.9715289791435856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271</v>
      </c>
      <c r="D107">
        <v>277.89999999999998</v>
      </c>
      <c r="E107">
        <v>271</v>
      </c>
      <c r="F107">
        <v>272.25</v>
      </c>
      <c r="G107">
        <f>_xll.TA_TYPPRICE(D107,E107,F107)</f>
        <v>273.71666666666664</v>
      </c>
      <c r="H107">
        <v>271.73284187727074</v>
      </c>
      <c r="I107" t="str">
        <f t="shared" si="20"/>
        <v>UP</v>
      </c>
      <c r="J107">
        <v>274.59319036388592</v>
      </c>
      <c r="K107">
        <v>262.90367656412877</v>
      </c>
      <c r="L107" t="str">
        <f t="shared" si="21"/>
        <v>No Confirmation</v>
      </c>
      <c r="M107" t="str">
        <f t="shared" si="22"/>
        <v>No Trend</v>
      </c>
      <c r="N107">
        <v>60.610268080965156</v>
      </c>
      <c r="O107" t="str">
        <f t="shared" si="23"/>
        <v>UP</v>
      </c>
      <c r="P107" t="str">
        <f t="shared" si="24"/>
        <v>No Trend + Momentum</v>
      </c>
      <c r="Q107">
        <f t="shared" si="25"/>
        <v>1.25</v>
      </c>
      <c r="R107">
        <f t="shared" si="26"/>
        <v>6.8999999999999773</v>
      </c>
      <c r="S107">
        <f t="shared" si="27"/>
        <v>0.18115942028985568</v>
      </c>
      <c r="T107" t="str">
        <f t="shared" si="28"/>
        <v>DOWN</v>
      </c>
      <c r="U107" t="str">
        <f t="shared" si="29"/>
        <v>No T+M+I</v>
      </c>
      <c r="V107">
        <v>267.00721913843495</v>
      </c>
      <c r="W107">
        <v>265.01334483578597</v>
      </c>
      <c r="X107">
        <f t="shared" si="30"/>
        <v>1.993874302648976</v>
      </c>
      <c r="Y107">
        <v>1.1759980438446638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274</v>
      </c>
      <c r="D108">
        <v>279.5</v>
      </c>
      <c r="E108">
        <v>273.5</v>
      </c>
      <c r="F108">
        <v>277.39999999999998</v>
      </c>
      <c r="G108">
        <f>_xll.TA_TYPPRICE(D108,E108,F108)</f>
        <v>276.8</v>
      </c>
      <c r="H108">
        <v>274.26642093863541</v>
      </c>
      <c r="I108" t="str">
        <f t="shared" si="20"/>
        <v>UP</v>
      </c>
      <c r="J108">
        <v>275.68359250524463</v>
      </c>
      <c r="K108">
        <v>265.25841510543347</v>
      </c>
      <c r="L108" t="str">
        <f t="shared" si="21"/>
        <v>UP</v>
      </c>
      <c r="M108" t="str">
        <f t="shared" si="22"/>
        <v>UP</v>
      </c>
      <c r="N108">
        <v>68.386230284446526</v>
      </c>
      <c r="O108" t="str">
        <f t="shared" si="23"/>
        <v>UP</v>
      </c>
      <c r="P108" t="str">
        <f t="shared" si="24"/>
        <v>UP</v>
      </c>
      <c r="Q108">
        <f t="shared" si="25"/>
        <v>3.8999999999999773</v>
      </c>
      <c r="R108">
        <f t="shared" si="26"/>
        <v>6</v>
      </c>
      <c r="S108">
        <f t="shared" si="27"/>
        <v>0.64999999999999625</v>
      </c>
      <c r="T108" t="str">
        <f t="shared" si="28"/>
        <v>No Indication</v>
      </c>
      <c r="U108" t="str">
        <f t="shared" si="29"/>
        <v>No T+M+I</v>
      </c>
      <c r="V108">
        <v>268.60610850175266</v>
      </c>
      <c r="W108">
        <v>265.93087484794995</v>
      </c>
      <c r="X108">
        <f t="shared" si="30"/>
        <v>2.6752336538027066</v>
      </c>
      <c r="Y108">
        <v>1.4758451658362723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275</v>
      </c>
      <c r="D109">
        <v>282</v>
      </c>
      <c r="E109">
        <v>273.3</v>
      </c>
      <c r="F109">
        <v>279</v>
      </c>
      <c r="G109">
        <f>_xll.TA_TYPPRICE(D109,E109,F109)</f>
        <v>278.09999999999997</v>
      </c>
      <c r="H109">
        <v>276.18321046931771</v>
      </c>
      <c r="I109" t="str">
        <f t="shared" si="20"/>
        <v>UP</v>
      </c>
      <c r="J109">
        <v>277.08723861519024</v>
      </c>
      <c r="K109">
        <v>267.0454339708927</v>
      </c>
      <c r="L109" t="str">
        <f t="shared" si="21"/>
        <v>UP</v>
      </c>
      <c r="M109" t="str">
        <f t="shared" si="22"/>
        <v>UP</v>
      </c>
      <c r="N109">
        <v>70.637304453830126</v>
      </c>
      <c r="O109" t="str">
        <f t="shared" si="23"/>
        <v>UP</v>
      </c>
      <c r="P109" t="str">
        <f t="shared" si="24"/>
        <v>UP</v>
      </c>
      <c r="Q109">
        <f t="shared" si="25"/>
        <v>5.6999999999999886</v>
      </c>
      <c r="R109">
        <f t="shared" si="26"/>
        <v>8.6999999999999886</v>
      </c>
      <c r="S109">
        <f t="shared" si="27"/>
        <v>0.65517241379310298</v>
      </c>
      <c r="T109" t="str">
        <f t="shared" si="28"/>
        <v>No Indication</v>
      </c>
      <c r="U109" t="str">
        <f t="shared" si="29"/>
        <v>No T+M+I</v>
      </c>
      <c r="V109">
        <v>270.20516873225228</v>
      </c>
      <c r="W109">
        <v>266.89895819254627</v>
      </c>
      <c r="X109">
        <f t="shared" si="30"/>
        <v>3.3062105397060009</v>
      </c>
      <c r="Y109">
        <v>1.8419182406102181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280</v>
      </c>
      <c r="D110">
        <v>290</v>
      </c>
      <c r="E110">
        <v>280</v>
      </c>
      <c r="F110">
        <v>288.75</v>
      </c>
      <c r="G110">
        <f>_xll.TA_TYPPRICE(D110,E110,F110)</f>
        <v>286.25</v>
      </c>
      <c r="H110">
        <v>281.21660523465886</v>
      </c>
      <c r="I110" t="str">
        <f t="shared" si="20"/>
        <v>UP</v>
      </c>
      <c r="J110">
        <v>279.95674114514799</v>
      </c>
      <c r="K110">
        <v>269.92422642180543</v>
      </c>
      <c r="L110" t="str">
        <f t="shared" si="21"/>
        <v>UP</v>
      </c>
      <c r="M110" t="str">
        <f t="shared" si="22"/>
        <v>UP</v>
      </c>
      <c r="N110">
        <v>80.962805148448396</v>
      </c>
      <c r="O110" t="str">
        <f t="shared" si="23"/>
        <v>UP</v>
      </c>
      <c r="P110" t="str">
        <f t="shared" si="24"/>
        <v>UP</v>
      </c>
      <c r="Q110">
        <f t="shared" si="25"/>
        <v>8.75</v>
      </c>
      <c r="R110">
        <f t="shared" si="26"/>
        <v>10</v>
      </c>
      <c r="S110">
        <f t="shared" si="27"/>
        <v>0.875</v>
      </c>
      <c r="T110" t="str">
        <f t="shared" si="28"/>
        <v>UP</v>
      </c>
      <c r="U110" t="str">
        <f t="shared" si="29"/>
        <v>UP</v>
      </c>
      <c r="V110">
        <v>273.05821969652118</v>
      </c>
      <c r="W110">
        <v>268.51755388198728</v>
      </c>
      <c r="X110">
        <f t="shared" si="30"/>
        <v>4.5406658145338952</v>
      </c>
      <c r="Y110">
        <v>2.3816677553949535</v>
      </c>
      <c r="Z110" t="str">
        <f t="shared" si="31"/>
        <v>UP</v>
      </c>
      <c r="AA110" t="str">
        <f t="shared" si="32"/>
        <v>UP</v>
      </c>
      <c r="AB110" t="str">
        <f t="shared" si="33"/>
        <v>UP</v>
      </c>
      <c r="AC110" t="str">
        <f t="shared" si="34"/>
        <v>UP</v>
      </c>
      <c r="AD110">
        <f t="shared" si="35"/>
        <v>281.15000000000003</v>
      </c>
      <c r="AE110">
        <f t="shared" si="36"/>
        <v>283.8</v>
      </c>
      <c r="AF110">
        <f t="shared" si="37"/>
        <v>285</v>
      </c>
      <c r="AG110">
        <f t="shared" si="38"/>
        <v>286.2</v>
      </c>
    </row>
    <row r="111" spans="1:33" x14ac:dyDescent="0.25">
      <c r="A111" t="s">
        <v>5</v>
      </c>
      <c r="B111" s="1">
        <v>43017</v>
      </c>
      <c r="C111">
        <v>289</v>
      </c>
      <c r="D111">
        <v>305</v>
      </c>
      <c r="E111">
        <v>282.64999999999998</v>
      </c>
      <c r="F111">
        <v>300</v>
      </c>
      <c r="G111">
        <f>_xll.TA_TYPPRICE(D111,E111,F111)</f>
        <v>295.88333333333333</v>
      </c>
      <c r="H111">
        <v>288.54996928399612</v>
      </c>
      <c r="I111" t="str">
        <f t="shared" si="20"/>
        <v>UP</v>
      </c>
      <c r="J111">
        <v>285.52190977955956</v>
      </c>
      <c r="K111">
        <v>272.75217610584866</v>
      </c>
      <c r="L111" t="str">
        <f t="shared" si="21"/>
        <v>UP</v>
      </c>
      <c r="M111" t="str">
        <f t="shared" si="22"/>
        <v>UP</v>
      </c>
      <c r="N111">
        <v>87.369104809690072</v>
      </c>
      <c r="O111" t="str">
        <f t="shared" si="23"/>
        <v>UP</v>
      </c>
      <c r="P111" t="str">
        <f t="shared" si="24"/>
        <v>UP</v>
      </c>
      <c r="Q111">
        <f t="shared" si="25"/>
        <v>17.350000000000023</v>
      </c>
      <c r="R111">
        <f t="shared" si="26"/>
        <v>22.350000000000023</v>
      </c>
      <c r="S111">
        <f t="shared" si="27"/>
        <v>0.7762863534675617</v>
      </c>
      <c r="T111" t="str">
        <f t="shared" si="28"/>
        <v>No Indication</v>
      </c>
      <c r="U111" t="str">
        <f t="shared" si="29"/>
        <v>No T+M+I</v>
      </c>
      <c r="V111">
        <v>277.20310897397945</v>
      </c>
      <c r="W111">
        <v>270.84958692776598</v>
      </c>
      <c r="X111">
        <f t="shared" si="30"/>
        <v>6.3535220462134703</v>
      </c>
      <c r="Y111">
        <v>3.1760386135586569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304.3</v>
      </c>
      <c r="D112">
        <v>306</v>
      </c>
      <c r="E112">
        <v>299</v>
      </c>
      <c r="F112">
        <v>300</v>
      </c>
      <c r="G112">
        <f>_xll.TA_TYPPRICE(D112,E112,F112)</f>
        <v>301.66666666666669</v>
      </c>
      <c r="H112">
        <v>295.10831797533137</v>
      </c>
      <c r="I112" t="str">
        <f t="shared" si="20"/>
        <v>UP</v>
      </c>
      <c r="J112">
        <v>290.07259649521302</v>
      </c>
      <c r="K112">
        <v>278.58502586010451</v>
      </c>
      <c r="L112" t="str">
        <f t="shared" si="21"/>
        <v>UP</v>
      </c>
      <c r="M112" t="str">
        <f t="shared" si="22"/>
        <v>UP</v>
      </c>
      <c r="N112">
        <v>87.369104809690072</v>
      </c>
      <c r="O112" t="str">
        <f t="shared" si="23"/>
        <v>UP</v>
      </c>
      <c r="P112" t="str">
        <f t="shared" si="24"/>
        <v>UP</v>
      </c>
      <c r="Q112">
        <f t="shared" si="25"/>
        <v>1</v>
      </c>
      <c r="R112">
        <f t="shared" si="26"/>
        <v>7</v>
      </c>
      <c r="S112">
        <f t="shared" si="27"/>
        <v>0.14285714285714285</v>
      </c>
      <c r="T112" t="str">
        <f t="shared" si="28"/>
        <v>DOWN</v>
      </c>
      <c r="U112" t="str">
        <f t="shared" si="29"/>
        <v>No T+M+I</v>
      </c>
      <c r="V112">
        <v>280.71032297798263</v>
      </c>
      <c r="W112">
        <v>273.00887678496849</v>
      </c>
      <c r="X112">
        <f t="shared" si="30"/>
        <v>7.7014461930141351</v>
      </c>
      <c r="Y112">
        <v>4.0811201294497526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302.39999999999998</v>
      </c>
      <c r="D113">
        <v>303.7</v>
      </c>
      <c r="E113">
        <v>287.3</v>
      </c>
      <c r="F113">
        <v>290</v>
      </c>
      <c r="G113">
        <f>_xll.TA_TYPPRICE(D113,E113,F113)</f>
        <v>293.66666666666669</v>
      </c>
      <c r="H113">
        <v>294.38749232099906</v>
      </c>
      <c r="I113" t="str">
        <f t="shared" si="20"/>
        <v>DOWN</v>
      </c>
      <c r="J113">
        <v>293.10090838516567</v>
      </c>
      <c r="K113">
        <v>280.52168678008127</v>
      </c>
      <c r="L113" t="str">
        <f t="shared" si="21"/>
        <v>No Confirmation</v>
      </c>
      <c r="M113" t="str">
        <f t="shared" si="22"/>
        <v>No Trend</v>
      </c>
      <c r="N113">
        <v>59.540812583167735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2.6999999999999886</v>
      </c>
      <c r="R113">
        <f t="shared" si="26"/>
        <v>16.399999999999977</v>
      </c>
      <c r="S113">
        <f t="shared" si="27"/>
        <v>0.16463414634146295</v>
      </c>
      <c r="T113" t="str">
        <f t="shared" si="28"/>
        <v>DOWN</v>
      </c>
      <c r="U113" t="str">
        <f t="shared" si="29"/>
        <v>No T+M+I</v>
      </c>
      <c r="V113">
        <v>282.13950405829297</v>
      </c>
      <c r="W113">
        <v>274.26747850460043</v>
      </c>
      <c r="X113">
        <f t="shared" si="30"/>
        <v>7.8720255536925379</v>
      </c>
      <c r="Y113">
        <v>4.8393012142983096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290</v>
      </c>
      <c r="D114">
        <v>291</v>
      </c>
      <c r="E114">
        <v>284.10000000000002</v>
      </c>
      <c r="F114">
        <v>286.7</v>
      </c>
      <c r="G114">
        <f>_xll.TA_TYPPRICE(D114,E114,F114)</f>
        <v>287.26666666666665</v>
      </c>
      <c r="H114">
        <v>290.82707949383285</v>
      </c>
      <c r="I114" t="str">
        <f t="shared" si="20"/>
        <v>DOWN</v>
      </c>
      <c r="J114">
        <v>292.63403985512883</v>
      </c>
      <c r="K114">
        <v>281.31686749561879</v>
      </c>
      <c r="L114" t="str">
        <f t="shared" si="21"/>
        <v>No Confirmation</v>
      </c>
      <c r="M114" t="str">
        <f t="shared" si="22"/>
        <v>No Trend</v>
      </c>
      <c r="N114">
        <v>52.626386008748348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2.5999999999999659</v>
      </c>
      <c r="R114">
        <f t="shared" si="26"/>
        <v>6.8999999999999773</v>
      </c>
      <c r="S114">
        <f t="shared" si="27"/>
        <v>0.37681159420289484</v>
      </c>
      <c r="T114" t="str">
        <f t="shared" si="28"/>
        <v>No Indication</v>
      </c>
      <c r="U114" t="str">
        <f t="shared" si="29"/>
        <v>No T+M+I</v>
      </c>
      <c r="V114">
        <v>282.84111881855557</v>
      </c>
      <c r="W114">
        <v>275.18840602277817</v>
      </c>
      <c r="X114">
        <f t="shared" si="30"/>
        <v>7.6527127957774042</v>
      </c>
      <c r="Y114">
        <v>5.4019835305941282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287.05</v>
      </c>
      <c r="D115">
        <v>293.8</v>
      </c>
      <c r="E115">
        <v>283.60000000000002</v>
      </c>
      <c r="F115">
        <v>283.75</v>
      </c>
      <c r="G115">
        <f>_xll.TA_TYPPRICE(D115,E115,F115)</f>
        <v>287.05</v>
      </c>
      <c r="H115">
        <v>288.93853974691643</v>
      </c>
      <c r="I115" t="str">
        <f t="shared" si="20"/>
        <v>DOWN</v>
      </c>
      <c r="J115">
        <v>292.89314210954467</v>
      </c>
      <c r="K115">
        <v>281.82423027437017</v>
      </c>
      <c r="L115" t="str">
        <f t="shared" si="21"/>
        <v>No Confirmation</v>
      </c>
      <c r="M115" t="str">
        <f t="shared" si="22"/>
        <v>No Trend</v>
      </c>
      <c r="N115">
        <v>46.581686589028678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0.14999999999997726</v>
      </c>
      <c r="R115">
        <f t="shared" si="26"/>
        <v>10.199999999999989</v>
      </c>
      <c r="S115">
        <f t="shared" si="27"/>
        <v>1.4705882352938964E-2</v>
      </c>
      <c r="T115" t="str">
        <f t="shared" si="28"/>
        <v>DOWN</v>
      </c>
      <c r="U115" t="str">
        <f t="shared" si="29"/>
        <v>No T+M+I</v>
      </c>
      <c r="V115">
        <v>282.98094669262395</v>
      </c>
      <c r="W115">
        <v>275.82259816923903</v>
      </c>
      <c r="X115">
        <f t="shared" si="30"/>
        <v>7.158348523384916</v>
      </c>
      <c r="Y115">
        <v>5.7532565291522859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287.39999999999998</v>
      </c>
      <c r="D116">
        <v>295</v>
      </c>
      <c r="E116">
        <v>281.35000000000002</v>
      </c>
      <c r="F116">
        <v>287.05</v>
      </c>
      <c r="G116">
        <f>_xll.TA_TYPPRICE(D116,E116,F116)</f>
        <v>287.8</v>
      </c>
      <c r="H116">
        <v>288.36926987345822</v>
      </c>
      <c r="I116" t="str">
        <f t="shared" si="20"/>
        <v>DOWN</v>
      </c>
      <c r="J116">
        <v>293.36133275186808</v>
      </c>
      <c r="K116">
        <v>281.71884576895457</v>
      </c>
      <c r="L116" t="str">
        <f t="shared" si="21"/>
        <v>No Confirmation</v>
      </c>
      <c r="M116" t="str">
        <f t="shared" si="22"/>
        <v>No Trend</v>
      </c>
      <c r="N116">
        <v>53.973940774776274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5.6999999999999886</v>
      </c>
      <c r="R116">
        <f t="shared" si="26"/>
        <v>13.649999999999977</v>
      </c>
      <c r="S116">
        <f t="shared" si="27"/>
        <v>0.41758241758241743</v>
      </c>
      <c r="T116" t="str">
        <f t="shared" si="28"/>
        <v>No Indication</v>
      </c>
      <c r="U116" t="str">
        <f t="shared" si="29"/>
        <v>No T+M+I</v>
      </c>
      <c r="V116">
        <v>283.60695489375871</v>
      </c>
      <c r="W116">
        <v>276.6542575641102</v>
      </c>
      <c r="X116">
        <f t="shared" si="30"/>
        <v>6.9526973296485153</v>
      </c>
      <c r="Y116">
        <v>5.9931446892515314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288.5</v>
      </c>
      <c r="D117">
        <v>289.05</v>
      </c>
      <c r="E117">
        <v>282.85000000000002</v>
      </c>
      <c r="F117">
        <v>286.14999999999998</v>
      </c>
      <c r="G117">
        <f>_xll.TA_TYPPRICE(D117,E117,F117)</f>
        <v>286.01666666666671</v>
      </c>
      <c r="H117">
        <v>287.19296827006247</v>
      </c>
      <c r="I117" t="str">
        <f t="shared" si="20"/>
        <v>DOWN</v>
      </c>
      <c r="J117">
        <v>292.40325880700851</v>
      </c>
      <c r="K117">
        <v>281.97021337585358</v>
      </c>
      <c r="L117" t="str">
        <f t="shared" si="21"/>
        <v>No Confirmation</v>
      </c>
      <c r="M117" t="str">
        <f t="shared" si="22"/>
        <v>No Trend</v>
      </c>
      <c r="N117">
        <v>51.542355179473475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3.2999999999999545</v>
      </c>
      <c r="R117">
        <f t="shared" si="26"/>
        <v>6.1999999999999886</v>
      </c>
      <c r="S117">
        <f t="shared" si="27"/>
        <v>0.53225806451612268</v>
      </c>
      <c r="T117" t="str">
        <f t="shared" si="28"/>
        <v>No Indication</v>
      </c>
      <c r="U117" t="str">
        <f t="shared" si="29"/>
        <v>No T+M+I</v>
      </c>
      <c r="V117">
        <v>283.99819260241122</v>
      </c>
      <c r="W117">
        <v>277.35764589269462</v>
      </c>
      <c r="X117">
        <f t="shared" si="30"/>
        <v>6.6405467097166024</v>
      </c>
      <c r="Y117">
        <v>6.1226250933445456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285.89999999999998</v>
      </c>
      <c r="D118">
        <v>286.05</v>
      </c>
      <c r="E118">
        <v>277.75</v>
      </c>
      <c r="F118">
        <v>280.7</v>
      </c>
      <c r="G118">
        <f>_xll.TA_TYPPRICE(D118,E118,F118)</f>
        <v>281.5</v>
      </c>
      <c r="H118">
        <v>284.34648413503123</v>
      </c>
      <c r="I118" t="str">
        <f t="shared" si="20"/>
        <v>DOWN</v>
      </c>
      <c r="J118">
        <v>290.99142351656218</v>
      </c>
      <c r="K118">
        <v>281.03238818121946</v>
      </c>
      <c r="L118" t="str">
        <f t="shared" si="21"/>
        <v>DOWN</v>
      </c>
      <c r="M118" t="str">
        <f t="shared" si="22"/>
        <v>DOWN</v>
      </c>
      <c r="N118">
        <v>38.435421819238158</v>
      </c>
      <c r="O118" t="str">
        <f t="shared" si="23"/>
        <v>DOWN</v>
      </c>
      <c r="P118" t="str">
        <f t="shared" si="24"/>
        <v>DOWN</v>
      </c>
      <c r="Q118">
        <f t="shared" si="25"/>
        <v>2.9499999999999886</v>
      </c>
      <c r="R118">
        <f t="shared" si="26"/>
        <v>8.3000000000000114</v>
      </c>
      <c r="S118">
        <f t="shared" si="27"/>
        <v>0.3554216867469861</v>
      </c>
      <c r="T118" t="str">
        <f t="shared" si="28"/>
        <v>No Indication</v>
      </c>
      <c r="U118" t="str">
        <f t="shared" si="29"/>
        <v>No T+M+I</v>
      </c>
      <c r="V118">
        <v>283.49077835588639</v>
      </c>
      <c r="W118">
        <v>277.60522767842093</v>
      </c>
      <c r="X118">
        <f t="shared" si="30"/>
        <v>5.88555067746546</v>
      </c>
      <c r="Y118">
        <v>6.0752102101687289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283.5</v>
      </c>
      <c r="D119">
        <v>290</v>
      </c>
      <c r="E119">
        <v>280.35000000000002</v>
      </c>
      <c r="F119">
        <v>282</v>
      </c>
      <c r="G119">
        <f>_xll.TA_TYPPRICE(D119,E119,F119)</f>
        <v>284.11666666666667</v>
      </c>
      <c r="H119">
        <v>284.23157540084895</v>
      </c>
      <c r="I119" t="str">
        <f t="shared" si="20"/>
        <v>DOWN</v>
      </c>
      <c r="J119">
        <v>290.77110717954838</v>
      </c>
      <c r="K119">
        <v>280.88074636317072</v>
      </c>
      <c r="L119" t="str">
        <f t="shared" si="21"/>
        <v>No Confirmation</v>
      </c>
      <c r="M119" t="str">
        <f t="shared" si="22"/>
        <v>No Trend</v>
      </c>
      <c r="N119">
        <v>42.774368273774513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1.6499999999999773</v>
      </c>
      <c r="R119">
        <f t="shared" si="26"/>
        <v>9.6499999999999773</v>
      </c>
      <c r="S119">
        <f t="shared" si="27"/>
        <v>0.17098445595854728</v>
      </c>
      <c r="T119" t="str">
        <f t="shared" si="28"/>
        <v>DOWN</v>
      </c>
      <c r="U119" t="str">
        <f t="shared" si="29"/>
        <v>No T+M+I</v>
      </c>
      <c r="V119">
        <v>283.26142783959619</v>
      </c>
      <c r="W119">
        <v>277.93076636890828</v>
      </c>
      <c r="X119">
        <f t="shared" si="30"/>
        <v>5.3306614706879145</v>
      </c>
      <c r="Y119">
        <v>5.9263004622725663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284.85000000000002</v>
      </c>
      <c r="D120">
        <v>289.39999999999998</v>
      </c>
      <c r="E120">
        <v>277.2</v>
      </c>
      <c r="F120">
        <v>278</v>
      </c>
      <c r="G120">
        <f>_xll.TA_TYPPRICE(D120,E120,F120)</f>
        <v>281.5333333333333</v>
      </c>
      <c r="H120">
        <v>282.8824543670911</v>
      </c>
      <c r="I120" t="str">
        <f t="shared" si="20"/>
        <v>DOWN</v>
      </c>
      <c r="J120">
        <v>290.46641669520432</v>
      </c>
      <c r="K120">
        <v>280.06280272691055</v>
      </c>
      <c r="L120" t="str">
        <f t="shared" si="21"/>
        <v>DOWN</v>
      </c>
      <c r="M120" t="str">
        <f t="shared" si="22"/>
        <v>DOWN</v>
      </c>
      <c r="N120">
        <v>33.652275741103502</v>
      </c>
      <c r="O120" t="str">
        <f t="shared" si="23"/>
        <v>DOWN</v>
      </c>
      <c r="P120" t="str">
        <f t="shared" si="24"/>
        <v>DOWN</v>
      </c>
      <c r="Q120">
        <f t="shared" si="25"/>
        <v>0.80000000000001137</v>
      </c>
      <c r="R120">
        <f t="shared" si="26"/>
        <v>12.199999999999989</v>
      </c>
      <c r="S120">
        <f t="shared" si="27"/>
        <v>6.5573770491804267E-2</v>
      </c>
      <c r="T120" t="str">
        <f t="shared" si="28"/>
        <v>DOWN</v>
      </c>
      <c r="U120" t="str">
        <f t="shared" si="29"/>
        <v>DOWN</v>
      </c>
      <c r="V120">
        <v>282.45197740273522</v>
      </c>
      <c r="W120">
        <v>277.93589478602621</v>
      </c>
      <c r="X120">
        <f t="shared" si="30"/>
        <v>4.5160826167090136</v>
      </c>
      <c r="Y120">
        <v>5.6442568931598558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279.95</v>
      </c>
      <c r="D121">
        <v>295.64999999999998</v>
      </c>
      <c r="E121">
        <v>279.60000000000002</v>
      </c>
      <c r="F121">
        <v>290.95</v>
      </c>
      <c r="G121">
        <f>_xll.TA_TYPPRICE(D121,E121,F121)</f>
        <v>288.73333333333335</v>
      </c>
      <c r="H121">
        <v>285.80789385021222</v>
      </c>
      <c r="I121" t="str">
        <f t="shared" si="20"/>
        <v>UP</v>
      </c>
      <c r="J121">
        <v>291.61832409627004</v>
      </c>
      <c r="K121">
        <v>279.959957676486</v>
      </c>
      <c r="L121" t="str">
        <f t="shared" si="21"/>
        <v>No Confirmation</v>
      </c>
      <c r="M121" t="str">
        <f t="shared" si="22"/>
        <v>No Trend</v>
      </c>
      <c r="N121">
        <v>64.387375979214681</v>
      </c>
      <c r="O121" t="str">
        <f t="shared" si="23"/>
        <v>UP</v>
      </c>
      <c r="P121" t="str">
        <f t="shared" si="24"/>
        <v>No Trend + Momentum</v>
      </c>
      <c r="Q121">
        <f t="shared" si="25"/>
        <v>11.349999999999966</v>
      </c>
      <c r="R121">
        <f t="shared" si="26"/>
        <v>16.049999999999955</v>
      </c>
      <c r="S121">
        <f t="shared" si="27"/>
        <v>0.70716510903426777</v>
      </c>
      <c r="T121" t="str">
        <f t="shared" si="28"/>
        <v>No Indication</v>
      </c>
      <c r="U121" t="str">
        <f t="shared" si="29"/>
        <v>No T+M+I</v>
      </c>
      <c r="V121">
        <v>283.7593654946221</v>
      </c>
      <c r="W121">
        <v>278.89990257965388</v>
      </c>
      <c r="X121">
        <f t="shared" si="30"/>
        <v>4.8594629149682191</v>
      </c>
      <c r="Y121">
        <v>5.4872980975215286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291.89999999999998</v>
      </c>
      <c r="D122">
        <v>291.89999999999998</v>
      </c>
      <c r="E122">
        <v>280.5</v>
      </c>
      <c r="F122">
        <v>289</v>
      </c>
      <c r="G122">
        <f>_xll.TA_TYPPRICE(D122,E122,F122)</f>
        <v>287.13333333333333</v>
      </c>
      <c r="H122">
        <v>286.4706135917728</v>
      </c>
      <c r="I122" t="str">
        <f t="shared" si="20"/>
        <v>UP</v>
      </c>
      <c r="J122">
        <v>291.68091874154334</v>
      </c>
      <c r="K122">
        <v>280.07996708171135</v>
      </c>
      <c r="L122" t="str">
        <f t="shared" si="21"/>
        <v>No Confirmation</v>
      </c>
      <c r="M122" t="str">
        <f t="shared" si="22"/>
        <v>No Trend</v>
      </c>
      <c r="N122">
        <v>59.223481131104286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8.5</v>
      </c>
      <c r="R122">
        <f t="shared" si="26"/>
        <v>11.399999999999977</v>
      </c>
      <c r="S122">
        <f t="shared" si="27"/>
        <v>0.74561403508772084</v>
      </c>
      <c r="T122" t="str">
        <f t="shared" si="28"/>
        <v>No Indication</v>
      </c>
      <c r="U122" t="str">
        <f t="shared" si="29"/>
        <v>No T+M+I</v>
      </c>
      <c r="V122">
        <v>284.56561695698792</v>
      </c>
      <c r="W122">
        <v>279.64805794412399</v>
      </c>
      <c r="X122">
        <f t="shared" si="30"/>
        <v>4.9175590128639328</v>
      </c>
      <c r="Y122">
        <v>5.3733502805900093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287.05</v>
      </c>
      <c r="D123">
        <v>313.05</v>
      </c>
      <c r="E123">
        <v>285.7</v>
      </c>
      <c r="F123">
        <v>307.39999999999998</v>
      </c>
      <c r="G123">
        <f>_xll.TA_TYPPRICE(D123,E123,F123)</f>
        <v>302.05</v>
      </c>
      <c r="H123">
        <v>294.26030679588644</v>
      </c>
      <c r="I123" t="str">
        <f t="shared" si="20"/>
        <v>UP</v>
      </c>
      <c r="J123">
        <v>296.42960346564485</v>
      </c>
      <c r="K123">
        <v>281.32886328577547</v>
      </c>
      <c r="L123" t="str">
        <f t="shared" si="21"/>
        <v>UP</v>
      </c>
      <c r="M123" t="str">
        <f t="shared" si="22"/>
        <v>UP</v>
      </c>
      <c r="N123">
        <v>79.045483716769837</v>
      </c>
      <c r="O123" t="str">
        <f t="shared" si="23"/>
        <v>UP</v>
      </c>
      <c r="P123" t="str">
        <f t="shared" si="24"/>
        <v>UP</v>
      </c>
      <c r="Q123">
        <f t="shared" si="25"/>
        <v>21.699999999999989</v>
      </c>
      <c r="R123">
        <f t="shared" si="26"/>
        <v>27.350000000000023</v>
      </c>
      <c r="S123">
        <f t="shared" si="27"/>
        <v>0.7934186471663609</v>
      </c>
      <c r="T123" t="str">
        <f t="shared" si="28"/>
        <v>No Indication</v>
      </c>
      <c r="U123" t="str">
        <f t="shared" si="29"/>
        <v>No T+M+I</v>
      </c>
      <c r="V123">
        <v>288.07859896360515</v>
      </c>
      <c r="W123">
        <v>281.70375735567035</v>
      </c>
      <c r="X123">
        <f t="shared" si="30"/>
        <v>6.3748416079347976</v>
      </c>
      <c r="Y123">
        <v>5.5736485460589673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310</v>
      </c>
      <c r="D124">
        <v>310.05</v>
      </c>
      <c r="E124">
        <v>296.35000000000002</v>
      </c>
      <c r="F124">
        <v>300</v>
      </c>
      <c r="G124">
        <f>_xll.TA_TYPPRICE(D124,E124,F124)</f>
        <v>302.13333333333338</v>
      </c>
      <c r="H124">
        <v>298.19682006460994</v>
      </c>
      <c r="I124" t="str">
        <f t="shared" si="20"/>
        <v>UP</v>
      </c>
      <c r="J124">
        <v>299.45635825105711</v>
      </c>
      <c r="K124">
        <v>284.66689366671426</v>
      </c>
      <c r="L124" t="str">
        <f t="shared" si="21"/>
        <v>UP</v>
      </c>
      <c r="M124" t="str">
        <f t="shared" si="22"/>
        <v>UP</v>
      </c>
      <c r="N124">
        <v>63.522107305403921</v>
      </c>
      <c r="O124" t="str">
        <f t="shared" si="23"/>
        <v>UP</v>
      </c>
      <c r="P124" t="str">
        <f t="shared" si="24"/>
        <v>UP</v>
      </c>
      <c r="Q124">
        <f t="shared" si="25"/>
        <v>3.6499999999999773</v>
      </c>
      <c r="R124">
        <f t="shared" si="26"/>
        <v>13.699999999999989</v>
      </c>
      <c r="S124">
        <f t="shared" si="27"/>
        <v>0.26642335766423214</v>
      </c>
      <c r="T124" t="str">
        <f t="shared" si="28"/>
        <v>No Indication</v>
      </c>
      <c r="U124" t="str">
        <f t="shared" si="29"/>
        <v>No T+M+I</v>
      </c>
      <c r="V124">
        <v>289.91266066151206</v>
      </c>
      <c r="W124">
        <v>283.05903458858364</v>
      </c>
      <c r="X124">
        <f t="shared" si="30"/>
        <v>6.8536260729284209</v>
      </c>
      <c r="Y124">
        <v>5.829644051432858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302.89999999999998</v>
      </c>
      <c r="D125">
        <v>302.89999999999998</v>
      </c>
      <c r="E125">
        <v>293</v>
      </c>
      <c r="F125">
        <v>299</v>
      </c>
      <c r="G125">
        <f>_xll.TA_TYPPRICE(D125,E125,F125)</f>
        <v>298.3</v>
      </c>
      <c r="H125">
        <v>298.24841003230495</v>
      </c>
      <c r="I125" t="str">
        <f t="shared" si="20"/>
        <v>UP</v>
      </c>
      <c r="J125">
        <v>300.22161197304439</v>
      </c>
      <c r="K125">
        <v>286.51869507411106</v>
      </c>
      <c r="L125" t="str">
        <f t="shared" si="21"/>
        <v>No Confirmation</v>
      </c>
      <c r="M125" t="str">
        <f t="shared" si="22"/>
        <v>No Trend</v>
      </c>
      <c r="N125">
        <v>61.482534637723909</v>
      </c>
      <c r="O125" t="str">
        <f t="shared" si="23"/>
        <v>UP</v>
      </c>
      <c r="P125" t="str">
        <f t="shared" si="24"/>
        <v>No Trend + Momentum</v>
      </c>
      <c r="Q125">
        <f t="shared" si="25"/>
        <v>6</v>
      </c>
      <c r="R125">
        <f t="shared" si="26"/>
        <v>9.8999999999999773</v>
      </c>
      <c r="S125">
        <f t="shared" si="27"/>
        <v>0.60606060606060741</v>
      </c>
      <c r="T125" t="str">
        <f t="shared" si="28"/>
        <v>No Indication</v>
      </c>
      <c r="U125" t="str">
        <f t="shared" si="29"/>
        <v>No T+M+I</v>
      </c>
      <c r="V125">
        <v>291.31071286743327</v>
      </c>
      <c r="W125">
        <v>284.23984684128118</v>
      </c>
      <c r="X125">
        <f t="shared" si="30"/>
        <v>7.070866026152089</v>
      </c>
      <c r="Y125">
        <v>6.0778884463767042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296</v>
      </c>
      <c r="D126">
        <v>306.89999999999998</v>
      </c>
      <c r="E126">
        <v>294.2</v>
      </c>
      <c r="F126">
        <v>306.8</v>
      </c>
      <c r="G126">
        <f>_xll.TA_TYPPRICE(D126,E126,F126)</f>
        <v>302.63333333333327</v>
      </c>
      <c r="H126">
        <v>300.44087168281908</v>
      </c>
      <c r="I126" t="str">
        <f t="shared" si="20"/>
        <v>UP</v>
      </c>
      <c r="J126">
        <v>301.70569820125672</v>
      </c>
      <c r="K126">
        <v>288.22565172430859</v>
      </c>
      <c r="L126" t="str">
        <f t="shared" si="21"/>
        <v>UP</v>
      </c>
      <c r="M126" t="str">
        <f t="shared" si="22"/>
        <v>UP</v>
      </c>
      <c r="N126">
        <v>70.665735852498898</v>
      </c>
      <c r="O126" t="str">
        <f t="shared" si="23"/>
        <v>UP</v>
      </c>
      <c r="P126" t="str">
        <f t="shared" si="24"/>
        <v>UP</v>
      </c>
      <c r="Q126">
        <f t="shared" si="25"/>
        <v>12.600000000000023</v>
      </c>
      <c r="R126">
        <f t="shared" si="26"/>
        <v>12.699999999999989</v>
      </c>
      <c r="S126">
        <f t="shared" si="27"/>
        <v>0.99212598425197118</v>
      </c>
      <c r="T126" t="str">
        <f t="shared" si="28"/>
        <v>UP</v>
      </c>
      <c r="U126" t="str">
        <f t="shared" si="29"/>
        <v>UP</v>
      </c>
      <c r="V126">
        <v>293.6936801185974</v>
      </c>
      <c r="W126">
        <v>285.91096929748255</v>
      </c>
      <c r="X126">
        <f t="shared" si="30"/>
        <v>7.782710821114847</v>
      </c>
      <c r="Y126">
        <v>6.4188529213243326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2017-07-05T06:20:11Z</dcterms:created>
  <dcterms:modified xsi:type="dcterms:W3CDTF">2017-11-01T04:19:24Z</dcterms:modified>
</cp:coreProperties>
</file>