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9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5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69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90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73" i="1"/>
  <c r="K77" i="1"/>
  <c r="K81" i="1"/>
  <c r="K85" i="1"/>
  <c r="K89" i="1"/>
  <c r="K93" i="1"/>
  <c r="K97" i="1"/>
  <c r="K101" i="1"/>
  <c r="K105" i="1"/>
  <c r="K113" i="1"/>
  <c r="K117" i="1"/>
  <c r="K121" i="1"/>
  <c r="K125" i="1"/>
  <c r="K86" i="1"/>
  <c r="K94" i="1"/>
  <c r="K98" i="1"/>
  <c r="K102" i="1"/>
  <c r="K106" i="1"/>
  <c r="K114" i="1"/>
  <c r="K118" i="1"/>
  <c r="K122" i="1"/>
  <c r="K126" i="1"/>
  <c r="J5" i="1"/>
  <c r="J9" i="1"/>
  <c r="J13" i="1"/>
  <c r="J17" i="1"/>
  <c r="J21" i="1"/>
  <c r="J25" i="1"/>
  <c r="J29" i="1"/>
  <c r="J33" i="1"/>
  <c r="J37" i="1"/>
  <c r="J45" i="1"/>
  <c r="J6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11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3" i="1"/>
  <c r="J57" i="1"/>
  <c r="J61" i="1"/>
  <c r="J65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0" i="1"/>
  <c r="J118" i="1"/>
  <c r="J122" i="1"/>
  <c r="J126" i="1"/>
  <c r="J107" i="1"/>
  <c r="J115" i="1"/>
  <c r="J119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9" i="1"/>
  <c r="G91" i="1"/>
  <c r="G111" i="1"/>
  <c r="G8" i="1"/>
  <c r="G28" i="1"/>
  <c r="G44" i="1"/>
  <c r="G56" i="1"/>
  <c r="G68" i="1"/>
  <c r="G80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5" i="1"/>
  <c r="G83" i="1"/>
  <c r="G87" i="1"/>
  <c r="G95" i="1"/>
  <c r="G99" i="1"/>
  <c r="G103" i="1"/>
  <c r="G107" i="1"/>
  <c r="G115" i="1"/>
  <c r="G119" i="1"/>
  <c r="G123" i="1"/>
  <c r="G127" i="1"/>
  <c r="G4" i="1"/>
  <c r="G12" i="1"/>
  <c r="G16" i="1"/>
  <c r="G20" i="1"/>
  <c r="G24" i="1"/>
  <c r="G32" i="1"/>
  <c r="G36" i="1"/>
  <c r="G40" i="1"/>
  <c r="G48" i="1"/>
  <c r="G52" i="1"/>
  <c r="G60" i="1"/>
  <c r="G64" i="1"/>
  <c r="G72" i="1"/>
  <c r="G76" i="1"/>
  <c r="G84" i="1"/>
  <c r="G88" i="1"/>
  <c r="G96" i="1"/>
  <c r="G100" i="1"/>
  <c r="G104" i="1"/>
  <c r="G112" i="1"/>
  <c r="G116" i="1"/>
  <c r="G124" i="1"/>
  <c r="G2" i="1"/>
  <c r="H5" i="1" l="1"/>
  <c r="H9" i="1"/>
  <c r="H25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9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78" i="1"/>
  <c r="H82" i="1"/>
  <c r="H86" i="1"/>
  <c r="H94" i="1"/>
  <c r="H98" i="1"/>
  <c r="H102" i="1"/>
  <c r="H106" i="1"/>
  <c r="H110" i="1"/>
  <c r="H114" i="1"/>
  <c r="H118" i="1"/>
  <c r="H122" i="1"/>
  <c r="H126" i="1"/>
  <c r="H75" i="1"/>
  <c r="H79" i="1"/>
  <c r="H83" i="1"/>
  <c r="H87" i="1"/>
  <c r="H91" i="1"/>
  <c r="H95" i="1"/>
  <c r="H99" i="1"/>
  <c r="H107" i="1"/>
  <c r="H111" i="1"/>
  <c r="H115" i="1"/>
  <c r="H119" i="1"/>
  <c r="H123" i="1"/>
  <c r="H127" i="1"/>
  <c r="AH14" i="1" l="1"/>
  <c r="AH37" i="1"/>
  <c r="AH53" i="1"/>
  <c r="AH36" i="1"/>
  <c r="AH8" i="1"/>
  <c r="AH56" i="1"/>
  <c r="AH15" i="1"/>
  <c r="AH47" i="1"/>
  <c r="AH4" i="1"/>
  <c r="AH11" i="1"/>
  <c r="AH26" i="1"/>
  <c r="AH42" i="1"/>
  <c r="AH17" i="1"/>
  <c r="AH49" i="1"/>
  <c r="AH22" i="1"/>
  <c r="AH35" i="1"/>
  <c r="AH7" i="1"/>
  <c r="AH23" i="1"/>
  <c r="AH55" i="1"/>
  <c r="AH2" i="1"/>
  <c r="AH9" i="1"/>
  <c r="AH25" i="1"/>
  <c r="AH41" i="1"/>
  <c r="AH27" i="1"/>
  <c r="AH51" i="1"/>
  <c r="AH48" i="1"/>
  <c r="AH52" i="1"/>
  <c r="AH40" i="1"/>
  <c r="AH31" i="1"/>
  <c r="AH19" i="1"/>
  <c r="AH24" i="1"/>
  <c r="AH30" i="1"/>
  <c r="AH6" i="1"/>
  <c r="AH10" i="1"/>
  <c r="AH33" i="1"/>
  <c r="AH21" i="1"/>
  <c r="AH12" i="1"/>
  <c r="AH28" i="1"/>
  <c r="AH46" i="1" l="1"/>
  <c r="AH50" i="1"/>
  <c r="AH5" i="1"/>
  <c r="AH39" i="1"/>
  <c r="AH3" i="1"/>
  <c r="AH13" i="1"/>
  <c r="AH18" i="1"/>
  <c r="AH54" i="1"/>
  <c r="AH16" i="1"/>
  <c r="AH29" i="1"/>
  <c r="AH45" i="1"/>
  <c r="AH44" i="1"/>
  <c r="AH38" i="1"/>
  <c r="AH34" i="1"/>
  <c r="AH32" i="1"/>
  <c r="AH43" i="1"/>
  <c r="AH2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<sst xmlns="http://schemas.openxmlformats.org/spreadsheetml/2006/main" count="160" uniqueCount="35">
  <si>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</si>
  <si>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</si>
  <si>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</si>
  <si>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</si>
  <si>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</si>
  <si>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PVR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</si>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</sst>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1625</v>
      </c>
      <c r="D2">
        <v>1630</v>
      </c>
      <c r="E2">
        <v>1583.3</v>
      </c>
      <c r="F2">
        <v>1600</v>
      </c>
      <c r="G2">
        <f>_xll.TA_TYPPRICE(D2,E2,F2)</f>
        <v>1604.4333333333334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16.700000000000045</v>
      </c>
      <c r="R2">
        <f>D2-E2</f>
        <v>46.700000000000045</v>
      </c>
      <c r="S2">
        <f>Q2/R2</f>
        <v>0.35760171306209915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1572</v>
      </c>
      <c r="D3">
        <v>1588</v>
      </c>
      <c r="E3">
        <v>1545.15</v>
      </c>
      <c r="F3">
        <v>1560</v>
      </c>
      <c r="G3">
        <f>_xll.TA_TYPPRICE(D3,E3,F3)</f>
        <v>1564.3833333333332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14.849999999999909</v>
      </c>
      <c r="R3">
        <f t="shared" ref="R3:R66" si="6">D3-E3</f>
        <v>42.849999999999909</v>
      </c>
      <c r="S3">
        <f t="shared" ref="S3:S66" si="7">Q3/R3</f>
        <v>0.34655775962660307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1560</v>
      </c>
      <c r="D4">
        <v>1565</v>
      </c>
      <c r="E4">
        <v>1530</v>
      </c>
      <c r="F4">
        <v>1541</v>
      </c>
      <c r="G4">
        <f>_xll.TA_TYPPRICE(D4,E4,F4)</f>
        <v>1545.3333333333333</v>
      </c>
      <c r="H4">
        <v>1571.3833333333332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</v>
      </c>
      <c r="R4">
        <f t="shared" si="6"/>
        <v>35</v>
      </c>
      <c r="S4">
        <f t="shared" si="7"/>
        <v>0.31428571428571428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1541.3</v>
      </c>
      <c r="D5">
        <v>1547.9</v>
      </c>
      <c r="E5">
        <v>1515</v>
      </c>
      <c r="F5">
        <v>1520</v>
      </c>
      <c r="G5">
        <f>_xll.TA_TYPPRICE(D5,E5,F5)</f>
        <v>1527.6333333333332</v>
      </c>
      <c r="H5">
        <v>1549.5083333333332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32.900000000000091</v>
      </c>
      <c r="S5">
        <f t="shared" si="7"/>
        <v>0.15197568389057708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1550</v>
      </c>
      <c r="D6">
        <v>1575.7</v>
      </c>
      <c r="E6">
        <v>1535</v>
      </c>
      <c r="F6">
        <v>1547</v>
      </c>
      <c r="G6">
        <f>_xll.TA_TYPPRICE(D6,E6,F6)</f>
        <v>1552.5666666666666</v>
      </c>
      <c r="H6">
        <v>1551.0374999999999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</v>
      </c>
      <c r="R6">
        <f t="shared" si="6"/>
        <v>40.700000000000045</v>
      </c>
      <c r="S6">
        <f t="shared" si="7"/>
        <v>0.2948402948402945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1555</v>
      </c>
      <c r="D7">
        <v>1560.15</v>
      </c>
      <c r="E7">
        <v>1531.05</v>
      </c>
      <c r="F7">
        <v>1542</v>
      </c>
      <c r="G7">
        <f>_xll.TA_TYPPRICE(D7,E7,F7)</f>
        <v>1544.3999999999999</v>
      </c>
      <c r="H7">
        <v>1547.71875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24.107142857142861</v>
      </c>
      <c r="O7" t="str">
        <f t="shared" si="3"/>
        <v>DOWN</v>
      </c>
      <c r="P7" t="e">
        <f t="shared" si="4"/>
        <v>#N/A</v>
      </c>
      <c r="Q7">
        <f t="shared" si="5"/>
        <v>10.950000000000045</v>
      </c>
      <c r="R7">
        <f t="shared" si="6"/>
        <v>29.100000000000136</v>
      </c>
      <c r="S7">
        <f t="shared" si="7"/>
        <v>0.37628865979381421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1543.15</v>
      </c>
      <c r="D8">
        <v>1561.35</v>
      </c>
      <c r="E8">
        <v>1537.5</v>
      </c>
      <c r="F8">
        <v>1539</v>
      </c>
      <c r="G8">
        <f>_xll.TA_TYPPRICE(D8,E8,F8)</f>
        <v>1545.95</v>
      </c>
      <c r="H8">
        <v>1546.8343749999999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23.326133909287257</v>
      </c>
      <c r="O8" t="str">
        <f t="shared" si="3"/>
        <v>DOWN</v>
      </c>
      <c r="P8" t="e">
        <f t="shared" si="4"/>
        <v>#N/A</v>
      </c>
      <c r="Q8">
        <f t="shared" si="5"/>
        <v>1.5</v>
      </c>
      <c r="R8">
        <f t="shared" si="6"/>
        <v>23.849999999999909</v>
      </c>
      <c r="S8">
        <f t="shared" si="7"/>
        <v>6.2893081761006525E-2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1548</v>
      </c>
      <c r="D9">
        <v>1562.65</v>
      </c>
      <c r="E9">
        <v>1520.1</v>
      </c>
      <c r="F9">
        <v>1525</v>
      </c>
      <c r="G9">
        <f>_xll.TA_TYPPRICE(D9,E9,F9)</f>
        <v>1535.9166666666667</v>
      </c>
      <c r="H9">
        <v>1541.3755208333332</v>
      </c>
      <c r="I9" t="str">
        <f t="shared" si="0"/>
        <v>DOWN</v>
      </c>
      <c r="J9">
        <v>1573.84375</v>
      </c>
      <c r="K9">
        <v>1537.1375</v>
      </c>
      <c r="L9" t="str">
        <f t="shared" si="1"/>
        <v>DOWN</v>
      </c>
      <c r="M9" t="str">
        <f t="shared" si="2"/>
        <v>DOWN</v>
      </c>
      <c r="N9">
        <v>19.618528610354229</v>
      </c>
      <c r="O9" t="str">
        <f t="shared" si="3"/>
        <v>DOWN</v>
      </c>
      <c r="P9" t="str">
        <f t="shared" si="4"/>
        <v>DOWN</v>
      </c>
      <c r="Q9">
        <f t="shared" si="5"/>
        <v>4.9000000000000909</v>
      </c>
      <c r="R9">
        <f t="shared" si="6"/>
        <v>42.550000000000182</v>
      </c>
      <c r="S9">
        <f t="shared" si="7"/>
        <v>0.11515863689776898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1537.5</v>
      </c>
      <c r="D10">
        <v>1550</v>
      </c>
      <c r="E10">
        <v>1520.55</v>
      </c>
      <c r="F10">
        <v>1528</v>
      </c>
      <c r="G10">
        <f>_xll.TA_TYPPRICE(D10,E10,F10)</f>
        <v>1532.8500000000001</v>
      </c>
      <c r="H10">
        <v>1537.1127604166668</v>
      </c>
      <c r="I10" t="str">
        <f t="shared" si="0"/>
        <v>DOWN</v>
      </c>
      <c r="J10">
        <v>1568.5451388888889</v>
      </c>
      <c r="K10">
        <v>1533.4513888888889</v>
      </c>
      <c r="L10" t="str">
        <f t="shared" si="1"/>
        <v>DOWN</v>
      </c>
      <c r="M10" t="str">
        <f t="shared" si="2"/>
        <v>DOWN</v>
      </c>
      <c r="N10">
        <v>22.901012740934338</v>
      </c>
      <c r="O10" t="str">
        <f t="shared" si="3"/>
        <v>DOWN</v>
      </c>
      <c r="P10" t="str">
        <f t="shared" si="4"/>
        <v>DOWN</v>
      </c>
      <c r="Q10">
        <f t="shared" si="5"/>
        <v>7.4500000000000455</v>
      </c>
      <c r="R10">
        <f t="shared" si="6"/>
        <v>29.450000000000045</v>
      </c>
      <c r="S10">
        <f t="shared" si="7"/>
        <v>0.25297113752122358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1532.35</v>
      </c>
      <c r="D11">
        <v>1538.15</v>
      </c>
      <c r="E11">
        <v>1515.45</v>
      </c>
      <c r="F11">
        <v>1520</v>
      </c>
      <c r="G11">
        <f>_xll.TA_TYPPRICE(D11,E11,F11)</f>
        <v>1524.5333333333335</v>
      </c>
      <c r="H11">
        <v>1530.8230468750003</v>
      </c>
      <c r="I11" t="str">
        <f t="shared" si="0"/>
        <v>DOWN</v>
      </c>
      <c r="J11">
        <v>1561.7906635802469</v>
      </c>
      <c r="K11">
        <v>1529.4510802469135</v>
      </c>
      <c r="L11" t="str">
        <f t="shared" si="1"/>
        <v>DOWN</v>
      </c>
      <c r="M11" t="str">
        <f t="shared" si="2"/>
        <v>DOWN</v>
      </c>
      <c r="N11">
        <v>20.157193520559762</v>
      </c>
      <c r="O11" t="str">
        <f t="shared" si="3"/>
        <v>DOWN</v>
      </c>
      <c r="P11" t="str">
        <f t="shared" si="4"/>
        <v>DOWN</v>
      </c>
      <c r="Q11">
        <f t="shared" si="5"/>
        <v>4.5499999999999545</v>
      </c>
      <c r="R11">
        <f t="shared" si="6"/>
        <v>22.700000000000045</v>
      </c>
      <c r="S11">
        <f t="shared" si="7"/>
        <v>0.20044052863435882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1526.7</v>
      </c>
      <c r="D12">
        <v>1545</v>
      </c>
      <c r="E12">
        <v>1526.65</v>
      </c>
      <c r="F12">
        <v>1533</v>
      </c>
      <c r="G12">
        <f>_xll.TA_TYPPRICE(D12,E12,F12)</f>
        <v>1534.8833333333332</v>
      </c>
      <c r="H12">
        <v>1532.8531901041667</v>
      </c>
      <c r="I12" t="str">
        <f t="shared" si="0"/>
        <v>UP</v>
      </c>
      <c r="J12">
        <v>1558.0594050068587</v>
      </c>
      <c r="K12">
        <v>1528.8286179698216</v>
      </c>
      <c r="L12" t="str">
        <f t="shared" si="1"/>
        <v>No Confirmation</v>
      </c>
      <c r="M12" t="str">
        <f t="shared" si="2"/>
        <v>No Trend</v>
      </c>
      <c r="N12">
        <v>35.785076582848717</v>
      </c>
      <c r="O12" t="str">
        <f t="shared" si="3"/>
        <v>DOWN</v>
      </c>
      <c r="P12" t="str">
        <f t="shared" si="4"/>
        <v>No Trend + Momentum</v>
      </c>
      <c r="Q12">
        <f t="shared" si="5"/>
        <v>6.3499999999999091</v>
      </c>
      <c r="R12">
        <f t="shared" si="6"/>
        <v>18.349999999999909</v>
      </c>
      <c r="S12">
        <f t="shared" si="7"/>
        <v>0.34604904632152267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1539.7</v>
      </c>
      <c r="D13">
        <v>1552.85</v>
      </c>
      <c r="E13">
        <v>1526.05</v>
      </c>
      <c r="F13">
        <v>1527</v>
      </c>
      <c r="G13">
        <f>_xll.TA_TYPPRICE(D13,E13,F13)</f>
        <v>1535.3</v>
      </c>
      <c r="H13">
        <v>1534.0765950520833</v>
      </c>
      <c r="I13" t="str">
        <f t="shared" si="0"/>
        <v>DOWN</v>
      </c>
      <c r="J13">
        <v>1556.9017594497789</v>
      </c>
      <c r="K13">
        <v>1528.2111473098612</v>
      </c>
      <c r="L13" t="str">
        <f t="shared" si="1"/>
        <v>DOWN</v>
      </c>
      <c r="M13" t="str">
        <f t="shared" si="2"/>
        <v>DOWN</v>
      </c>
      <c r="N13">
        <v>32.154136209064873</v>
      </c>
      <c r="O13" t="str">
        <f t="shared" si="3"/>
        <v>DOWN</v>
      </c>
      <c r="P13" t="str">
        <f t="shared" si="4"/>
        <v>DOWN</v>
      </c>
      <c r="Q13">
        <f t="shared" si="5"/>
        <v>0.95000000000004547</v>
      </c>
      <c r="R13">
        <f t="shared" si="6"/>
        <v>26.799999999999955</v>
      </c>
      <c r="S13">
        <f t="shared" si="7"/>
        <v>3.5447761194031605E-2</v>
      </c>
      <c r="T13" t="str">
        <f t="shared" si="8"/>
        <v>DOWN</v>
      </c>
      <c r="U13" t="str">
        <f t="shared" si="9"/>
        <v>DOWN</v>
      </c>
      <c r="V13">
        <v>1540.1666666666667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1525</v>
      </c>
      <c r="D14">
        <v>1539.35</v>
      </c>
      <c r="E14">
        <v>1502.2</v>
      </c>
      <c r="F14">
        <v>1515</v>
      </c>
      <c r="G14">
        <f>_xll.TA_TYPPRICE(D14,E14,F14)</f>
        <v>1518.8500000000001</v>
      </c>
      <c r="H14">
        <v>1526.4632975260417</v>
      </c>
      <c r="I14" t="str">
        <f t="shared" si="0"/>
        <v>DOWN</v>
      </c>
      <c r="J14">
        <v>1553.0013684609391</v>
      </c>
      <c r="K14">
        <v>1522.4308923521144</v>
      </c>
      <c r="L14" t="str">
        <f t="shared" si="1"/>
        <v>DOWN</v>
      </c>
      <c r="M14" t="str">
        <f t="shared" si="2"/>
        <v>DOWN</v>
      </c>
      <c r="N14">
        <v>25.648149027441924</v>
      </c>
      <c r="O14" t="str">
        <f t="shared" si="3"/>
        <v>DOWN</v>
      </c>
      <c r="P14" t="str">
        <f t="shared" si="4"/>
        <v>DOWN</v>
      </c>
      <c r="Q14">
        <f t="shared" si="5"/>
        <v>12.799999999999955</v>
      </c>
      <c r="R14">
        <f t="shared" si="6"/>
        <v>37.149999999999864</v>
      </c>
      <c r="S14">
        <f t="shared" si="7"/>
        <v>0.34454912516823694</v>
      </c>
      <c r="T14" t="str">
        <f t="shared" si="8"/>
        <v>No Indication</v>
      </c>
      <c r="U14" t="str">
        <f t="shared" si="9"/>
        <v>No T+M+I</v>
      </c>
      <c r="V14">
        <v>1536.2948717948718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1515</v>
      </c>
      <c r="D15">
        <v>1534.5</v>
      </c>
      <c r="E15">
        <v>1502.2</v>
      </c>
      <c r="F15">
        <v>1518</v>
      </c>
      <c r="G15">
        <f>_xll.TA_TYPPRICE(D15,E15,F15)</f>
        <v>1518.2333333333333</v>
      </c>
      <c r="H15">
        <v>1522.3483154296875</v>
      </c>
      <c r="I15" t="str">
        <f t="shared" si="0"/>
        <v>DOWN</v>
      </c>
      <c r="J15">
        <v>1548.8899532473972</v>
      </c>
      <c r="K15">
        <v>1517.9351384960889</v>
      </c>
      <c r="L15" t="str">
        <f t="shared" si="1"/>
        <v>No Confirmation</v>
      </c>
      <c r="M15" t="str">
        <f t="shared" si="2"/>
        <v>No Trend</v>
      </c>
      <c r="N15">
        <v>30.0698640622327</v>
      </c>
      <c r="O15" t="str">
        <f t="shared" si="3"/>
        <v>DOWN</v>
      </c>
      <c r="P15" t="str">
        <f t="shared" si="4"/>
        <v>No Trend + Momentum</v>
      </c>
      <c r="Q15">
        <f t="shared" si="5"/>
        <v>15.799999999999955</v>
      </c>
      <c r="R15">
        <f t="shared" si="6"/>
        <v>32.299999999999955</v>
      </c>
      <c r="S15">
        <f t="shared" si="7"/>
        <v>0.48916408668730577</v>
      </c>
      <c r="T15" t="str">
        <f t="shared" si="8"/>
        <v>No Indication</v>
      </c>
      <c r="U15" t="str">
        <f t="shared" si="9"/>
        <v>No T+M+I</v>
      </c>
      <c r="V15">
        <v>1533.4802761341223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1498.45</v>
      </c>
      <c r="D16">
        <v>1522</v>
      </c>
      <c r="E16">
        <v>1397.05</v>
      </c>
      <c r="F16">
        <v>1492</v>
      </c>
      <c r="G16">
        <f>_xll.TA_TYPPRICE(D16,E16,F16)</f>
        <v>1470.3500000000001</v>
      </c>
      <c r="H16">
        <v>1496.3491577148438</v>
      </c>
      <c r="I16" t="str">
        <f t="shared" si="0"/>
        <v>DOWN</v>
      </c>
      <c r="J16">
        <v>1542.9144080813089</v>
      </c>
      <c r="K16">
        <v>1491.071774385847</v>
      </c>
      <c r="L16" t="str">
        <f t="shared" si="1"/>
        <v>No Confirmation</v>
      </c>
      <c r="M16" t="str">
        <f t="shared" si="2"/>
        <v>No Trend</v>
      </c>
      <c r="N16">
        <v>18.287780933053995</v>
      </c>
      <c r="O16" t="str">
        <f t="shared" si="3"/>
        <v>DOWN</v>
      </c>
      <c r="P16" t="str">
        <f t="shared" si="4"/>
        <v>No Trend + Momentum</v>
      </c>
      <c r="Q16">
        <f t="shared" si="5"/>
        <v>94.950000000000045</v>
      </c>
      <c r="R16">
        <f t="shared" si="6"/>
        <v>124.95000000000005</v>
      </c>
      <c r="S16">
        <f t="shared" si="7"/>
        <v>0.75990396158463391</v>
      </c>
      <c r="T16" t="str">
        <f t="shared" si="8"/>
        <v>No Indication</v>
      </c>
      <c r="U16" t="str">
        <f t="shared" si="9"/>
        <v>No T+M+I</v>
      </c>
      <c r="V16">
        <v>1527.0986951904113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1492</v>
      </c>
      <c r="D17">
        <v>1515</v>
      </c>
      <c r="E17">
        <v>1445.5</v>
      </c>
      <c r="F17">
        <v>1497</v>
      </c>
      <c r="G17">
        <f>_xll.TA_TYPPRICE(D17,E17,F17)</f>
        <v>1485.8333333333333</v>
      </c>
      <c r="H17">
        <v>1491.0912455240887</v>
      </c>
      <c r="I17" t="str">
        <f t="shared" si="0"/>
        <v>UP</v>
      </c>
      <c r="J17">
        <v>1536.7112062854626</v>
      </c>
      <c r="K17">
        <v>1480.9447134112143</v>
      </c>
      <c r="L17" t="str">
        <f t="shared" si="1"/>
        <v>No Confirmation</v>
      </c>
      <c r="M17" t="str">
        <f t="shared" si="2"/>
        <v>No Trend</v>
      </c>
      <c r="N17">
        <v>25.321616268540915</v>
      </c>
      <c r="O17" t="str">
        <f t="shared" si="3"/>
        <v>DOWN</v>
      </c>
      <c r="P17" t="str">
        <f t="shared" si="4"/>
        <v>No Trend + Momentum</v>
      </c>
      <c r="Q17">
        <f t="shared" si="5"/>
        <v>51.5</v>
      </c>
      <c r="R17">
        <f t="shared" si="6"/>
        <v>69.5</v>
      </c>
      <c r="S17">
        <f t="shared" si="7"/>
        <v>0.74100719424460426</v>
      </c>
      <c r="T17" t="str">
        <f t="shared" si="8"/>
        <v>No Indication</v>
      </c>
      <c r="U17" t="str">
        <f t="shared" si="9"/>
        <v>No T+M+I</v>
      </c>
      <c r="V17">
        <v>1522.4681266995788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1490</v>
      </c>
      <c r="D18">
        <v>1530.05</v>
      </c>
      <c r="E18">
        <v>1444.15</v>
      </c>
      <c r="F18">
        <v>1452</v>
      </c>
      <c r="G18">
        <f>_xll.TA_TYPPRICE(D18,E18,F18)</f>
        <v>1475.3999999999999</v>
      </c>
      <c r="H18">
        <v>1483.2456227620441</v>
      </c>
      <c r="I18" t="str">
        <f t="shared" si="0"/>
        <v>DOWN</v>
      </c>
      <c r="J18">
        <v>1535.2309382220265</v>
      </c>
      <c r="K18">
        <v>1472.7681104309445</v>
      </c>
      <c r="L18" t="str">
        <f t="shared" si="1"/>
        <v>DOWN</v>
      </c>
      <c r="M18" t="str">
        <f t="shared" si="2"/>
        <v>DOWN</v>
      </c>
      <c r="N18">
        <v>12.864017531615533</v>
      </c>
      <c r="O18" t="str">
        <f t="shared" si="3"/>
        <v>DOWN</v>
      </c>
      <c r="P18" t="str">
        <f t="shared" si="4"/>
        <v>DOWN</v>
      </c>
      <c r="Q18">
        <f t="shared" si="5"/>
        <v>7.8499999999999091</v>
      </c>
      <c r="R18">
        <f t="shared" si="6"/>
        <v>85.899999999999864</v>
      </c>
      <c r="S18">
        <f t="shared" si="7"/>
        <v>9.1385331781139945E-2</v>
      </c>
      <c r="T18" t="str">
        <f t="shared" si="8"/>
        <v>DOWN</v>
      </c>
      <c r="U18" t="str">
        <f t="shared" si="9"/>
        <v>DOWN</v>
      </c>
      <c r="V18">
        <v>1511.626876438105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1450</v>
      </c>
      <c r="D19">
        <v>1474.75</v>
      </c>
      <c r="E19">
        <v>1439.05</v>
      </c>
      <c r="F19">
        <v>1475</v>
      </c>
      <c r="G19">
        <f>_xll.TA_TYPPRICE(D19,E19,F19)</f>
        <v>1462.9333333333334</v>
      </c>
      <c r="H19">
        <v>1473.0894780476888</v>
      </c>
      <c r="I19" t="str">
        <f t="shared" si="0"/>
        <v>UP</v>
      </c>
      <c r="J19">
        <v>1521.7907297282427</v>
      </c>
      <c r="K19">
        <v>1465.2751970018458</v>
      </c>
      <c r="L19" t="str">
        <f t="shared" si="1"/>
        <v>No Confirmation</v>
      </c>
      <c r="M19" t="str">
        <f t="shared" si="2"/>
        <v>No Trend</v>
      </c>
      <c r="N19">
        <v>33.702474928212091</v>
      </c>
      <c r="O19" t="str">
        <f t="shared" si="3"/>
        <v>DOWN</v>
      </c>
      <c r="P19" t="str">
        <f t="shared" si="4"/>
        <v>No Trend + Momentum</v>
      </c>
      <c r="Q19">
        <f t="shared" si="5"/>
        <v>35.950000000000045</v>
      </c>
      <c r="R19">
        <f t="shared" si="6"/>
        <v>35.700000000000045</v>
      </c>
      <c r="S19">
        <f t="shared" si="7"/>
        <v>1.0070028011204482</v>
      </c>
      <c r="T19" t="str">
        <f t="shared" si="8"/>
        <v>UP</v>
      </c>
      <c r="U19" t="str">
        <f t="shared" si="9"/>
        <v>No T+M+I</v>
      </c>
      <c r="V19">
        <v>1505.9919723707042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1463.1</v>
      </c>
      <c r="D20">
        <v>1498</v>
      </c>
      <c r="E20">
        <v>1451</v>
      </c>
      <c r="F20">
        <v>1475</v>
      </c>
      <c r="G20">
        <f>_xll.TA_TYPPRICE(D20,E20,F20)</f>
        <v>1474.6666666666667</v>
      </c>
      <c r="H20">
        <v>1473.8780723571776</v>
      </c>
      <c r="I20" t="str">
        <f t="shared" si="0"/>
        <v>UP</v>
      </c>
      <c r="J20">
        <v>1516.5039008997444</v>
      </c>
      <c r="K20">
        <v>1462.1029310014355</v>
      </c>
      <c r="L20" t="str">
        <f t="shared" si="1"/>
        <v>No Confirmation</v>
      </c>
      <c r="M20" t="str">
        <f t="shared" si="2"/>
        <v>No Trend</v>
      </c>
      <c r="N20">
        <v>33.702474928212098</v>
      </c>
      <c r="O20" t="str">
        <f t="shared" si="3"/>
        <v>DOWN</v>
      </c>
      <c r="P20" t="str">
        <f t="shared" si="4"/>
        <v>No Trend + Momentum</v>
      </c>
      <c r="Q20">
        <f t="shared" si="5"/>
        <v>24</v>
      </c>
      <c r="R20">
        <f t="shared" si="6"/>
        <v>47</v>
      </c>
      <c r="S20">
        <f t="shared" si="7"/>
        <v>0.51063829787234039</v>
      </c>
      <c r="T20" t="str">
        <f t="shared" si="8"/>
        <v>No Indication</v>
      </c>
      <c r="U20" t="str">
        <f t="shared" si="9"/>
        <v>No T+M+I</v>
      </c>
      <c r="V20">
        <v>1501.223976621365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1460.05</v>
      </c>
      <c r="D21">
        <v>1485.2</v>
      </c>
      <c r="E21">
        <v>1460.05</v>
      </c>
      <c r="F21">
        <v>1470</v>
      </c>
      <c r="G21">
        <f>_xll.TA_TYPPRICE(D21,E21,F21)</f>
        <v>1471.75</v>
      </c>
      <c r="H21">
        <v>1472.8140361785888</v>
      </c>
      <c r="I21" t="str">
        <f t="shared" si="0"/>
        <v>DOWN</v>
      </c>
      <c r="J21">
        <v>1509.547478477579</v>
      </c>
      <c r="K21">
        <v>1461.6467241122277</v>
      </c>
      <c r="L21" t="str">
        <f t="shared" si="1"/>
        <v>No Confirmation</v>
      </c>
      <c r="M21" t="str">
        <f t="shared" si="2"/>
        <v>No Trend</v>
      </c>
      <c r="N21">
        <v>31.170421294467587</v>
      </c>
      <c r="O21" t="str">
        <f t="shared" si="3"/>
        <v>DOWN</v>
      </c>
      <c r="P21" t="str">
        <f t="shared" si="4"/>
        <v>No Trend + Momentum</v>
      </c>
      <c r="Q21">
        <f t="shared" si="5"/>
        <v>9.9500000000000455</v>
      </c>
      <c r="R21">
        <f t="shared" si="6"/>
        <v>25.150000000000091</v>
      </c>
      <c r="S21">
        <f t="shared" si="7"/>
        <v>0.395626242544732</v>
      </c>
      <c r="T21" t="str">
        <f t="shared" si="8"/>
        <v>No Indication</v>
      </c>
      <c r="U21" t="str">
        <f t="shared" si="9"/>
        <v>No T+M+I</v>
      </c>
      <c r="V21">
        <v>1496.4202879103857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1470</v>
      </c>
      <c r="D22">
        <v>1487.9</v>
      </c>
      <c r="E22">
        <v>1425.05</v>
      </c>
      <c r="F22">
        <v>1448</v>
      </c>
      <c r="G22">
        <f>_xll.TA_TYPPRICE(D22,E22,F22)</f>
        <v>1453.6499999999999</v>
      </c>
      <c r="H22">
        <v>1463.2320180892943</v>
      </c>
      <c r="I22" t="str">
        <f t="shared" si="0"/>
        <v>DOWN</v>
      </c>
      <c r="J22">
        <v>1504.7369277047837</v>
      </c>
      <c r="K22">
        <v>1453.5141187539548</v>
      </c>
      <c r="L22" t="str">
        <f t="shared" si="1"/>
        <v>DOWN</v>
      </c>
      <c r="M22" t="str">
        <f t="shared" si="2"/>
        <v>DOWN</v>
      </c>
      <c r="N22">
        <v>22.056423965592938</v>
      </c>
      <c r="O22" t="str">
        <f t="shared" si="3"/>
        <v>DOWN</v>
      </c>
      <c r="P22" t="str">
        <f t="shared" si="4"/>
        <v>DOWN</v>
      </c>
      <c r="Q22">
        <f t="shared" si="5"/>
        <v>22.950000000000045</v>
      </c>
      <c r="R22">
        <f t="shared" si="6"/>
        <v>62.850000000000136</v>
      </c>
      <c r="S22">
        <f t="shared" si="7"/>
        <v>0.36515513126491639</v>
      </c>
      <c r="T22" t="str">
        <f t="shared" si="8"/>
        <v>No Indication</v>
      </c>
      <c r="U22" t="str">
        <f t="shared" si="9"/>
        <v>No T+M+I</v>
      </c>
      <c r="V22">
        <v>1488.9710128472495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1440.1</v>
      </c>
      <c r="D23">
        <v>1518</v>
      </c>
      <c r="E23">
        <v>1440.1</v>
      </c>
      <c r="F23">
        <v>1449</v>
      </c>
      <c r="G23">
        <f>_xll.TA_TYPPRICE(D23,E23,F23)</f>
        <v>1469.0333333333335</v>
      </c>
      <c r="H23">
        <v>1466.1326757113138</v>
      </c>
      <c r="I23" t="str">
        <f t="shared" si="0"/>
        <v>DOWN</v>
      </c>
      <c r="J23">
        <v>1507.6842771037207</v>
      </c>
      <c r="K23">
        <v>1450.5332034752983</v>
      </c>
      <c r="L23" t="str">
        <f t="shared" si="1"/>
        <v>DOWN</v>
      </c>
      <c r="M23" t="str">
        <f t="shared" si="2"/>
        <v>DOWN</v>
      </c>
      <c r="N23">
        <v>23.330156187830582</v>
      </c>
      <c r="O23" t="str">
        <f t="shared" si="3"/>
        <v>DOWN</v>
      </c>
      <c r="P23" t="str">
        <f t="shared" si="4"/>
        <v>DOWN</v>
      </c>
      <c r="Q23">
        <f t="shared" si="5"/>
        <v>8.9000000000000909</v>
      </c>
      <c r="R23">
        <f t="shared" si="6"/>
        <v>77.900000000000091</v>
      </c>
      <c r="S23">
        <f t="shared" si="7"/>
        <v>0.11424903722721541</v>
      </c>
      <c r="T23" t="str">
        <f t="shared" si="8"/>
        <v>DOWN</v>
      </c>
      <c r="U23" t="str">
        <f t="shared" si="9"/>
        <v>DOWN</v>
      </c>
      <c r="V23">
        <v>1482.8216262553649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1452</v>
      </c>
      <c r="D24">
        <v>1469.7</v>
      </c>
      <c r="E24">
        <v>1452</v>
      </c>
      <c r="F24">
        <v>1455</v>
      </c>
      <c r="G24">
        <f>_xll.TA_TYPPRICE(D24,E24,F24)</f>
        <v>1458.8999999999999</v>
      </c>
      <c r="H24">
        <v>1462.5163378556567</v>
      </c>
      <c r="I24" t="str">
        <f t="shared" si="0"/>
        <v>DOWN</v>
      </c>
      <c r="J24">
        <v>1499.2433266362273</v>
      </c>
      <c r="K24">
        <v>1450.8591582585652</v>
      </c>
      <c r="L24" t="str">
        <f t="shared" si="1"/>
        <v>No Confirmation</v>
      </c>
      <c r="M24" t="str">
        <f t="shared" si="2"/>
        <v>No Trend</v>
      </c>
      <c r="N24">
        <v>31.701071736569293</v>
      </c>
      <c r="O24" t="str">
        <f t="shared" si="3"/>
        <v>DOWN</v>
      </c>
      <c r="P24" t="str">
        <f t="shared" si="4"/>
        <v>No Trend + Momentum</v>
      </c>
      <c r="Q24">
        <f t="shared" si="5"/>
        <v>3</v>
      </c>
      <c r="R24">
        <f t="shared" si="6"/>
        <v>17.700000000000045</v>
      </c>
      <c r="S24">
        <f t="shared" si="7"/>
        <v>0.16949152542372839</v>
      </c>
      <c r="T24" t="str">
        <f t="shared" si="8"/>
        <v>DOWN</v>
      </c>
      <c r="U24" t="str">
        <f t="shared" si="9"/>
        <v>No T+M+I</v>
      </c>
      <c r="V24">
        <v>1478.5413760622318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1457.3</v>
      </c>
      <c r="D25">
        <v>1466.9</v>
      </c>
      <c r="E25">
        <v>1452.35</v>
      </c>
      <c r="F25">
        <v>1460</v>
      </c>
      <c r="G25">
        <f>_xll.TA_TYPPRICE(D25,E25,F25)</f>
        <v>1459.75</v>
      </c>
      <c r="H25">
        <v>1461.1331689278284</v>
      </c>
      <c r="I25" t="str">
        <f t="shared" si="0"/>
        <v>DOWN</v>
      </c>
      <c r="J25">
        <v>1492.0559207170656</v>
      </c>
      <c r="K25">
        <v>1451.1904564233284</v>
      </c>
      <c r="L25" t="str">
        <f t="shared" si="1"/>
        <v>No Confirmation</v>
      </c>
      <c r="M25" t="str">
        <f t="shared" si="2"/>
        <v>No Trend</v>
      </c>
      <c r="N25">
        <v>38.675536816050673</v>
      </c>
      <c r="O25" t="str">
        <f t="shared" si="3"/>
        <v>DOWN</v>
      </c>
      <c r="P25" t="str">
        <f t="shared" si="4"/>
        <v>No Trend + Momentum</v>
      </c>
      <c r="Q25">
        <f t="shared" si="5"/>
        <v>7.6500000000000909</v>
      </c>
      <c r="R25">
        <f t="shared" si="6"/>
        <v>14.550000000000182</v>
      </c>
      <c r="S25">
        <f t="shared" si="7"/>
        <v>0.52577319587628835</v>
      </c>
      <c r="T25" t="str">
        <f t="shared" si="8"/>
        <v>No Indication</v>
      </c>
      <c r="U25" t="str">
        <f t="shared" si="9"/>
        <v>No T+M+I</v>
      </c>
      <c r="V25">
        <v>1475.6888566680423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1458.9</v>
      </c>
      <c r="D26">
        <v>1464.65</v>
      </c>
      <c r="E26">
        <v>1440</v>
      </c>
      <c r="F26">
        <v>1444</v>
      </c>
      <c r="G26">
        <f>_xll.TA_TYPPRICE(D26,E26,F26)</f>
        <v>1449.55</v>
      </c>
      <c r="H26">
        <v>1455.3415844639142</v>
      </c>
      <c r="I26" t="str">
        <f t="shared" si="0"/>
        <v>DOWN</v>
      </c>
      <c r="J26">
        <v>1485.9657161132734</v>
      </c>
      <c r="K26">
        <v>1448.7036883292556</v>
      </c>
      <c r="L26" t="str">
        <f t="shared" si="1"/>
        <v>DOWN</v>
      </c>
      <c r="M26" t="str">
        <f t="shared" si="2"/>
        <v>DOWN</v>
      </c>
      <c r="N26">
        <v>27.459312867966819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24.650000000000091</v>
      </c>
      <c r="S26">
        <f t="shared" si="7"/>
        <v>0.16227180527383309</v>
      </c>
      <c r="T26" t="str">
        <f t="shared" si="8"/>
        <v>DOWN</v>
      </c>
      <c r="U26" t="str">
        <f t="shared" si="9"/>
        <v>DOWN</v>
      </c>
      <c r="V26">
        <v>1470.8136479498819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1445</v>
      </c>
      <c r="D27">
        <v>1447.45</v>
      </c>
      <c r="E27">
        <v>1378.85</v>
      </c>
      <c r="F27">
        <v>1390</v>
      </c>
      <c r="G27">
        <f>_xll.TA_TYPPRICE(D27,E27,F27)</f>
        <v>1405.4333333333334</v>
      </c>
      <c r="H27">
        <v>1430.3874588986237</v>
      </c>
      <c r="I27" t="str">
        <f t="shared" si="0"/>
        <v>DOWN</v>
      </c>
      <c r="J27">
        <v>1477.4066680881015</v>
      </c>
      <c r="K27">
        <v>1433.1806464783099</v>
      </c>
      <c r="L27" t="str">
        <f t="shared" si="1"/>
        <v>DOWN</v>
      </c>
      <c r="M27" t="str">
        <f t="shared" si="2"/>
        <v>DOWN</v>
      </c>
      <c r="N27">
        <v>12.349744087267501</v>
      </c>
      <c r="O27" t="str">
        <f t="shared" si="3"/>
        <v>DOWN</v>
      </c>
      <c r="P27" t="str">
        <f t="shared" si="4"/>
        <v>DOWN</v>
      </c>
      <c r="Q27">
        <f t="shared" si="5"/>
        <v>11.150000000000091</v>
      </c>
      <c r="R27">
        <f t="shared" si="6"/>
        <v>68.600000000000136</v>
      </c>
      <c r="S27">
        <f t="shared" si="7"/>
        <v>0.16253644314868904</v>
      </c>
      <c r="T27" t="str">
        <f t="shared" si="8"/>
        <v>DOWN</v>
      </c>
      <c r="U27" t="str">
        <f t="shared" si="9"/>
        <v>DOWN</v>
      </c>
      <c r="V27">
        <v>1458.3807790345154</v>
      </c>
      <c r="W27">
        <v>1500.8461538461538</v>
      </c>
      <c r="X27">
        <f t="shared" si="10"/>
        <v>-42.465374811638412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1391.1</v>
      </c>
      <c r="D28">
        <v>1409</v>
      </c>
      <c r="E28">
        <v>1387</v>
      </c>
      <c r="F28">
        <v>1400</v>
      </c>
      <c r="G28">
        <f>_xll.TA_TYPPRICE(D28,E28,F28)</f>
        <v>1398.6666666666667</v>
      </c>
      <c r="H28">
        <v>1414.5270627826453</v>
      </c>
      <c r="I28" t="str">
        <f t="shared" si="0"/>
        <v>DOWN</v>
      </c>
      <c r="J28">
        <v>1462.2051862907456</v>
      </c>
      <c r="K28">
        <v>1422.918280594241</v>
      </c>
      <c r="L28" t="str">
        <f t="shared" si="1"/>
        <v>DOWN</v>
      </c>
      <c r="M28" t="str">
        <f t="shared" si="2"/>
        <v>DOWN</v>
      </c>
      <c r="N28">
        <v>22.252682362349137</v>
      </c>
      <c r="O28" t="str">
        <f t="shared" si="3"/>
        <v>DOWN</v>
      </c>
      <c r="P28" t="str">
        <f t="shared" si="4"/>
        <v>DOWN</v>
      </c>
      <c r="Q28">
        <f t="shared" si="5"/>
        <v>13</v>
      </c>
      <c r="R28">
        <f t="shared" si="6"/>
        <v>22</v>
      </c>
      <c r="S28">
        <f t="shared" si="7"/>
        <v>0.59090909090909094</v>
      </c>
      <c r="T28" t="str">
        <f t="shared" si="8"/>
        <v>No Indication</v>
      </c>
      <c r="U28" t="str">
        <f t="shared" si="9"/>
        <v>No T+M+I</v>
      </c>
      <c r="V28">
        <v>1449.3991207215131</v>
      </c>
      <c r="W28">
        <v>1493.3760683760684</v>
      </c>
      <c r="X28">
        <f t="shared" si="10"/>
        <v>-43.976947654555261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1400.7</v>
      </c>
      <c r="D29">
        <v>1498.5</v>
      </c>
      <c r="E29">
        <v>1382.3</v>
      </c>
      <c r="F29">
        <v>1461</v>
      </c>
      <c r="G29">
        <f>_xll.TA_TYPPRICE(D29,E29,F29)</f>
        <v>1447.2666666666667</v>
      </c>
      <c r="H29">
        <v>1430.8968647246561</v>
      </c>
      <c r="I29" t="str">
        <f t="shared" si="0"/>
        <v>UP</v>
      </c>
      <c r="J29">
        <v>1470.2707004483577</v>
      </c>
      <c r="K29">
        <v>1413.8919960177429</v>
      </c>
      <c r="L29" t="str">
        <f t="shared" si="1"/>
        <v>No Confirmation</v>
      </c>
      <c r="M29" t="str">
        <f t="shared" si="2"/>
        <v>No Trend</v>
      </c>
      <c r="N29">
        <v>58.23384656769278</v>
      </c>
      <c r="O29" t="str">
        <f t="shared" si="3"/>
        <v>No Momentum</v>
      </c>
      <c r="P29" t="str">
        <f t="shared" si="4"/>
        <v>No Trend + Momentum</v>
      </c>
      <c r="Q29">
        <f t="shared" si="5"/>
        <v>78.700000000000045</v>
      </c>
      <c r="R29">
        <f t="shared" si="6"/>
        <v>116.20000000000005</v>
      </c>
      <c r="S29">
        <f t="shared" si="7"/>
        <v>0.67728055077452676</v>
      </c>
      <c r="T29" t="str">
        <f t="shared" si="8"/>
        <v>No Indication</v>
      </c>
      <c r="U29" t="str">
        <f t="shared" si="9"/>
        <v>No T+M+I</v>
      </c>
      <c r="V29">
        <v>1451.183871379742</v>
      </c>
      <c r="W29">
        <v>1490.9778410889521</v>
      </c>
      <c r="X29">
        <f t="shared" si="10"/>
        <v>-39.79396970921016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1465</v>
      </c>
      <c r="D30">
        <v>1479.85</v>
      </c>
      <c r="E30">
        <v>1443</v>
      </c>
      <c r="F30">
        <v>1470</v>
      </c>
      <c r="G30">
        <f>_xll.TA_TYPPRICE(D30,E30,F30)</f>
        <v>1464.2833333333335</v>
      </c>
      <c r="H30">
        <v>1447.5900990289947</v>
      </c>
      <c r="I30" t="str">
        <f t="shared" si="0"/>
        <v>UP</v>
      </c>
      <c r="J30">
        <v>1472.399433682056</v>
      </c>
      <c r="K30">
        <v>1420.3604413471335</v>
      </c>
      <c r="L30" t="str">
        <f t="shared" si="1"/>
        <v>No Confirmation</v>
      </c>
      <c r="M30" t="str">
        <f t="shared" si="2"/>
        <v>No Trend</v>
      </c>
      <c r="N30">
        <v>61.518325260243259</v>
      </c>
      <c r="O30" t="str">
        <f t="shared" si="3"/>
        <v>UP</v>
      </c>
      <c r="P30" t="str">
        <f t="shared" si="4"/>
        <v>No Trend + Momentum</v>
      </c>
      <c r="Q30">
        <f t="shared" si="5"/>
        <v>27</v>
      </c>
      <c r="R30">
        <f t="shared" si="6"/>
        <v>36.849999999999909</v>
      </c>
      <c r="S30">
        <f t="shared" si="7"/>
        <v>0.73270013568521208</v>
      </c>
      <c r="T30" t="str">
        <f t="shared" si="8"/>
        <v>No Indication</v>
      </c>
      <c r="U30" t="str">
        <f t="shared" si="9"/>
        <v>No T+M+I</v>
      </c>
      <c r="V30">
        <v>1454.0786603982433</v>
      </c>
      <c r="W30">
        <v>1489.4239269342149</v>
      </c>
      <c r="X30">
        <f t="shared" si="10"/>
        <v>-35.345266535971632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1477</v>
      </c>
      <c r="D31">
        <v>1507</v>
      </c>
      <c r="E31">
        <v>1470</v>
      </c>
      <c r="F31">
        <v>1495</v>
      </c>
      <c r="G31">
        <f>_xll.TA_TYPPRICE(D31,E31,F31)</f>
        <v>1490.6666666666667</v>
      </c>
      <c r="H31">
        <v>1469.1283828478308</v>
      </c>
      <c r="I31" t="str">
        <f t="shared" si="0"/>
        <v>UP</v>
      </c>
      <c r="J31">
        <v>1480.0884484193768</v>
      </c>
      <c r="K31">
        <v>1431.3914543811038</v>
      </c>
      <c r="L31" t="str">
        <f t="shared" si="1"/>
        <v>UP</v>
      </c>
      <c r="M31" t="str">
        <f t="shared" si="2"/>
        <v>UP</v>
      </c>
      <c r="N31">
        <v>69.772172348610937</v>
      </c>
      <c r="O31" t="str">
        <f t="shared" si="3"/>
        <v>UP</v>
      </c>
      <c r="P31" t="str">
        <f t="shared" si="4"/>
        <v>UP</v>
      </c>
      <c r="Q31">
        <f t="shared" si="5"/>
        <v>25</v>
      </c>
      <c r="R31">
        <f t="shared" si="6"/>
        <v>37</v>
      </c>
      <c r="S31">
        <f t="shared" si="7"/>
        <v>0.67567567567567566</v>
      </c>
      <c r="T31" t="str">
        <f t="shared" si="8"/>
        <v>No Indication</v>
      </c>
      <c r="U31" t="str">
        <f t="shared" si="9"/>
        <v>No T+M+I</v>
      </c>
      <c r="V31">
        <v>1460.374251106206</v>
      </c>
      <c r="W31">
        <v>1489.8369693835323</v>
      </c>
      <c r="X31">
        <f t="shared" si="10"/>
        <v>-29.462718277326303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1490.55</v>
      </c>
      <c r="D32">
        <v>1505</v>
      </c>
      <c r="E32">
        <v>1474</v>
      </c>
      <c r="F32">
        <v>1500</v>
      </c>
      <c r="G32">
        <f>_xll.TA_TYPPRICE(D32,E32,F32)</f>
        <v>1493</v>
      </c>
      <c r="H32">
        <v>1481.0641914239154</v>
      </c>
      <c r="I32" t="str">
        <f t="shared" si="0"/>
        <v>UP</v>
      </c>
      <c r="J32">
        <v>1485.6243487706265</v>
      </c>
      <c r="K32">
        <v>1440.8600200741919</v>
      </c>
      <c r="L32" t="str">
        <f t="shared" si="1"/>
        <v>UP</v>
      </c>
      <c r="M32" t="str">
        <f t="shared" si="2"/>
        <v>UP</v>
      </c>
      <c r="N32">
        <v>71.310555794275174</v>
      </c>
      <c r="O32" t="str">
        <f t="shared" si="3"/>
        <v>UP</v>
      </c>
      <c r="P32" t="str">
        <f t="shared" si="4"/>
        <v>UP</v>
      </c>
      <c r="Q32">
        <f t="shared" si="5"/>
        <v>26</v>
      </c>
      <c r="R32">
        <f t="shared" si="6"/>
        <v>31</v>
      </c>
      <c r="S32">
        <f t="shared" si="7"/>
        <v>0.83870967741935487</v>
      </c>
      <c r="T32" t="str">
        <f t="shared" si="8"/>
        <v>UP</v>
      </c>
      <c r="U32" t="str">
        <f t="shared" si="9"/>
        <v>UP</v>
      </c>
      <c r="V32">
        <v>1466.4705201667896</v>
      </c>
      <c r="W32">
        <v>1490.5897864662336</v>
      </c>
      <c r="X32">
        <f t="shared" si="10"/>
        <v>-24.119266299444007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1505.5</v>
      </c>
      <c r="D33">
        <v>1550</v>
      </c>
      <c r="E33">
        <v>1490.6</v>
      </c>
      <c r="F33">
        <v>1522</v>
      </c>
      <c r="G33">
        <f>_xll.TA_TYPPRICE(D33,E33,F33)</f>
        <v>1520.8666666666668</v>
      </c>
      <c r="H33">
        <v>1500.9654290452911</v>
      </c>
      <c r="I33" t="str">
        <f t="shared" si="0"/>
        <v>UP</v>
      </c>
      <c r="J33">
        <v>1499.9300490438206</v>
      </c>
      <c r="K33">
        <v>1451.9133489465937</v>
      </c>
      <c r="L33" t="str">
        <f t="shared" si="1"/>
        <v>UP</v>
      </c>
      <c r="M33" t="str">
        <f t="shared" si="2"/>
        <v>UP</v>
      </c>
      <c r="N33">
        <v>77.584817495143952</v>
      </c>
      <c r="O33" t="str">
        <f t="shared" si="3"/>
        <v>UP</v>
      </c>
      <c r="P33" t="str">
        <f t="shared" si="4"/>
        <v>UP</v>
      </c>
      <c r="Q33">
        <f t="shared" si="5"/>
        <v>31.400000000000091</v>
      </c>
      <c r="R33">
        <f t="shared" si="6"/>
        <v>59.400000000000091</v>
      </c>
      <c r="S33">
        <f t="shared" si="7"/>
        <v>0.52861952861952932</v>
      </c>
      <c r="T33" t="str">
        <f t="shared" si="8"/>
        <v>No Indication</v>
      </c>
      <c r="U33" t="str">
        <f t="shared" si="9"/>
        <v>No T+M+I</v>
      </c>
      <c r="V33">
        <v>1475.0135170642066</v>
      </c>
      <c r="W33">
        <v>1492.9164689502163</v>
      </c>
      <c r="X33">
        <f t="shared" si="10"/>
        <v>-17.90295188600976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1525</v>
      </c>
      <c r="D34">
        <v>1537.2</v>
      </c>
      <c r="E34">
        <v>1515</v>
      </c>
      <c r="F34">
        <v>1522</v>
      </c>
      <c r="G34">
        <f>_xll.TA_TYPPRICE(D34,E34,F34)</f>
        <v>1524.7333333333333</v>
      </c>
      <c r="H34">
        <v>1512.8493811893122</v>
      </c>
      <c r="I34" t="str">
        <f t="shared" si="0"/>
        <v>UP</v>
      </c>
      <c r="J34">
        <v>1508.2122603674161</v>
      </c>
      <c r="K34">
        <v>1465.9326047362395</v>
      </c>
      <c r="L34" t="str">
        <f t="shared" si="1"/>
        <v>UP</v>
      </c>
      <c r="M34" t="str">
        <f t="shared" si="2"/>
        <v>UP</v>
      </c>
      <c r="N34">
        <v>77.584817495143938</v>
      </c>
      <c r="O34" t="str">
        <f t="shared" si="3"/>
        <v>UP</v>
      </c>
      <c r="P34" t="str">
        <f t="shared" si="4"/>
        <v>UP</v>
      </c>
      <c r="Q34">
        <f t="shared" si="5"/>
        <v>7</v>
      </c>
      <c r="R34">
        <f t="shared" si="6"/>
        <v>22.200000000000045</v>
      </c>
      <c r="S34">
        <f t="shared" si="7"/>
        <v>0.31531531531531465</v>
      </c>
      <c r="T34" t="str">
        <f t="shared" si="8"/>
        <v>No Indication</v>
      </c>
      <c r="U34" t="str">
        <f t="shared" si="9"/>
        <v>No T+M+I</v>
      </c>
      <c r="V34">
        <v>1482.2422067466364</v>
      </c>
      <c r="W34">
        <v>1495.0708045835336</v>
      </c>
      <c r="X34">
        <f t="shared" si="10"/>
        <v>-12.828597836897188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1521.25</v>
      </c>
      <c r="D35">
        <v>1575</v>
      </c>
      <c r="E35">
        <v>1521.25</v>
      </c>
      <c r="F35">
        <v>1569</v>
      </c>
      <c r="G35">
        <f>_xll.TA_TYPPRICE(D35,E35,F35)</f>
        <v>1555.0833333333333</v>
      </c>
      <c r="H35">
        <v>1533.9663572613226</v>
      </c>
      <c r="I35" t="str">
        <f t="shared" si="0"/>
        <v>UP</v>
      </c>
      <c r="J35">
        <v>1523.0539802857681</v>
      </c>
      <c r="K35">
        <v>1478.2253592392974</v>
      </c>
      <c r="L35" t="str">
        <f t="shared" si="1"/>
        <v>UP</v>
      </c>
      <c r="M35" t="str">
        <f t="shared" si="2"/>
        <v>UP</v>
      </c>
      <c r="N35">
        <v>87.043408716865386</v>
      </c>
      <c r="O35" t="str">
        <f t="shared" si="3"/>
        <v>UP</v>
      </c>
      <c r="P35" t="str">
        <f t="shared" si="4"/>
        <v>UP</v>
      </c>
      <c r="Q35">
        <f t="shared" si="5"/>
        <v>47.75</v>
      </c>
      <c r="R35">
        <f t="shared" si="6"/>
        <v>53.75</v>
      </c>
      <c r="S35">
        <f t="shared" si="7"/>
        <v>0.88837209302325582</v>
      </c>
      <c r="T35" t="str">
        <f t="shared" si="8"/>
        <v>UP</v>
      </c>
      <c r="U35" t="str">
        <f t="shared" si="9"/>
        <v>UP</v>
      </c>
      <c r="V35">
        <v>1495.5895595548461</v>
      </c>
      <c r="W35">
        <v>1500.5470412810496</v>
      </c>
      <c r="X35">
        <f t="shared" si="10"/>
        <v>-4.9574817262034685</v>
      </c>
      <c r="Y35">
        <v>-27.872508304139576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1527.4</v>
      </c>
      <c r="AE35">
        <f t="shared" si="16"/>
        <v>1541.8000000000002</v>
      </c>
      <c r="AF35">
        <f t="shared" si="17"/>
        <v>1548.15</v>
      </c>
      <c r="AG35">
        <f t="shared" si="18"/>
        <v>1554.45</v>
      </c>
      <c r="AH35">
        <f t="shared" si="19"/>
        <v>1554.45</v>
      </c>
    </row>
    <row r="36" spans="1:34" x14ac:dyDescent="0.25">
      <c r="A36" t="s">
        <v>5</v>
      </c>
      <c r="B36" s="1">
        <v>42905</v>
      </c>
      <c r="C36">
        <v>1570</v>
      </c>
      <c r="D36">
        <v>1589.95</v>
      </c>
      <c r="E36">
        <v>1545</v>
      </c>
      <c r="F36">
        <v>1563</v>
      </c>
      <c r="G36">
        <f>_xll.TA_TYPPRICE(D36,E36,F36)</f>
        <v>1565.9833333333333</v>
      </c>
      <c r="H36">
        <v>1549.9748452973281</v>
      </c>
      <c r="I36" t="str">
        <f t="shared" si="0"/>
        <v>UP</v>
      </c>
      <c r="J36">
        <v>1537.9197624444864</v>
      </c>
      <c r="K36">
        <v>1493.0641682972314</v>
      </c>
      <c r="L36" t="str">
        <f t="shared" si="1"/>
        <v>UP</v>
      </c>
      <c r="M36" t="str">
        <f t="shared" si="2"/>
        <v>UP</v>
      </c>
      <c r="N36">
        <v>81.552018595013692</v>
      </c>
      <c r="O36" t="str">
        <f t="shared" si="3"/>
        <v>UP</v>
      </c>
      <c r="P36" t="str">
        <f t="shared" si="4"/>
        <v>UP</v>
      </c>
      <c r="Q36">
        <f t="shared" si="5"/>
        <v>18</v>
      </c>
      <c r="R36">
        <f t="shared" si="6"/>
        <v>44.950000000000045</v>
      </c>
      <c r="S36">
        <f t="shared" si="7"/>
        <v>0.4004449388209117</v>
      </c>
      <c r="T36" t="str">
        <f t="shared" si="8"/>
        <v>No Indication</v>
      </c>
      <c r="U36" t="str">
        <f t="shared" si="9"/>
        <v>No T+M+I</v>
      </c>
      <c r="V36">
        <v>1505.9603965464082</v>
      </c>
      <c r="W36">
        <v>1505.1731863713421</v>
      </c>
      <c r="X36">
        <f t="shared" si="10"/>
        <v>0.78721017506609314</v>
      </c>
      <c r="Y36">
        <v>-22.14056460829844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1574</v>
      </c>
      <c r="D37">
        <v>1589.35</v>
      </c>
      <c r="E37">
        <v>1560.6</v>
      </c>
      <c r="F37">
        <v>1577</v>
      </c>
      <c r="G37">
        <f>_xll.TA_TYPPRICE(D37,E37,F37)</f>
        <v>1575.6499999999999</v>
      </c>
      <c r="H37">
        <v>1562.8124226486639</v>
      </c>
      <c r="I37" t="str">
        <f t="shared" si="0"/>
        <v>UP</v>
      </c>
      <c r="J37">
        <v>1549.3487041234894</v>
      </c>
      <c r="K37">
        <v>1508.0721308978466</v>
      </c>
      <c r="L37" t="str">
        <f t="shared" si="1"/>
        <v>UP</v>
      </c>
      <c r="M37" t="str">
        <f t="shared" si="2"/>
        <v>UP</v>
      </c>
      <c r="N37">
        <v>84.419020393859952</v>
      </c>
      <c r="O37" t="str">
        <f t="shared" si="3"/>
        <v>UP</v>
      </c>
      <c r="P37" t="str">
        <f t="shared" si="4"/>
        <v>UP</v>
      </c>
      <c r="Q37">
        <f t="shared" si="5"/>
        <v>16.400000000000091</v>
      </c>
      <c r="R37">
        <f t="shared" si="6"/>
        <v>28.75</v>
      </c>
      <c r="S37">
        <f t="shared" si="7"/>
        <v>0.57043478260869884</v>
      </c>
      <c r="T37" t="str">
        <f t="shared" si="8"/>
        <v>No Indication</v>
      </c>
      <c r="U37" t="str">
        <f t="shared" si="9"/>
        <v>No T+M+I</v>
      </c>
      <c r="V37">
        <v>1516.8895663084993</v>
      </c>
      <c r="W37">
        <v>1510.4936910845761</v>
      </c>
      <c r="X37">
        <f t="shared" si="10"/>
        <v>6.3958752239232126</v>
      </c>
      <c r="Y37">
        <v>-16.433276641854111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1574.75</v>
      </c>
      <c r="D38">
        <v>1601</v>
      </c>
      <c r="E38">
        <v>1571</v>
      </c>
      <c r="F38">
        <v>1581</v>
      </c>
      <c r="G38">
        <f>_xll.TA_TYPPRICE(D38,E38,F38)</f>
        <v>1584.3333333333333</v>
      </c>
      <c r="H38">
        <v>1573.5728779909987</v>
      </c>
      <c r="I38" t="str">
        <f t="shared" si="0"/>
        <v>UP</v>
      </c>
      <c r="J38">
        <v>1560.826769873825</v>
      </c>
      <c r="K38">
        <v>1522.0561018094363</v>
      </c>
      <c r="L38" t="str">
        <f t="shared" si="1"/>
        <v>UP</v>
      </c>
      <c r="M38" t="str">
        <f t="shared" si="2"/>
        <v>UP</v>
      </c>
      <c r="N38">
        <v>85.238345241419808</v>
      </c>
      <c r="O38" t="str">
        <f t="shared" si="3"/>
        <v>UP</v>
      </c>
      <c r="P38" t="str">
        <f t="shared" si="4"/>
        <v>UP</v>
      </c>
      <c r="Q38">
        <f t="shared" si="5"/>
        <v>10</v>
      </c>
      <c r="R38">
        <f t="shared" si="6"/>
        <v>30</v>
      </c>
      <c r="S38">
        <f t="shared" si="7"/>
        <v>0.33333333333333331</v>
      </c>
      <c r="T38" t="str">
        <f t="shared" si="8"/>
        <v>No Indication</v>
      </c>
      <c r="U38" t="str">
        <f t="shared" si="9"/>
        <v>No T+M+I</v>
      </c>
      <c r="V38">
        <v>1526.7527099533456</v>
      </c>
      <c r="W38">
        <v>1515.7163806338667</v>
      </c>
      <c r="X38">
        <f t="shared" si="10"/>
        <v>11.036329319478909</v>
      </c>
      <c r="Y38">
        <v>-10.939355449587506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1583</v>
      </c>
      <c r="D39">
        <v>1593.75</v>
      </c>
      <c r="E39">
        <v>1557.1</v>
      </c>
      <c r="F39">
        <v>1565</v>
      </c>
      <c r="G39">
        <f>_xll.TA_TYPPRICE(D39,E39,F39)</f>
        <v>1571.95</v>
      </c>
      <c r="H39">
        <v>1572.7614389954992</v>
      </c>
      <c r="I39" t="str">
        <f t="shared" si="0"/>
        <v>DOWN</v>
      </c>
      <c r="J39">
        <v>1568.1430432351972</v>
      </c>
      <c r="K39">
        <v>1529.8436347406728</v>
      </c>
      <c r="L39" t="str">
        <f t="shared" si="1"/>
        <v>No Confirmation</v>
      </c>
      <c r="M39" t="str">
        <f t="shared" si="2"/>
        <v>No Trend</v>
      </c>
      <c r="N39">
        <v>67.492817184483528</v>
      </c>
      <c r="O39" t="str">
        <f t="shared" si="3"/>
        <v>UP</v>
      </c>
      <c r="P39" t="str">
        <f t="shared" si="4"/>
        <v>No Trend + Momentum</v>
      </c>
      <c r="Q39">
        <f t="shared" si="5"/>
        <v>7.9000000000000909</v>
      </c>
      <c r="R39">
        <f t="shared" si="6"/>
        <v>36.650000000000091</v>
      </c>
      <c r="S39">
        <f t="shared" si="7"/>
        <v>0.21555252387449034</v>
      </c>
      <c r="T39" t="str">
        <f t="shared" si="8"/>
        <v>No Indication</v>
      </c>
      <c r="U39" t="str">
        <f t="shared" si="9"/>
        <v>No T+M+I</v>
      </c>
      <c r="V39">
        <v>1532.6369084220617</v>
      </c>
      <c r="W39">
        <v>1519.3670191054321</v>
      </c>
      <c r="X39">
        <f t="shared" si="10"/>
        <v>13.269889316629587</v>
      </c>
      <c r="Y39">
        <v>-6.0975064963440868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1573.85</v>
      </c>
      <c r="D40">
        <v>1576.85</v>
      </c>
      <c r="E40">
        <v>1500.55</v>
      </c>
      <c r="F40">
        <v>1502</v>
      </c>
      <c r="G40">
        <f>_xll.TA_TYPPRICE(D40,E40,F40)</f>
        <v>1526.4666666666665</v>
      </c>
      <c r="H40">
        <v>1549.614052831083</v>
      </c>
      <c r="I40" t="str">
        <f t="shared" si="0"/>
        <v>DOWN</v>
      </c>
      <c r="J40">
        <v>1570.0779225162644</v>
      </c>
      <c r="K40">
        <v>1523.3339381316343</v>
      </c>
      <c r="L40" t="str">
        <f t="shared" si="1"/>
        <v>DOWN</v>
      </c>
      <c r="M40" t="str">
        <f t="shared" si="2"/>
        <v>DOWN</v>
      </c>
      <c r="N40">
        <v>33.335200187247665</v>
      </c>
      <c r="O40" t="str">
        <f t="shared" si="3"/>
        <v>DOWN</v>
      </c>
      <c r="P40" t="str">
        <f t="shared" si="4"/>
        <v>DOWN</v>
      </c>
      <c r="Q40">
        <f t="shared" si="5"/>
        <v>1.4500000000000455</v>
      </c>
      <c r="R40">
        <f t="shared" si="6"/>
        <v>76.299999999999955</v>
      </c>
      <c r="S40">
        <f t="shared" si="7"/>
        <v>1.9003931847969151E-2</v>
      </c>
      <c r="T40" t="str">
        <f t="shared" si="8"/>
        <v>DOWN</v>
      </c>
      <c r="U40" t="str">
        <f t="shared" si="9"/>
        <v>DOWN</v>
      </c>
      <c r="V40">
        <v>1527.9235378955907</v>
      </c>
      <c r="W40">
        <v>1518.0805732457704</v>
      </c>
      <c r="X40">
        <f t="shared" si="10"/>
        <v>9.8429646498202601</v>
      </c>
      <c r="Y40">
        <v>-2.9094122671112173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1509</v>
      </c>
      <c r="D41">
        <v>1509</v>
      </c>
      <c r="E41">
        <v>1445</v>
      </c>
      <c r="F41">
        <v>1460</v>
      </c>
      <c r="G41">
        <f>_xll.TA_TYPPRICE(D41,E41,F41)</f>
        <v>1471.3333333333333</v>
      </c>
      <c r="H41">
        <v>1510.4736930822082</v>
      </c>
      <c r="I41" t="str">
        <f t="shared" si="0"/>
        <v>DOWN</v>
      </c>
      <c r="J41">
        <v>1556.5050508459833</v>
      </c>
      <c r="K41">
        <v>1505.9263963246044</v>
      </c>
      <c r="L41" t="str">
        <f t="shared" si="1"/>
        <v>DOWN</v>
      </c>
      <c r="M41" t="str">
        <f t="shared" si="2"/>
        <v>DOWN</v>
      </c>
      <c r="N41">
        <v>23.446698992530312</v>
      </c>
      <c r="O41" t="str">
        <f t="shared" si="3"/>
        <v>DOWN</v>
      </c>
      <c r="P41" t="str">
        <f t="shared" si="4"/>
        <v>DOWN</v>
      </c>
      <c r="Q41">
        <f t="shared" si="5"/>
        <v>15</v>
      </c>
      <c r="R41">
        <f t="shared" si="6"/>
        <v>64</v>
      </c>
      <c r="S41">
        <f t="shared" si="7"/>
        <v>0.234375</v>
      </c>
      <c r="T41" t="str">
        <f t="shared" si="8"/>
        <v>No Indication</v>
      </c>
      <c r="U41" t="str">
        <f t="shared" si="9"/>
        <v>No T+M+I</v>
      </c>
      <c r="V41">
        <v>1517.4737628347307</v>
      </c>
      <c r="W41">
        <v>1513.7783085608985</v>
      </c>
      <c r="X41">
        <f t="shared" si="10"/>
        <v>3.6954542738321834</v>
      </c>
      <c r="Y41">
        <v>-1.5884389589225369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1451.35</v>
      </c>
      <c r="D42">
        <v>1458.95</v>
      </c>
      <c r="E42">
        <v>1393.35</v>
      </c>
      <c r="F42">
        <v>1411</v>
      </c>
      <c r="G42">
        <f>_xll.TA_TYPPRICE(D42,E42,F42)</f>
        <v>1421.1000000000001</v>
      </c>
      <c r="H42">
        <v>1465.7868465411043</v>
      </c>
      <c r="I42" t="str">
        <f t="shared" si="0"/>
        <v>DOWN</v>
      </c>
      <c r="J42">
        <v>1534.826150657987</v>
      </c>
      <c r="K42">
        <v>1480.9094193635813</v>
      </c>
      <c r="L42" t="str">
        <f t="shared" si="1"/>
        <v>DOWN</v>
      </c>
      <c r="M42" t="str">
        <f t="shared" si="2"/>
        <v>DOWN</v>
      </c>
      <c r="N42">
        <v>16.366561947488815</v>
      </c>
      <c r="O42" t="str">
        <f t="shared" si="3"/>
        <v>DOWN</v>
      </c>
      <c r="P42" t="str">
        <f t="shared" si="4"/>
        <v>DOWN</v>
      </c>
      <c r="Q42">
        <f t="shared" si="5"/>
        <v>17.650000000000091</v>
      </c>
      <c r="R42">
        <f t="shared" si="6"/>
        <v>65.600000000000136</v>
      </c>
      <c r="S42">
        <f t="shared" si="7"/>
        <v>0.26905487804878131</v>
      </c>
      <c r="T42" t="str">
        <f t="shared" si="8"/>
        <v>No Indication</v>
      </c>
      <c r="U42" t="str">
        <f t="shared" si="9"/>
        <v>No T+M+I</v>
      </c>
      <c r="V42">
        <v>1501.0931839370799</v>
      </c>
      <c r="W42">
        <v>1506.1651005193505</v>
      </c>
      <c r="X42">
        <f t="shared" si="10"/>
        <v>-5.07191658227066</v>
      </c>
      <c r="Y42">
        <v>-2.2851344835921616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1406.1</v>
      </c>
      <c r="D43">
        <v>1449.9</v>
      </c>
      <c r="E43">
        <v>1406.1</v>
      </c>
      <c r="F43">
        <v>1420</v>
      </c>
      <c r="G43">
        <f>_xll.TA_TYPPRICE(D43,E43,F43)</f>
        <v>1425.3333333333333</v>
      </c>
      <c r="H43">
        <v>1445.5600899372189</v>
      </c>
      <c r="I43" t="str">
        <f t="shared" si="0"/>
        <v>DOWN</v>
      </c>
      <c r="J43">
        <v>1515.9536727339898</v>
      </c>
      <c r="K43">
        <v>1464.2851039494522</v>
      </c>
      <c r="L43" t="str">
        <f t="shared" si="1"/>
        <v>DOWN</v>
      </c>
      <c r="M43" t="str">
        <f t="shared" si="2"/>
        <v>DOWN</v>
      </c>
      <c r="N43">
        <v>21.788879014105145</v>
      </c>
      <c r="O43" t="str">
        <f t="shared" si="3"/>
        <v>DOWN</v>
      </c>
      <c r="P43" t="str">
        <f t="shared" si="4"/>
        <v>DOWN</v>
      </c>
      <c r="Q43">
        <f t="shared" si="5"/>
        <v>13.900000000000091</v>
      </c>
      <c r="R43">
        <f t="shared" si="6"/>
        <v>43.800000000000182</v>
      </c>
      <c r="S43">
        <f t="shared" si="7"/>
        <v>0.31735159817351671</v>
      </c>
      <c r="T43" t="str">
        <f t="shared" si="8"/>
        <v>No Indication</v>
      </c>
      <c r="U43" t="str">
        <f t="shared" si="9"/>
        <v>No T+M+I</v>
      </c>
      <c r="V43">
        <v>1488.6173094852213</v>
      </c>
      <c r="W43">
        <v>1499.7825004808801</v>
      </c>
      <c r="X43">
        <f t="shared" si="10"/>
        <v>-11.165190995658804</v>
      </c>
      <c r="Y43">
        <v>-4.0611457860054898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1420</v>
      </c>
      <c r="D44">
        <v>1430</v>
      </c>
      <c r="E44">
        <v>1383.4</v>
      </c>
      <c r="F44">
        <v>1408</v>
      </c>
      <c r="G44">
        <f>_xll.TA_TYPPRICE(D44,E44,F44)</f>
        <v>1407.1333333333332</v>
      </c>
      <c r="H44">
        <v>1426.3467116352761</v>
      </c>
      <c r="I44" t="str">
        <f t="shared" si="0"/>
        <v>DOWN</v>
      </c>
      <c r="J44">
        <v>1496.8528565708809</v>
      </c>
      <c r="K44">
        <v>1446.3106364051296</v>
      </c>
      <c r="L44" t="str">
        <f t="shared" si="1"/>
        <v>DOWN</v>
      </c>
      <c r="M44" t="str">
        <f t="shared" si="2"/>
        <v>DOWN</v>
      </c>
      <c r="N44">
        <v>19.664038121375498</v>
      </c>
      <c r="O44" t="str">
        <f t="shared" si="3"/>
        <v>DOWN</v>
      </c>
      <c r="P44" t="str">
        <f t="shared" si="4"/>
        <v>DOWN</v>
      </c>
      <c r="Q44">
        <f t="shared" si="5"/>
        <v>24.599999999999909</v>
      </c>
      <c r="R44">
        <f t="shared" si="6"/>
        <v>46.599999999999909</v>
      </c>
      <c r="S44">
        <f t="shared" si="7"/>
        <v>0.52789699570815363</v>
      </c>
      <c r="T44" t="str">
        <f t="shared" si="8"/>
        <v>No Indication</v>
      </c>
      <c r="U44" t="str">
        <f t="shared" si="9"/>
        <v>No T+M+I</v>
      </c>
      <c r="V44">
        <v>1476.214646487495</v>
      </c>
      <c r="W44">
        <v>1492.9837967415556</v>
      </c>
      <c r="X44">
        <f t="shared" si="10"/>
        <v>-16.769150254060605</v>
      </c>
      <c r="Y44">
        <v>-6.6027466796165131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1415</v>
      </c>
      <c r="D45">
        <v>1444</v>
      </c>
      <c r="E45">
        <v>1406.6</v>
      </c>
      <c r="F45">
        <v>1440</v>
      </c>
      <c r="G45">
        <f>_xll.TA_TYPPRICE(D45,E45,F45)</f>
        <v>1430.2</v>
      </c>
      <c r="H45">
        <v>1428.273355817638</v>
      </c>
      <c r="I45" t="str">
        <f t="shared" si="0"/>
        <v>UP</v>
      </c>
      <c r="J45">
        <v>1485.1077773329073</v>
      </c>
      <c r="K45">
        <v>1437.4860505373231</v>
      </c>
      <c r="L45" t="str">
        <f t="shared" si="1"/>
        <v>No Confirmation</v>
      </c>
      <c r="M45" t="str">
        <f t="shared" si="2"/>
        <v>No Trend</v>
      </c>
      <c r="N45">
        <v>39.372061715377896</v>
      </c>
      <c r="O45" t="str">
        <f t="shared" si="3"/>
        <v>DOWN</v>
      </c>
      <c r="P45" t="str">
        <f t="shared" si="4"/>
        <v>No Trend + Momentum</v>
      </c>
      <c r="Q45">
        <f t="shared" si="5"/>
        <v>33.400000000000091</v>
      </c>
      <c r="R45">
        <f t="shared" si="6"/>
        <v>37.400000000000091</v>
      </c>
      <c r="S45">
        <f t="shared" si="7"/>
        <v>0.89304812834224623</v>
      </c>
      <c r="T45" t="str">
        <f t="shared" si="8"/>
        <v>UP</v>
      </c>
      <c r="U45" t="str">
        <f t="shared" si="9"/>
        <v>No T+M+I</v>
      </c>
      <c r="V45">
        <v>1470.6431624124957</v>
      </c>
      <c r="W45">
        <v>1489.0590710569959</v>
      </c>
      <c r="X45">
        <f t="shared" si="10"/>
        <v>-18.415908644500178</v>
      </c>
      <c r="Y45">
        <v>-8.9653790725932456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1442</v>
      </c>
      <c r="D46">
        <v>1445</v>
      </c>
      <c r="E46">
        <v>1421.55</v>
      </c>
      <c r="F46">
        <v>1422</v>
      </c>
      <c r="G46">
        <f>_xll.TA_TYPPRICE(D46,E46,F46)</f>
        <v>1429.5166666666667</v>
      </c>
      <c r="H46">
        <v>1428.8950112421523</v>
      </c>
      <c r="I46" t="str">
        <f t="shared" si="0"/>
        <v>DOWN</v>
      </c>
      <c r="J46">
        <v>1476.1949379255946</v>
      </c>
      <c r="K46">
        <v>1433.9447059734734</v>
      </c>
      <c r="L46" t="str">
        <f t="shared" si="1"/>
        <v>DOWN</v>
      </c>
      <c r="M46" t="str">
        <f t="shared" si="2"/>
        <v>DOWN</v>
      </c>
      <c r="N46">
        <v>33.57985068809257</v>
      </c>
      <c r="O46" t="str">
        <f t="shared" si="3"/>
        <v>DOWN</v>
      </c>
      <c r="P46" t="str">
        <f t="shared" si="4"/>
        <v>DOWN</v>
      </c>
      <c r="Q46">
        <f t="shared" si="5"/>
        <v>0.45000000000004547</v>
      </c>
      <c r="R46">
        <f t="shared" si="6"/>
        <v>23.450000000000045</v>
      </c>
      <c r="S46">
        <f t="shared" si="7"/>
        <v>1.9189765458424077E-2</v>
      </c>
      <c r="T46" t="str">
        <f t="shared" si="8"/>
        <v>DOWN</v>
      </c>
      <c r="U46" t="str">
        <f t="shared" si="9"/>
        <v>DOWN</v>
      </c>
      <c r="V46">
        <v>1463.1595989644195</v>
      </c>
      <c r="W46">
        <v>1484.0917324601814</v>
      </c>
      <c r="X46">
        <f t="shared" si="10"/>
        <v>-20.932133495761946</v>
      </c>
      <c r="Y46">
        <v>-11.358729957226986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1442.3500000000001</v>
      </c>
      <c r="AE46">
        <f t="shared" si="16"/>
        <v>1436.0500000000002</v>
      </c>
      <c r="AF46">
        <f t="shared" si="17"/>
        <v>1433.3000000000002</v>
      </c>
      <c r="AG46">
        <f t="shared" si="18"/>
        <v>1430.5</v>
      </c>
      <c r="AH46">
        <f t="shared" si="19"/>
        <v>1430.5</v>
      </c>
    </row>
    <row r="47" spans="1:34" x14ac:dyDescent="0.25">
      <c r="A47" t="s">
        <v>5</v>
      </c>
      <c r="B47" s="1">
        <v>42921</v>
      </c>
      <c r="C47">
        <v>1425.8</v>
      </c>
      <c r="D47">
        <v>1431.85</v>
      </c>
      <c r="E47">
        <v>1402.1</v>
      </c>
      <c r="F47">
        <v>1404</v>
      </c>
      <c r="G47">
        <f>_xll.TA_TYPPRICE(D47,E47,F47)</f>
        <v>1412.6499999999999</v>
      </c>
      <c r="H47">
        <v>1420.7725056210761</v>
      </c>
      <c r="I47" t="str">
        <f t="shared" si="0"/>
        <v>DOWN</v>
      </c>
      <c r="J47">
        <v>1466.3405072754624</v>
      </c>
      <c r="K47">
        <v>1426.8681046460349</v>
      </c>
      <c r="L47" t="str">
        <f t="shared" si="1"/>
        <v>DOWN</v>
      </c>
      <c r="M47" t="str">
        <f t="shared" si="2"/>
        <v>DOWN</v>
      </c>
      <c r="N47">
        <v>28.363913182134116</v>
      </c>
      <c r="O47" t="str">
        <f t="shared" si="3"/>
        <v>DOWN</v>
      </c>
      <c r="P47" t="str">
        <f t="shared" si="4"/>
        <v>DOWN</v>
      </c>
      <c r="Q47">
        <f t="shared" si="5"/>
        <v>1.9000000000000909</v>
      </c>
      <c r="R47">
        <f t="shared" si="6"/>
        <v>29.75</v>
      </c>
      <c r="S47">
        <f t="shared" si="7"/>
        <v>6.3865546218490457E-2</v>
      </c>
      <c r="T47" t="str">
        <f t="shared" si="8"/>
        <v>DOWN</v>
      </c>
      <c r="U47" t="str">
        <f t="shared" si="9"/>
        <v>DOWN</v>
      </c>
      <c r="V47">
        <v>1454.0581222006626</v>
      </c>
      <c r="W47">
        <v>1478.1590115372051</v>
      </c>
      <c r="X47">
        <f t="shared" si="10"/>
        <v>-24.100889336542423</v>
      </c>
      <c r="Y47">
        <v>-13.907161833090074</v>
      </c>
      <c r="Z47" t="str">
        <f t="shared" si="11"/>
        <v>DOWN</v>
      </c>
      <c r="AA47" t="str">
        <f t="shared" si="12"/>
        <v>DOWN</v>
      </c>
      <c r="AB47" t="str">
        <f t="shared" si="13"/>
        <v>DOWN</v>
      </c>
      <c r="AC47" t="str">
        <f t="shared" si="14"/>
        <v>DOWN</v>
      </c>
      <c r="AD47">
        <f t="shared" si="15"/>
        <v>1428.45</v>
      </c>
      <c r="AE47">
        <f t="shared" si="16"/>
        <v>1420.5</v>
      </c>
      <c r="AF47">
        <f t="shared" si="17"/>
        <v>1416.95</v>
      </c>
      <c r="AG47">
        <f t="shared" si="18"/>
        <v>1413.45</v>
      </c>
      <c r="AH47">
        <f t="shared" si="19"/>
        <v>1413.45</v>
      </c>
    </row>
    <row r="48" spans="1:34" x14ac:dyDescent="0.25">
      <c r="A48" t="s">
        <v>5</v>
      </c>
      <c r="B48" s="1">
        <v>42922</v>
      </c>
      <c r="C48">
        <v>1414.15</v>
      </c>
      <c r="D48">
        <v>1439</v>
      </c>
      <c r="E48">
        <v>1408</v>
      </c>
      <c r="F48">
        <v>1425</v>
      </c>
      <c r="G48">
        <f>_xll.TA_TYPPRICE(D48,E48,F48)</f>
        <v>1424</v>
      </c>
      <c r="H48">
        <v>1422.3862528105381</v>
      </c>
      <c r="I48" t="str">
        <f t="shared" si="0"/>
        <v>UP</v>
      </c>
      <c r="J48">
        <v>1460.2648389920264</v>
      </c>
      <c r="K48">
        <v>1422.6751925024716</v>
      </c>
      <c r="L48" t="str">
        <f t="shared" si="1"/>
        <v>No Confirmation</v>
      </c>
      <c r="M48" t="str">
        <f t="shared" si="2"/>
        <v>No Trend</v>
      </c>
      <c r="N48">
        <v>41.594128936723948</v>
      </c>
      <c r="O48" t="str">
        <f t="shared" si="3"/>
        <v>No Momentum</v>
      </c>
      <c r="P48" t="str">
        <f t="shared" si="4"/>
        <v>No Trend + Momentum</v>
      </c>
      <c r="Q48">
        <f t="shared" si="5"/>
        <v>17</v>
      </c>
      <c r="R48">
        <f t="shared" si="6"/>
        <v>31</v>
      </c>
      <c r="S48">
        <f t="shared" si="7"/>
        <v>0.54838709677419351</v>
      </c>
      <c r="T48" t="str">
        <f t="shared" si="8"/>
        <v>No Indication</v>
      </c>
      <c r="U48" t="str">
        <f t="shared" si="9"/>
        <v>No T+M+I</v>
      </c>
      <c r="V48">
        <v>1449.5876418620992</v>
      </c>
      <c r="W48">
        <v>1474.2213069788936</v>
      </c>
      <c r="X48">
        <f t="shared" si="10"/>
        <v>-24.633665116794418</v>
      </c>
      <c r="Y48">
        <v>-16.052462489830944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1424.25</v>
      </c>
      <c r="D49">
        <v>1465</v>
      </c>
      <c r="E49">
        <v>1415</v>
      </c>
      <c r="F49">
        <v>1418</v>
      </c>
      <c r="G49">
        <f>_xll.TA_TYPPRICE(D49,E49,F49)</f>
        <v>1432.6666666666667</v>
      </c>
      <c r="H49">
        <v>1427.5264597386024</v>
      </c>
      <c r="I49" t="str">
        <f t="shared" si="0"/>
        <v>DOWN</v>
      </c>
      <c r="J49">
        <v>1461.3170969937983</v>
      </c>
      <c r="K49">
        <v>1420.9695941685891</v>
      </c>
      <c r="L49" t="str">
        <f t="shared" si="1"/>
        <v>DOWN</v>
      </c>
      <c r="M49" t="str">
        <f t="shared" si="2"/>
        <v>DOWN</v>
      </c>
      <c r="N49">
        <v>38.622057544918469</v>
      </c>
      <c r="O49" t="str">
        <f t="shared" si="3"/>
        <v>DOWN</v>
      </c>
      <c r="P49" t="str">
        <f t="shared" si="4"/>
        <v>DOWN</v>
      </c>
      <c r="Q49">
        <f t="shared" si="5"/>
        <v>3</v>
      </c>
      <c r="R49">
        <f t="shared" si="6"/>
        <v>50</v>
      </c>
      <c r="S49">
        <f t="shared" si="7"/>
        <v>0.06</v>
      </c>
      <c r="T49" t="str">
        <f t="shared" si="8"/>
        <v>DOWN</v>
      </c>
      <c r="U49" t="str">
        <f t="shared" si="9"/>
        <v>DOWN</v>
      </c>
      <c r="V49">
        <v>1444.7280046525455</v>
      </c>
      <c r="W49">
        <v>1470.0567657211977</v>
      </c>
      <c r="X49">
        <f t="shared" si="10"/>
        <v>-25.328761068652284</v>
      </c>
      <c r="Y49">
        <v>-17.907722205595213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1430.2</v>
      </c>
      <c r="D50">
        <v>1432.8</v>
      </c>
      <c r="E50">
        <v>1400</v>
      </c>
      <c r="F50">
        <v>1428</v>
      </c>
      <c r="G50">
        <f>_xll.TA_TYPPRICE(D50,E50,F50)</f>
        <v>1420.2666666666667</v>
      </c>
      <c r="H50">
        <v>1423.8965632026345</v>
      </c>
      <c r="I50" t="str">
        <f t="shared" si="0"/>
        <v>UP</v>
      </c>
      <c r="J50">
        <v>1454.9799643285098</v>
      </c>
      <c r="K50">
        <v>1416.3096843533472</v>
      </c>
      <c r="L50" t="str">
        <f t="shared" si="1"/>
        <v>No Confirmation</v>
      </c>
      <c r="M50" t="str">
        <f t="shared" si="2"/>
        <v>No Trend</v>
      </c>
      <c r="N50">
        <v>45.567465116593134</v>
      </c>
      <c r="O50" t="str">
        <f t="shared" si="3"/>
        <v>No Momentum</v>
      </c>
      <c r="P50" t="str">
        <f t="shared" si="4"/>
        <v>No Trend + Momentum</v>
      </c>
      <c r="Q50">
        <f t="shared" si="5"/>
        <v>28</v>
      </c>
      <c r="R50">
        <f t="shared" si="6"/>
        <v>32.799999999999955</v>
      </c>
      <c r="S50">
        <f t="shared" si="7"/>
        <v>0.85365853658536706</v>
      </c>
      <c r="T50" t="str">
        <f t="shared" si="8"/>
        <v>UP</v>
      </c>
      <c r="U50" t="str">
        <f t="shared" si="9"/>
        <v>No T+M+I</v>
      </c>
      <c r="V50">
        <v>1442.1544654752308</v>
      </c>
      <c r="W50">
        <v>1466.9414497418497</v>
      </c>
      <c r="X50">
        <f t="shared" si="10"/>
        <v>-24.786984266618902</v>
      </c>
      <c r="Y50">
        <v>-19.28357461779995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1423</v>
      </c>
      <c r="D51">
        <v>1425.25</v>
      </c>
      <c r="E51">
        <v>1410</v>
      </c>
      <c r="F51">
        <v>1417</v>
      </c>
      <c r="G51">
        <f>_xll.TA_TYPPRICE(D51,E51,F51)</f>
        <v>1417.4166666666667</v>
      </c>
      <c r="H51">
        <v>1420.6566149346506</v>
      </c>
      <c r="I51" t="str">
        <f t="shared" si="0"/>
        <v>DOWN</v>
      </c>
      <c r="J51">
        <v>1448.373305588841</v>
      </c>
      <c r="K51">
        <v>1414.9075322748256</v>
      </c>
      <c r="L51" t="str">
        <f t="shared" si="1"/>
        <v>No Confirmation</v>
      </c>
      <c r="M51" t="str">
        <f t="shared" si="2"/>
        <v>No Trend</v>
      </c>
      <c r="N51">
        <v>39.432129310689405</v>
      </c>
      <c r="O51" t="str">
        <f t="shared" si="3"/>
        <v>DOWN</v>
      </c>
      <c r="P51" t="str">
        <f t="shared" si="4"/>
        <v>No Trend + Momentum</v>
      </c>
      <c r="Q51">
        <f t="shared" si="5"/>
        <v>7</v>
      </c>
      <c r="R51">
        <f t="shared" si="6"/>
        <v>15.25</v>
      </c>
      <c r="S51">
        <f t="shared" si="7"/>
        <v>0.45901639344262296</v>
      </c>
      <c r="T51" t="str">
        <f t="shared" si="8"/>
        <v>No Indication</v>
      </c>
      <c r="U51" t="str">
        <f t="shared" si="9"/>
        <v>No T+M+I</v>
      </c>
      <c r="V51">
        <v>1438.2845477098108</v>
      </c>
      <c r="W51">
        <v>1463.2420830943054</v>
      </c>
      <c r="X51">
        <f t="shared" si="10"/>
        <v>-24.957535384494577</v>
      </c>
      <c r="Y51">
        <v>-20.418366771138874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1422</v>
      </c>
      <c r="D52">
        <v>1444</v>
      </c>
      <c r="E52">
        <v>1415.05</v>
      </c>
      <c r="F52">
        <v>1422</v>
      </c>
      <c r="G52">
        <f>_xll.TA_TYPPRICE(D52,E52,F52)</f>
        <v>1427.0166666666667</v>
      </c>
      <c r="H52">
        <v>1423.8366408006586</v>
      </c>
      <c r="I52" t="str">
        <f t="shared" si="0"/>
        <v>DOWN</v>
      </c>
      <c r="J52">
        <v>1447.401459902432</v>
      </c>
      <c r="K52">
        <v>1414.9391917693088</v>
      </c>
      <c r="L52" t="str">
        <f t="shared" si="1"/>
        <v>No Confirmation</v>
      </c>
      <c r="M52" t="str">
        <f t="shared" si="2"/>
        <v>No Trend</v>
      </c>
      <c r="N52">
        <v>43.73638841420351</v>
      </c>
      <c r="O52" t="str">
        <f t="shared" si="3"/>
        <v>No Momentum</v>
      </c>
      <c r="P52" t="str">
        <f t="shared" si="4"/>
        <v>No Trend + Momentum</v>
      </c>
      <c r="Q52">
        <f t="shared" si="5"/>
        <v>6.9500000000000455</v>
      </c>
      <c r="R52">
        <f t="shared" si="6"/>
        <v>28.950000000000045</v>
      </c>
      <c r="S52">
        <f t="shared" si="7"/>
        <v>0.24006908462867133</v>
      </c>
      <c r="T52" t="str">
        <f t="shared" si="8"/>
        <v>No Indication</v>
      </c>
      <c r="U52" t="str">
        <f t="shared" si="9"/>
        <v>No T+M+I</v>
      </c>
      <c r="V52">
        <v>1435.7792326775323</v>
      </c>
      <c r="W52">
        <v>1460.1871139762086</v>
      </c>
      <c r="X52">
        <f t="shared" si="10"/>
        <v>-24.40788129867633</v>
      </c>
      <c r="Y52">
        <v>-21.216269676646366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1424.75</v>
      </c>
      <c r="D53">
        <v>1439.9</v>
      </c>
      <c r="E53">
        <v>1411.55</v>
      </c>
      <c r="F53">
        <v>1418</v>
      </c>
      <c r="G53">
        <f>_xll.TA_TYPPRICE(D53,E53,F53)</f>
        <v>1423.1499999999999</v>
      </c>
      <c r="H53">
        <v>1423.4933204003291</v>
      </c>
      <c r="I53" t="str">
        <f t="shared" si="0"/>
        <v>DOWN</v>
      </c>
      <c r="J53">
        <v>1445.7344688130026</v>
      </c>
      <c r="K53">
        <v>1414.1860380427956</v>
      </c>
      <c r="L53" t="str">
        <f t="shared" si="1"/>
        <v>No Confirmation</v>
      </c>
      <c r="M53" t="str">
        <f t="shared" si="2"/>
        <v>No Trend</v>
      </c>
      <c r="N53">
        <v>40.834483565574871</v>
      </c>
      <c r="O53" t="str">
        <f t="shared" si="3"/>
        <v>No Momentum</v>
      </c>
      <c r="P53" t="str">
        <f t="shared" si="4"/>
        <v>No Trend + Momentum</v>
      </c>
      <c r="Q53">
        <f t="shared" si="5"/>
        <v>6.4500000000000455</v>
      </c>
      <c r="R53">
        <f t="shared" si="6"/>
        <v>28.350000000000136</v>
      </c>
      <c r="S53">
        <f t="shared" si="7"/>
        <v>0.22751322751322803</v>
      </c>
      <c r="T53" t="str">
        <f t="shared" si="8"/>
        <v>No Indication</v>
      </c>
      <c r="U53" t="str">
        <f t="shared" si="9"/>
        <v>No T+M+I</v>
      </c>
      <c r="V53">
        <v>1433.043966111758</v>
      </c>
      <c r="W53">
        <v>1457.0621425705635</v>
      </c>
      <c r="X53">
        <f t="shared" si="10"/>
        <v>-24.018176458805556</v>
      </c>
      <c r="Y53">
        <v>-21.776651033078203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1424</v>
      </c>
      <c r="D54">
        <v>1425.95</v>
      </c>
      <c r="E54">
        <v>1397.15</v>
      </c>
      <c r="F54">
        <v>1404</v>
      </c>
      <c r="G54">
        <f>_xll.TA_TYPPRICE(D54,E54,F54)</f>
        <v>1409.0333333333335</v>
      </c>
      <c r="H54">
        <v>1416.2633268668314</v>
      </c>
      <c r="I54" t="str">
        <f t="shared" si="0"/>
        <v>DOWN</v>
      </c>
      <c r="J54">
        <v>1441.3379201878909</v>
      </c>
      <c r="K54">
        <v>1410.4002518110633</v>
      </c>
      <c r="L54" t="str">
        <f t="shared" si="1"/>
        <v>DOWN</v>
      </c>
      <c r="M54" t="str">
        <f t="shared" si="2"/>
        <v>DOWN</v>
      </c>
      <c r="N54">
        <v>31.647749576466971</v>
      </c>
      <c r="O54" t="str">
        <f t="shared" si="3"/>
        <v>DOWN</v>
      </c>
      <c r="P54" t="str">
        <f t="shared" si="4"/>
        <v>DOWN</v>
      </c>
      <c r="Q54">
        <f t="shared" si="5"/>
        <v>6.8499999999999091</v>
      </c>
      <c r="R54">
        <f t="shared" si="6"/>
        <v>28.799999999999955</v>
      </c>
      <c r="S54">
        <f t="shared" si="7"/>
        <v>0.23784722222221943</v>
      </c>
      <c r="T54" t="str">
        <f t="shared" si="8"/>
        <v>No Indication</v>
      </c>
      <c r="U54" t="str">
        <f t="shared" si="9"/>
        <v>No T+M+I</v>
      </c>
      <c r="V54">
        <v>1428.5756636330259</v>
      </c>
      <c r="W54">
        <v>1453.1316134912624</v>
      </c>
      <c r="X54">
        <f t="shared" si="10"/>
        <v>-24.555949858236545</v>
      </c>
      <c r="Y54">
        <v>-22.332510798109872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1406</v>
      </c>
      <c r="D55">
        <v>1413.45</v>
      </c>
      <c r="E55">
        <v>1370.15</v>
      </c>
      <c r="F55">
        <v>1382</v>
      </c>
      <c r="G55">
        <f>_xll.TA_TYPPRICE(D55,E55,F55)</f>
        <v>1388.5333333333335</v>
      </c>
      <c r="H55">
        <v>1402.3983301000826</v>
      </c>
      <c r="I55" t="str">
        <f t="shared" si="0"/>
        <v>DOWN</v>
      </c>
      <c r="J55">
        <v>1435.1406045905817</v>
      </c>
      <c r="K55">
        <v>1401.4557514086048</v>
      </c>
      <c r="L55" t="str">
        <f t="shared" si="1"/>
        <v>DOWN</v>
      </c>
      <c r="M55" t="str">
        <f t="shared" si="2"/>
        <v>DOWN</v>
      </c>
      <c r="N55">
        <v>21.94841570316196</v>
      </c>
      <c r="O55" t="str">
        <f t="shared" si="3"/>
        <v>DOWN</v>
      </c>
      <c r="P55" t="str">
        <f t="shared" si="4"/>
        <v>DOWN</v>
      </c>
      <c r="Q55">
        <f t="shared" si="5"/>
        <v>11.849999999999909</v>
      </c>
      <c r="R55">
        <f t="shared" si="6"/>
        <v>43.299999999999955</v>
      </c>
      <c r="S55">
        <f t="shared" si="7"/>
        <v>0.27367205542724993</v>
      </c>
      <c r="T55" t="str">
        <f t="shared" si="8"/>
        <v>No Indication</v>
      </c>
      <c r="U55" t="str">
        <f t="shared" si="9"/>
        <v>No T+M+I</v>
      </c>
      <c r="V55">
        <v>1421.4101769202528</v>
      </c>
      <c r="W55">
        <v>1447.8626050845023</v>
      </c>
      <c r="X55">
        <f t="shared" si="10"/>
        <v>-26.452428164249568</v>
      </c>
      <c r="Y55">
        <v>-23.156494271337813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1380</v>
      </c>
      <c r="D56">
        <v>1394</v>
      </c>
      <c r="E56">
        <v>1371.5</v>
      </c>
      <c r="F56">
        <v>1384</v>
      </c>
      <c r="G56">
        <f>_xll.TA_TYPPRICE(D56,E56,F56)</f>
        <v>1383.1666666666667</v>
      </c>
      <c r="H56">
        <v>1392.7824983833748</v>
      </c>
      <c r="I56" t="str">
        <f t="shared" si="0"/>
        <v>DOWN</v>
      </c>
      <c r="J56">
        <v>1425.9982480148969</v>
      </c>
      <c r="K56">
        <v>1394.7989177622483</v>
      </c>
      <c r="L56" t="str">
        <f t="shared" si="1"/>
        <v>DOWN</v>
      </c>
      <c r="M56" t="str">
        <f t="shared" si="2"/>
        <v>DOWN</v>
      </c>
      <c r="N56">
        <v>24.575236000375366</v>
      </c>
      <c r="O56" t="str">
        <f t="shared" si="3"/>
        <v>DOWN</v>
      </c>
      <c r="P56" t="str">
        <f t="shared" si="4"/>
        <v>DOWN</v>
      </c>
      <c r="Q56">
        <f t="shared" si="5"/>
        <v>12.5</v>
      </c>
      <c r="R56">
        <f t="shared" si="6"/>
        <v>22.5</v>
      </c>
      <c r="S56">
        <f t="shared" si="7"/>
        <v>0.55555555555555558</v>
      </c>
      <c r="T56" t="str">
        <f t="shared" si="8"/>
        <v>No Indication</v>
      </c>
      <c r="U56" t="str">
        <f t="shared" si="9"/>
        <v>No T+M+I</v>
      </c>
      <c r="V56">
        <v>1415.6547650863677</v>
      </c>
      <c r="W56">
        <v>1443.1320417449097</v>
      </c>
      <c r="X56">
        <f t="shared" si="10"/>
        <v>-27.477276658541996</v>
      </c>
      <c r="Y56">
        <v>-24.02065074877865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1389</v>
      </c>
      <c r="D57">
        <v>1401.3</v>
      </c>
      <c r="E57">
        <v>1357.15</v>
      </c>
      <c r="F57">
        <v>1385</v>
      </c>
      <c r="G57">
        <f>_xll.TA_TYPPRICE(D57,E57,F57)</f>
        <v>1381.1499999999999</v>
      </c>
      <c r="H57">
        <v>1386.9662491916874</v>
      </c>
      <c r="I57" t="str">
        <f t="shared" si="0"/>
        <v>DOWN</v>
      </c>
      <c r="J57">
        <v>1420.509748456031</v>
      </c>
      <c r="K57">
        <v>1386.4324915928598</v>
      </c>
      <c r="L57" t="str">
        <f t="shared" si="1"/>
        <v>DOWN</v>
      </c>
      <c r="M57" t="str">
        <f t="shared" si="2"/>
        <v>DOWN</v>
      </c>
      <c r="N57">
        <v>26.129061605714259</v>
      </c>
      <c r="O57" t="str">
        <f t="shared" si="3"/>
        <v>DOWN</v>
      </c>
      <c r="P57" t="str">
        <f t="shared" si="4"/>
        <v>DOWN</v>
      </c>
      <c r="Q57">
        <f t="shared" si="5"/>
        <v>27.849999999999909</v>
      </c>
      <c r="R57">
        <f t="shared" si="6"/>
        <v>44.149999999999864</v>
      </c>
      <c r="S57">
        <f t="shared" si="7"/>
        <v>0.63080407701019237</v>
      </c>
      <c r="T57" t="str">
        <f t="shared" si="8"/>
        <v>No Indication</v>
      </c>
      <c r="U57" t="str">
        <f t="shared" si="9"/>
        <v>No T+M+I</v>
      </c>
      <c r="V57">
        <v>1410.9386473807726</v>
      </c>
      <c r="W57">
        <v>1438.82596457862</v>
      </c>
      <c r="X57">
        <f t="shared" si="10"/>
        <v>-27.887317197847324</v>
      </c>
      <c r="Y57">
        <v>-24.793984038592384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1395.95</v>
      </c>
      <c r="D58">
        <v>1413.45</v>
      </c>
      <c r="E58">
        <v>1380.05</v>
      </c>
      <c r="F58">
        <v>1384</v>
      </c>
      <c r="G58">
        <f>_xll.TA_TYPPRICE(D58,E58,F58)</f>
        <v>1392.5</v>
      </c>
      <c r="H58">
        <v>1389.7331245958437</v>
      </c>
      <c r="I58" t="str">
        <f t="shared" si="0"/>
        <v>DOWN</v>
      </c>
      <c r="J58">
        <v>1418.9409154658019</v>
      </c>
      <c r="K58">
        <v>1385.0141601277799</v>
      </c>
      <c r="L58" t="str">
        <f t="shared" si="1"/>
        <v>DOWN</v>
      </c>
      <c r="M58" t="str">
        <f t="shared" si="2"/>
        <v>DOWN</v>
      </c>
      <c r="N58">
        <v>25.473097486263281</v>
      </c>
      <c r="O58" t="str">
        <f t="shared" si="3"/>
        <v>DOWN</v>
      </c>
      <c r="P58" t="str">
        <f t="shared" si="4"/>
        <v>DOWN</v>
      </c>
      <c r="Q58">
        <f t="shared" si="5"/>
        <v>3.9500000000000455</v>
      </c>
      <c r="R58">
        <f t="shared" si="6"/>
        <v>33.400000000000091</v>
      </c>
      <c r="S58">
        <f t="shared" si="7"/>
        <v>0.11826347305389326</v>
      </c>
      <c r="T58" t="str">
        <f t="shared" si="8"/>
        <v>DOWN</v>
      </c>
      <c r="U58" t="str">
        <f t="shared" si="9"/>
        <v>DOWN</v>
      </c>
      <c r="V58">
        <v>1406.794240091423</v>
      </c>
      <c r="W58">
        <v>1434.7647820172408</v>
      </c>
      <c r="X58">
        <f t="shared" si="10"/>
        <v>-27.97054192581777</v>
      </c>
      <c r="Y58">
        <v>-25.429295616037461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1391.9</v>
      </c>
      <c r="D59">
        <v>1392</v>
      </c>
      <c r="E59">
        <v>1344.4</v>
      </c>
      <c r="F59">
        <v>1371</v>
      </c>
      <c r="G59">
        <f>_xll.TA_TYPPRICE(D59,E59,F59)</f>
        <v>1369.1333333333332</v>
      </c>
      <c r="H59">
        <v>1379.4332289645886</v>
      </c>
      <c r="I59" t="str">
        <f t="shared" si="0"/>
        <v>DOWN</v>
      </c>
      <c r="J59">
        <v>1412.9540453622903</v>
      </c>
      <c r="K59">
        <v>1375.9887912104955</v>
      </c>
      <c r="L59" t="str">
        <f t="shared" si="1"/>
        <v>DOWN</v>
      </c>
      <c r="M59" t="str">
        <f t="shared" si="2"/>
        <v>DOWN</v>
      </c>
      <c r="N59">
        <v>18.092298453178742</v>
      </c>
      <c r="O59" t="str">
        <f t="shared" si="3"/>
        <v>DOWN</v>
      </c>
      <c r="P59" t="str">
        <f t="shared" si="4"/>
        <v>DOWN</v>
      </c>
      <c r="Q59">
        <f t="shared" si="5"/>
        <v>26.599999999999909</v>
      </c>
      <c r="R59">
        <f t="shared" si="6"/>
        <v>47.599999999999909</v>
      </c>
      <c r="S59">
        <f t="shared" si="7"/>
        <v>0.55882352941176383</v>
      </c>
      <c r="T59" t="str">
        <f t="shared" si="8"/>
        <v>No Indication</v>
      </c>
      <c r="U59" t="str">
        <f t="shared" si="9"/>
        <v>No T+M+I</v>
      </c>
      <c r="V59">
        <v>1401.2874339235118</v>
      </c>
      <c r="W59">
        <v>1430.0414648307785</v>
      </c>
      <c r="X59">
        <f t="shared" si="10"/>
        <v>-28.754030907266724</v>
      </c>
      <c r="Y59">
        <v>-26.094242674283315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1370</v>
      </c>
      <c r="D60">
        <v>1383.4</v>
      </c>
      <c r="E60">
        <v>1367</v>
      </c>
      <c r="F60">
        <v>1370</v>
      </c>
      <c r="G60">
        <f>_xll.TA_TYPPRICE(D60,E60,F60)</f>
        <v>1373.4666666666665</v>
      </c>
      <c r="H60">
        <v>1376.4499478156276</v>
      </c>
      <c r="I60" t="str">
        <f t="shared" si="0"/>
        <v>DOWN</v>
      </c>
      <c r="J60">
        <v>1406.3864797262258</v>
      </c>
      <c r="K60">
        <v>1373.9912820526076</v>
      </c>
      <c r="L60" t="str">
        <f t="shared" si="1"/>
        <v>DOWN</v>
      </c>
      <c r="M60" t="str">
        <f t="shared" si="2"/>
        <v>DOWN</v>
      </c>
      <c r="N60">
        <v>17.60190138299475</v>
      </c>
      <c r="O60" t="str">
        <f t="shared" si="3"/>
        <v>DOWN</v>
      </c>
      <c r="P60" t="str">
        <f t="shared" si="4"/>
        <v>DOWN</v>
      </c>
      <c r="Q60">
        <f t="shared" si="5"/>
        <v>3</v>
      </c>
      <c r="R60">
        <f t="shared" si="6"/>
        <v>16.400000000000091</v>
      </c>
      <c r="S60">
        <f t="shared" si="7"/>
        <v>0.18292682926829168</v>
      </c>
      <c r="T60" t="str">
        <f t="shared" si="8"/>
        <v>DOWN</v>
      </c>
      <c r="U60" t="str">
        <f t="shared" si="9"/>
        <v>DOWN</v>
      </c>
      <c r="V60">
        <v>1396.4739825506638</v>
      </c>
      <c r="W60">
        <v>1425.5939489173875</v>
      </c>
      <c r="X60">
        <f t="shared" si="10"/>
        <v>-29.119966366723702</v>
      </c>
      <c r="Y60">
        <v>-26.699387412771394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1374.7</v>
      </c>
      <c r="D61">
        <v>1398</v>
      </c>
      <c r="E61">
        <v>1372.6</v>
      </c>
      <c r="F61">
        <v>1381</v>
      </c>
      <c r="G61">
        <f>_xll.TA_TYPPRICE(D61,E61,F61)</f>
        <v>1383.8666666666668</v>
      </c>
      <c r="H61">
        <v>1380.1583072411472</v>
      </c>
      <c r="I61" t="str">
        <f t="shared" si="0"/>
        <v>UP</v>
      </c>
      <c r="J61">
        <v>1404.5228175648424</v>
      </c>
      <c r="K61">
        <v>1373.6821082631393</v>
      </c>
      <c r="L61" t="str">
        <f t="shared" si="1"/>
        <v>No Confirmation</v>
      </c>
      <c r="M61" t="str">
        <f t="shared" si="2"/>
        <v>No Trend</v>
      </c>
      <c r="N61">
        <v>39.97360598966371</v>
      </c>
      <c r="O61" t="str">
        <f t="shared" si="3"/>
        <v>DOWN</v>
      </c>
      <c r="P61" t="str">
        <f t="shared" si="4"/>
        <v>No Trend + Momentum</v>
      </c>
      <c r="Q61">
        <f t="shared" si="5"/>
        <v>8.4000000000000909</v>
      </c>
      <c r="R61">
        <f t="shared" si="6"/>
        <v>25.400000000000091</v>
      </c>
      <c r="S61">
        <f t="shared" si="7"/>
        <v>0.33070866141732524</v>
      </c>
      <c r="T61" t="str">
        <f t="shared" si="8"/>
        <v>No Indication</v>
      </c>
      <c r="U61" t="str">
        <f t="shared" si="9"/>
        <v>No T+M+I</v>
      </c>
      <c r="V61">
        <v>1394.0933698505617</v>
      </c>
      <c r="W61">
        <v>1422.2906934420255</v>
      </c>
      <c r="X61">
        <f t="shared" si="10"/>
        <v>-28.197323591463828</v>
      </c>
      <c r="Y61">
        <v>-26.998974648509879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1389</v>
      </c>
      <c r="D62">
        <v>1404.45</v>
      </c>
      <c r="E62">
        <v>1344</v>
      </c>
      <c r="F62">
        <v>1357</v>
      </c>
      <c r="G62">
        <f>_xll.TA_TYPPRICE(D62,E62,F62)</f>
        <v>1368.4833333333333</v>
      </c>
      <c r="H62">
        <v>1374.3208202872402</v>
      </c>
      <c r="I62" t="str">
        <f t="shared" si="0"/>
        <v>DOWN</v>
      </c>
      <c r="J62">
        <v>1404.5066358837664</v>
      </c>
      <c r="K62">
        <v>1367.0860842046638</v>
      </c>
      <c r="L62" t="str">
        <f t="shared" si="1"/>
        <v>DOWN</v>
      </c>
      <c r="M62" t="str">
        <f t="shared" si="2"/>
        <v>DOWN</v>
      </c>
      <c r="N62">
        <v>22.967065787141824</v>
      </c>
      <c r="O62" t="str">
        <f t="shared" si="3"/>
        <v>DOWN</v>
      </c>
      <c r="P62" t="str">
        <f t="shared" si="4"/>
        <v>DOWN</v>
      </c>
      <c r="Q62">
        <f t="shared" si="5"/>
        <v>13</v>
      </c>
      <c r="R62">
        <f t="shared" si="6"/>
        <v>60.450000000000045</v>
      </c>
      <c r="S62">
        <f t="shared" si="7"/>
        <v>0.21505376344086005</v>
      </c>
      <c r="T62" t="str">
        <f t="shared" si="8"/>
        <v>No Indication</v>
      </c>
      <c r="U62" t="str">
        <f t="shared" si="9"/>
        <v>No T+M+I</v>
      </c>
      <c r="V62">
        <v>1388.3866975658598</v>
      </c>
      <c r="W62">
        <v>1417.4543457796533</v>
      </c>
      <c r="X62">
        <f t="shared" si="10"/>
        <v>-29.067648213793518</v>
      </c>
      <c r="Y62">
        <v>-27.412709361566606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1362.65</v>
      </c>
      <c r="D63">
        <v>1368.6</v>
      </c>
      <c r="E63">
        <v>1318.6</v>
      </c>
      <c r="F63">
        <v>1340</v>
      </c>
      <c r="G63">
        <f>_xll.TA_TYPPRICE(D63,E63,F63)</f>
        <v>1342.3999999999999</v>
      </c>
      <c r="H63">
        <v>1358.3604101436199</v>
      </c>
      <c r="I63" t="str">
        <f t="shared" si="0"/>
        <v>DOWN</v>
      </c>
      <c r="J63">
        <v>1396.5273834651516</v>
      </c>
      <c r="K63">
        <v>1356.3113988258497</v>
      </c>
      <c r="L63" t="str">
        <f t="shared" si="1"/>
        <v>DOWN</v>
      </c>
      <c r="M63" t="str">
        <f t="shared" si="2"/>
        <v>DOWN</v>
      </c>
      <c r="N63">
        <v>16.682750243859637</v>
      </c>
      <c r="O63" t="str">
        <f t="shared" si="3"/>
        <v>DOWN</v>
      </c>
      <c r="P63" t="str">
        <f t="shared" si="4"/>
        <v>DOWN</v>
      </c>
      <c r="Q63">
        <f t="shared" si="5"/>
        <v>21.400000000000091</v>
      </c>
      <c r="R63">
        <f t="shared" si="6"/>
        <v>50</v>
      </c>
      <c r="S63">
        <f t="shared" si="7"/>
        <v>0.42800000000000182</v>
      </c>
      <c r="T63" t="str">
        <f t="shared" si="8"/>
        <v>No Indication</v>
      </c>
      <c r="U63" t="str">
        <f t="shared" si="9"/>
        <v>No T+M+I</v>
      </c>
      <c r="V63">
        <v>1380.9425902480352</v>
      </c>
      <c r="W63">
        <v>1411.7169868330122</v>
      </c>
      <c r="X63">
        <f t="shared" si="10"/>
        <v>-30.774396584977012</v>
      </c>
      <c r="Y63">
        <v>-28.085046806248688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1339.35</v>
      </c>
      <c r="D64">
        <v>1352.45</v>
      </c>
      <c r="E64">
        <v>1323.8</v>
      </c>
      <c r="F64">
        <v>1340</v>
      </c>
      <c r="G64">
        <f>_xll.TA_TYPPRICE(D64,E64,F64)</f>
        <v>1338.75</v>
      </c>
      <c r="H64">
        <v>1348.55520507181</v>
      </c>
      <c r="I64" t="str">
        <f t="shared" si="0"/>
        <v>DOWN</v>
      </c>
      <c r="J64">
        <v>1386.7324093617847</v>
      </c>
      <c r="K64">
        <v>1349.0866435312164</v>
      </c>
      <c r="L64" t="str">
        <f t="shared" si="1"/>
        <v>DOWN</v>
      </c>
      <c r="M64" t="str">
        <f t="shared" si="2"/>
        <v>DOWN</v>
      </c>
      <c r="N64">
        <v>16.682750243859633</v>
      </c>
      <c r="O64" t="str">
        <f t="shared" si="3"/>
        <v>DOWN</v>
      </c>
      <c r="P64" t="str">
        <f t="shared" si="4"/>
        <v>DOWN</v>
      </c>
      <c r="Q64">
        <f t="shared" si="5"/>
        <v>16.200000000000045</v>
      </c>
      <c r="R64">
        <f t="shared" si="6"/>
        <v>28.650000000000091</v>
      </c>
      <c r="S64">
        <f t="shared" si="7"/>
        <v>0.56544502617801029</v>
      </c>
      <c r="T64" t="str">
        <f t="shared" si="8"/>
        <v>No Indication</v>
      </c>
      <c r="U64" t="str">
        <f t="shared" si="9"/>
        <v>No T+M+I</v>
      </c>
      <c r="V64">
        <v>1374.6437302098759</v>
      </c>
      <c r="W64">
        <v>1406.4046174379744</v>
      </c>
      <c r="X64">
        <f t="shared" si="10"/>
        <v>-31.760887228098454</v>
      </c>
      <c r="Y64">
        <v>-28.82021489061864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1339.5</v>
      </c>
      <c r="D65">
        <v>1354</v>
      </c>
      <c r="E65">
        <v>1331.25</v>
      </c>
      <c r="F65">
        <v>1341.55</v>
      </c>
      <c r="G65">
        <f>_xll.TA_TYPPRICE(D65,E65,F65)</f>
        <v>1342.2666666666667</v>
      </c>
      <c r="H65">
        <v>1345.4109358692383</v>
      </c>
      <c r="I65" t="str">
        <f t="shared" si="0"/>
        <v>DOWN</v>
      </c>
      <c r="J65">
        <v>1379.4585406147214</v>
      </c>
      <c r="K65">
        <v>1345.1229449687239</v>
      </c>
      <c r="L65" t="str">
        <f t="shared" si="1"/>
        <v>DOWN</v>
      </c>
      <c r="M65" t="str">
        <f t="shared" si="2"/>
        <v>DOWN</v>
      </c>
      <c r="N65">
        <v>19.808703689094898</v>
      </c>
      <c r="O65" t="str">
        <f t="shared" si="3"/>
        <v>DOWN</v>
      </c>
      <c r="P65" t="str">
        <f t="shared" si="4"/>
        <v>DOWN</v>
      </c>
      <c r="Q65">
        <f t="shared" si="5"/>
        <v>10.299999999999955</v>
      </c>
      <c r="R65">
        <f t="shared" si="6"/>
        <v>22.75</v>
      </c>
      <c r="S65">
        <f t="shared" si="7"/>
        <v>0.45274725274725075</v>
      </c>
      <c r="T65" t="str">
        <f t="shared" si="8"/>
        <v>No Indication</v>
      </c>
      <c r="U65" t="str">
        <f t="shared" si="9"/>
        <v>No T+M+I</v>
      </c>
      <c r="V65">
        <v>1369.5523871006642</v>
      </c>
      <c r="W65">
        <v>1401.6005717018281</v>
      </c>
      <c r="X65">
        <f t="shared" si="10"/>
        <v>-32.048184601163939</v>
      </c>
      <c r="Y65">
        <v>-29.465808832727699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1345</v>
      </c>
      <c r="D66">
        <v>1378</v>
      </c>
      <c r="E66">
        <v>1342.4</v>
      </c>
      <c r="F66">
        <v>1377</v>
      </c>
      <c r="G66">
        <f>_xll.TA_TYPPRICE(D66,E66,F66)</f>
        <v>1365.8</v>
      </c>
      <c r="H66">
        <v>1355.6054679346191</v>
      </c>
      <c r="I66" t="str">
        <f t="shared" si="0"/>
        <v>UP</v>
      </c>
      <c r="J66">
        <v>1379.1344204781167</v>
      </c>
      <c r="K66">
        <v>1344.5178460867853</v>
      </c>
      <c r="L66" t="str">
        <f t="shared" si="1"/>
        <v>No Confirmation</v>
      </c>
      <c r="M66" t="str">
        <f t="shared" si="2"/>
        <v>No Trend</v>
      </c>
      <c r="N66">
        <v>61.309041097008851</v>
      </c>
      <c r="O66" t="str">
        <f t="shared" si="3"/>
        <v>UP</v>
      </c>
      <c r="P66" t="str">
        <f t="shared" si="4"/>
        <v>No Trend + Momentum</v>
      </c>
      <c r="Q66">
        <f t="shared" si="5"/>
        <v>34.599999999999909</v>
      </c>
      <c r="R66">
        <f t="shared" si="6"/>
        <v>35.599999999999909</v>
      </c>
      <c r="S66">
        <f t="shared" si="7"/>
        <v>0.97191011235955049</v>
      </c>
      <c r="T66" t="str">
        <f t="shared" si="8"/>
        <v>UP</v>
      </c>
      <c r="U66" t="str">
        <f t="shared" si="9"/>
        <v>No T+M+I</v>
      </c>
      <c r="V66">
        <v>1370.6981737005619</v>
      </c>
      <c r="W66">
        <v>1399.7783071313224</v>
      </c>
      <c r="X66">
        <f t="shared" si="10"/>
        <v>-29.080133430760498</v>
      </c>
      <c r="Y66">
        <v>-29.38867375233426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1380</v>
      </c>
      <c r="D67">
        <v>1389.9</v>
      </c>
      <c r="E67">
        <v>1372.35</v>
      </c>
      <c r="F67">
        <v>1375</v>
      </c>
      <c r="G67">
        <f>_xll.TA_TYPPRICE(D67,E67,F67)</f>
        <v>1379.0833333333333</v>
      </c>
      <c r="H67">
        <v>1367.3444006339762</v>
      </c>
      <c r="I67" t="str">
        <f t="shared" ref="I67:I127" si="20">IF(F67&gt;H67,"UP","DOWN")</f>
        <v>UP</v>
      </c>
      <c r="J67">
        <v>1381.5267714829797</v>
      </c>
      <c r="K67">
        <v>1350.7027691786109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59.150278155879832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2.6500000000000909</v>
      </c>
      <c r="R67">
        <f t="shared" ref="R67:R127" si="26">D67-E67</f>
        <v>17.550000000000182</v>
      </c>
      <c r="S67">
        <f t="shared" ref="S67:S127" si="27">Q67/R67</f>
        <v>0.15099715099715461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1371.3599931312447</v>
      </c>
      <c r="W67">
        <v>1397.9428769734468</v>
      </c>
      <c r="X67">
        <f t="shared" ref="X67:X127" si="30">V67-W67</f>
        <v>-26.582883842202136</v>
      </c>
      <c r="Y67">
        <v>-28.827515770307834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1377</v>
      </c>
      <c r="D68">
        <v>1385</v>
      </c>
      <c r="E68">
        <v>1362</v>
      </c>
      <c r="F68">
        <v>1373.2</v>
      </c>
      <c r="G68">
        <f>_xll.TA_TYPPRICE(D68,E68,F68)</f>
        <v>1373.3999999999999</v>
      </c>
      <c r="H68">
        <v>1370.372200316988</v>
      </c>
      <c r="I68" t="str">
        <f t="shared" si="20"/>
        <v>UP</v>
      </c>
      <c r="J68">
        <v>1382.2986000423175</v>
      </c>
      <c r="K68">
        <v>1353.2132649166974</v>
      </c>
      <c r="L68" t="str">
        <f t="shared" si="21"/>
        <v>No Confirmation</v>
      </c>
      <c r="M68" t="str">
        <f t="shared" si="22"/>
        <v>No Trend</v>
      </c>
      <c r="N68">
        <v>56.896463364548552</v>
      </c>
      <c r="O68" t="str">
        <f t="shared" si="23"/>
        <v>No Momentum</v>
      </c>
      <c r="P68" t="str">
        <f t="shared" si="24"/>
        <v>No Trend + Momentum</v>
      </c>
      <c r="Q68">
        <f t="shared" si="25"/>
        <v>11.200000000000045</v>
      </c>
      <c r="R68">
        <f t="shared" si="26"/>
        <v>23</v>
      </c>
      <c r="S68">
        <f t="shared" si="27"/>
        <v>0.4869565217391324</v>
      </c>
      <c r="T68" t="str">
        <f t="shared" si="28"/>
        <v>No Indication</v>
      </c>
      <c r="U68" t="str">
        <f t="shared" si="29"/>
        <v>No T+M+I</v>
      </c>
      <c r="V68">
        <v>1371.6430711110531</v>
      </c>
      <c r="W68">
        <v>1396.11007127171</v>
      </c>
      <c r="X68">
        <f t="shared" si="30"/>
        <v>-24.46700016065688</v>
      </c>
      <c r="Y68">
        <v>-27.955412648377642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1374.7</v>
      </c>
      <c r="D69">
        <v>1408.25</v>
      </c>
      <c r="E69">
        <v>1370.55</v>
      </c>
      <c r="F69">
        <v>1400</v>
      </c>
      <c r="G69">
        <f>_xll.TA_TYPPRICE(D69,E69,F69)</f>
        <v>1392.9333333333334</v>
      </c>
      <c r="H69">
        <v>1381.6527668251606</v>
      </c>
      <c r="I69" t="str">
        <f t="shared" si="20"/>
        <v>UP</v>
      </c>
      <c r="J69">
        <v>1388.0655778106914</v>
      </c>
      <c r="K69">
        <v>1357.0658727129869</v>
      </c>
      <c r="L69" t="str">
        <f t="shared" si="21"/>
        <v>UP</v>
      </c>
      <c r="M69" t="str">
        <f t="shared" si="22"/>
        <v>UP</v>
      </c>
      <c r="N69">
        <v>74.780612195516355</v>
      </c>
      <c r="O69" t="str">
        <f t="shared" si="23"/>
        <v>UP</v>
      </c>
      <c r="P69" t="str">
        <f t="shared" si="24"/>
        <v>UP</v>
      </c>
      <c r="Q69">
        <f t="shared" si="25"/>
        <v>29.450000000000045</v>
      </c>
      <c r="R69">
        <f t="shared" si="26"/>
        <v>37.700000000000045</v>
      </c>
      <c r="S69">
        <f t="shared" si="27"/>
        <v>0.78116710875331596</v>
      </c>
      <c r="T69" t="str">
        <f t="shared" si="28"/>
        <v>No Indication</v>
      </c>
      <c r="U69" t="str">
        <f t="shared" si="29"/>
        <v>No T+M+I</v>
      </c>
      <c r="V69">
        <v>1376.0056755555065</v>
      </c>
      <c r="W69">
        <v>1396.3982141404722</v>
      </c>
      <c r="X69">
        <f t="shared" si="30"/>
        <v>-20.392538584965678</v>
      </c>
      <c r="Y69">
        <v>-26.442837835695251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1405</v>
      </c>
      <c r="D70">
        <v>1437.2</v>
      </c>
      <c r="E70">
        <v>1381.1</v>
      </c>
      <c r="F70">
        <v>1431.4</v>
      </c>
      <c r="G70">
        <f>_xll.TA_TYPPRICE(D70,E70,F70)</f>
        <v>1416.5666666666668</v>
      </c>
      <c r="H70">
        <v>1399.1097167459138</v>
      </c>
      <c r="I70" t="str">
        <f t="shared" si="20"/>
        <v>UP</v>
      </c>
      <c r="J70">
        <v>1398.9843382972044</v>
      </c>
      <c r="K70">
        <v>1362.4067898878786</v>
      </c>
      <c r="L70" t="str">
        <f t="shared" si="21"/>
        <v>UP</v>
      </c>
      <c r="M70" t="str">
        <f t="shared" si="22"/>
        <v>UP</v>
      </c>
      <c r="N70">
        <v>84.312978582009322</v>
      </c>
      <c r="O70" t="str">
        <f t="shared" si="23"/>
        <v>UP</v>
      </c>
      <c r="P70" t="str">
        <f t="shared" si="24"/>
        <v>UP</v>
      </c>
      <c r="Q70">
        <f t="shared" si="25"/>
        <v>50.300000000000182</v>
      </c>
      <c r="R70">
        <f t="shared" si="26"/>
        <v>56.100000000000136</v>
      </c>
      <c r="S70">
        <f t="shared" si="27"/>
        <v>0.89661319073083889</v>
      </c>
      <c r="T70" t="str">
        <f t="shared" si="28"/>
        <v>UP</v>
      </c>
      <c r="U70" t="str">
        <f t="shared" si="29"/>
        <v>UP</v>
      </c>
      <c r="V70">
        <v>1384.5278793161979</v>
      </c>
      <c r="W70">
        <v>1398.9909390189557</v>
      </c>
      <c r="X70">
        <f t="shared" si="30"/>
        <v>-14.463059702757846</v>
      </c>
      <c r="Y70">
        <v>-24.046882209107771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1387.5</v>
      </c>
      <c r="AE70">
        <f t="shared" si="36"/>
        <v>1402.5500000000002</v>
      </c>
      <c r="AF70">
        <f t="shared" si="37"/>
        <v>1409.15</v>
      </c>
      <c r="AG70">
        <f t="shared" si="38"/>
        <v>1415.75</v>
      </c>
    </row>
    <row r="71" spans="1:33" x14ac:dyDescent="0.25">
      <c r="A71" t="s">
        <v>5</v>
      </c>
      <c r="B71" s="1">
        <v>42955</v>
      </c>
      <c r="C71">
        <v>1437.2</v>
      </c>
      <c r="D71">
        <v>1445</v>
      </c>
      <c r="E71">
        <v>1383.6</v>
      </c>
      <c r="F71">
        <v>1410</v>
      </c>
      <c r="G71">
        <f>_xll.TA_TYPPRICE(D71,E71,F71)</f>
        <v>1412.8666666666668</v>
      </c>
      <c r="H71">
        <v>1405.9881917062903</v>
      </c>
      <c r="I71" t="str">
        <f t="shared" si="20"/>
        <v>UP</v>
      </c>
      <c r="J71">
        <v>1409.2100408978256</v>
      </c>
      <c r="K71">
        <v>1367.1163921350167</v>
      </c>
      <c r="L71" t="str">
        <f t="shared" si="21"/>
        <v>UP</v>
      </c>
      <c r="M71" t="str">
        <f t="shared" si="22"/>
        <v>UP</v>
      </c>
      <c r="N71">
        <v>63.776677766151678</v>
      </c>
      <c r="O71" t="str">
        <f t="shared" si="23"/>
        <v>UP</v>
      </c>
      <c r="P71" t="str">
        <f t="shared" si="24"/>
        <v>UP</v>
      </c>
      <c r="Q71">
        <f t="shared" si="25"/>
        <v>26.400000000000091</v>
      </c>
      <c r="R71">
        <f t="shared" si="26"/>
        <v>61.400000000000091</v>
      </c>
      <c r="S71">
        <f t="shared" si="27"/>
        <v>0.42996742671009858</v>
      </c>
      <c r="T71" t="str">
        <f t="shared" si="28"/>
        <v>No Indication</v>
      </c>
      <c r="U71" t="str">
        <f t="shared" si="29"/>
        <v>No T+M+I</v>
      </c>
      <c r="V71">
        <v>1388.4466671137059</v>
      </c>
      <c r="W71">
        <v>1399.8064250175516</v>
      </c>
      <c r="X71">
        <f t="shared" si="30"/>
        <v>-11.359757903845775</v>
      </c>
      <c r="Y71">
        <v>-21.509457348055371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1415</v>
      </c>
      <c r="D72">
        <v>1430</v>
      </c>
      <c r="E72">
        <v>1352.2</v>
      </c>
      <c r="F72">
        <v>1354.2</v>
      </c>
      <c r="G72">
        <f>_xll.TA_TYPPRICE(D72,E72,F72)</f>
        <v>1378.8</v>
      </c>
      <c r="H72">
        <v>1392.3940958531452</v>
      </c>
      <c r="I72" t="str">
        <f t="shared" si="20"/>
        <v>DOWN</v>
      </c>
      <c r="J72">
        <v>1413.83003180942</v>
      </c>
      <c r="K72">
        <v>1363.8016383272352</v>
      </c>
      <c r="L72" t="str">
        <f t="shared" si="21"/>
        <v>DOWN</v>
      </c>
      <c r="M72" t="str">
        <f t="shared" si="22"/>
        <v>DOWN</v>
      </c>
      <c r="N72">
        <v>35.552243868919362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77.799999999999955</v>
      </c>
      <c r="S72">
        <f t="shared" si="27"/>
        <v>2.5706940874036004E-2</v>
      </c>
      <c r="T72" t="str">
        <f t="shared" si="28"/>
        <v>DOWN</v>
      </c>
      <c r="U72" t="str">
        <f t="shared" si="29"/>
        <v>DOWN</v>
      </c>
      <c r="V72">
        <v>1383.1779490962126</v>
      </c>
      <c r="W72">
        <v>1396.4281713125479</v>
      </c>
      <c r="X72">
        <f t="shared" si="30"/>
        <v>-13.25022221633526</v>
      </c>
      <c r="Y72">
        <v>-19.857610321711348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1349</v>
      </c>
      <c r="D73">
        <v>1380.75</v>
      </c>
      <c r="E73">
        <v>1301.0999999999999</v>
      </c>
      <c r="F73">
        <v>1339.35</v>
      </c>
      <c r="G73">
        <f>_xll.TA_TYPPRICE(D73,E73,F73)</f>
        <v>1340.3999999999999</v>
      </c>
      <c r="H73">
        <v>1366.3970479265727</v>
      </c>
      <c r="I73" t="str">
        <f t="shared" si="20"/>
        <v>DOWN</v>
      </c>
      <c r="J73">
        <v>1406.478913629549</v>
      </c>
      <c r="K73">
        <v>1349.8679409211829</v>
      </c>
      <c r="L73" t="str">
        <f t="shared" si="21"/>
        <v>DOWN</v>
      </c>
      <c r="M73" t="str">
        <f t="shared" si="22"/>
        <v>DOWN</v>
      </c>
      <c r="N73">
        <v>30.989920377058379</v>
      </c>
      <c r="O73" t="str">
        <f t="shared" si="23"/>
        <v>DOWN</v>
      </c>
      <c r="P73" t="str">
        <f t="shared" si="24"/>
        <v>DOWN</v>
      </c>
      <c r="Q73">
        <f t="shared" si="25"/>
        <v>38.25</v>
      </c>
      <c r="R73">
        <f t="shared" si="26"/>
        <v>79.650000000000091</v>
      </c>
      <c r="S73">
        <f t="shared" si="27"/>
        <v>0.48022598870056443</v>
      </c>
      <c r="T73" t="str">
        <f t="shared" si="28"/>
        <v>No Indication</v>
      </c>
      <c r="U73" t="str">
        <f t="shared" si="29"/>
        <v>No T+M+I</v>
      </c>
      <c r="V73">
        <v>1376.4351876967953</v>
      </c>
      <c r="W73">
        <v>1392.2001586227295</v>
      </c>
      <c r="X73">
        <f t="shared" si="30"/>
        <v>-15.764970925934222</v>
      </c>
      <c r="Y73">
        <v>-19.039082442555923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1319</v>
      </c>
      <c r="D74">
        <v>1340.4</v>
      </c>
      <c r="E74">
        <v>1261</v>
      </c>
      <c r="F74">
        <v>1284.6500000000001</v>
      </c>
      <c r="G74">
        <f>_xll.TA_TYPPRICE(D74,E74,F74)</f>
        <v>1295.3500000000001</v>
      </c>
      <c r="H74">
        <v>1330.8735239632865</v>
      </c>
      <c r="I74" t="str">
        <f t="shared" si="20"/>
        <v>DOWN</v>
      </c>
      <c r="J74">
        <v>1391.7947106007603</v>
      </c>
      <c r="K74">
        <v>1330.1195096053646</v>
      </c>
      <c r="L74" t="str">
        <f t="shared" si="21"/>
        <v>DOWN</v>
      </c>
      <c r="M74" t="str">
        <f t="shared" si="22"/>
        <v>DOWN</v>
      </c>
      <c r="N74">
        <v>19.479890409014342</v>
      </c>
      <c r="O74" t="str">
        <f t="shared" si="23"/>
        <v>DOWN</v>
      </c>
      <c r="P74" t="str">
        <f t="shared" si="24"/>
        <v>DOWN</v>
      </c>
      <c r="Q74">
        <f t="shared" si="25"/>
        <v>23.650000000000091</v>
      </c>
      <c r="R74">
        <f t="shared" si="26"/>
        <v>79.400000000000091</v>
      </c>
      <c r="S74">
        <f t="shared" si="27"/>
        <v>0.29785894206549196</v>
      </c>
      <c r="T74" t="str">
        <f t="shared" si="28"/>
        <v>No Indication</v>
      </c>
      <c r="U74" t="str">
        <f t="shared" si="29"/>
        <v>No T+M+I</v>
      </c>
      <c r="V74">
        <v>1362.314389589596</v>
      </c>
      <c r="W74">
        <v>1384.233480206231</v>
      </c>
      <c r="X74">
        <f t="shared" si="30"/>
        <v>-21.919090616635003</v>
      </c>
      <c r="Y74">
        <v>-19.615084077371741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1284.9000000000001</v>
      </c>
      <c r="D75">
        <v>1307.9000000000001</v>
      </c>
      <c r="E75">
        <v>1225</v>
      </c>
      <c r="F75">
        <v>1293</v>
      </c>
      <c r="G75">
        <f>_xll.TA_TYPPRICE(D75,E75,F75)</f>
        <v>1275.3</v>
      </c>
      <c r="H75">
        <v>1303.0867619816431</v>
      </c>
      <c r="I75" t="str">
        <f t="shared" si="20"/>
        <v>DOWN</v>
      </c>
      <c r="J75">
        <v>1373.151441578369</v>
      </c>
      <c r="K75">
        <v>1306.7596185819502</v>
      </c>
      <c r="L75" t="str">
        <f t="shared" si="21"/>
        <v>DOWN</v>
      </c>
      <c r="M75" t="str">
        <f t="shared" si="22"/>
        <v>DOWN</v>
      </c>
      <c r="N75">
        <v>24.808729187508611</v>
      </c>
      <c r="O75" t="str">
        <f t="shared" si="23"/>
        <v>DOWN</v>
      </c>
      <c r="P75" t="str">
        <f t="shared" si="24"/>
        <v>DOWN</v>
      </c>
      <c r="Q75">
        <f t="shared" si="25"/>
        <v>68</v>
      </c>
      <c r="R75">
        <f t="shared" si="26"/>
        <v>82.900000000000091</v>
      </c>
      <c r="S75">
        <f t="shared" si="27"/>
        <v>0.82026537997587368</v>
      </c>
      <c r="T75" t="str">
        <f t="shared" si="28"/>
        <v>UP</v>
      </c>
      <c r="U75" t="str">
        <f t="shared" si="29"/>
        <v>No T+M+I</v>
      </c>
      <c r="V75">
        <v>1351.6506373450427</v>
      </c>
      <c r="W75">
        <v>1377.4754446353991</v>
      </c>
      <c r="X75">
        <f t="shared" si="30"/>
        <v>-25.824807290356375</v>
      </c>
      <c r="Y75">
        <v>-20.857028719968667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1290.05</v>
      </c>
      <c r="D76">
        <v>1333.45</v>
      </c>
      <c r="E76">
        <v>1274.05</v>
      </c>
      <c r="F76">
        <v>1328</v>
      </c>
      <c r="G76">
        <f>_xll.TA_TYPPRICE(D76,E76,F76)</f>
        <v>1311.8333333333333</v>
      </c>
      <c r="H76">
        <v>1307.4600476574883</v>
      </c>
      <c r="I76" t="str">
        <f t="shared" si="20"/>
        <v>UP</v>
      </c>
      <c r="J76">
        <v>1364.3288990053982</v>
      </c>
      <c r="K76">
        <v>1299.490814452628</v>
      </c>
      <c r="L76" t="str">
        <f t="shared" si="21"/>
        <v>No Confirmation</v>
      </c>
      <c r="M76" t="str">
        <f t="shared" si="22"/>
        <v>No Trend</v>
      </c>
      <c r="N76">
        <v>44.168463257591419</v>
      </c>
      <c r="O76" t="str">
        <f t="shared" si="23"/>
        <v>No Momentum</v>
      </c>
      <c r="P76" t="str">
        <f t="shared" si="24"/>
        <v>No Trend + Momentum</v>
      </c>
      <c r="Q76">
        <f t="shared" si="25"/>
        <v>53.950000000000045</v>
      </c>
      <c r="R76">
        <f t="shared" si="26"/>
        <v>59.400000000000091</v>
      </c>
      <c r="S76">
        <f t="shared" si="27"/>
        <v>0.90824915824915764</v>
      </c>
      <c r="T76" t="str">
        <f t="shared" si="28"/>
        <v>UP</v>
      </c>
      <c r="U76" t="str">
        <f t="shared" si="29"/>
        <v>No T+M+I</v>
      </c>
      <c r="V76">
        <v>1348.0120777534976</v>
      </c>
      <c r="W76">
        <v>1373.8105968846287</v>
      </c>
      <c r="X76">
        <f t="shared" si="30"/>
        <v>-25.798519131131116</v>
      </c>
      <c r="Y76">
        <v>-21.845326802201157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1329</v>
      </c>
      <c r="D77">
        <v>1339.55</v>
      </c>
      <c r="E77">
        <v>1296.5</v>
      </c>
      <c r="F77">
        <v>1304.95</v>
      </c>
      <c r="G77">
        <f>_xll.TA_TYPPRICE(D77,E77,F77)</f>
        <v>1313.6666666666667</v>
      </c>
      <c r="H77">
        <v>1310.5633571620774</v>
      </c>
      <c r="I77" t="str">
        <f t="shared" si="20"/>
        <v>DOWN</v>
      </c>
      <c r="J77">
        <v>1358.8224770041986</v>
      </c>
      <c r="K77">
        <v>1298.8261890187107</v>
      </c>
      <c r="L77" t="str">
        <f t="shared" si="21"/>
        <v>No Confirmation</v>
      </c>
      <c r="M77" t="str">
        <f t="shared" si="22"/>
        <v>No Trend</v>
      </c>
      <c r="N77">
        <v>36.443962032153962</v>
      </c>
      <c r="O77" t="str">
        <f t="shared" si="23"/>
        <v>DOWN</v>
      </c>
      <c r="P77" t="str">
        <f t="shared" si="24"/>
        <v>No Trend + Momentum</v>
      </c>
      <c r="Q77">
        <f t="shared" si="25"/>
        <v>8.4500000000000455</v>
      </c>
      <c r="R77">
        <f t="shared" si="26"/>
        <v>43.049999999999955</v>
      </c>
      <c r="S77">
        <f t="shared" si="27"/>
        <v>0.1962833914053439</v>
      </c>
      <c r="T77" t="str">
        <f t="shared" si="28"/>
        <v>DOWN</v>
      </c>
      <c r="U77" t="str">
        <f t="shared" si="29"/>
        <v>No T+M+I</v>
      </c>
      <c r="V77">
        <v>1341.3871427144979</v>
      </c>
      <c r="W77">
        <v>1368.7098119302118</v>
      </c>
      <c r="X77">
        <f t="shared" si="30"/>
        <v>-27.322669215713859</v>
      </c>
      <c r="Y77">
        <v>-22.940795284903697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1300.8499999999999</v>
      </c>
      <c r="D78">
        <v>1329</v>
      </c>
      <c r="E78">
        <v>1285</v>
      </c>
      <c r="F78">
        <v>1315.35</v>
      </c>
      <c r="G78">
        <f>_xll.TA_TYPPRICE(D78,E78,F78)</f>
        <v>1309.7833333333333</v>
      </c>
      <c r="H78">
        <v>1310.1733452477054</v>
      </c>
      <c r="I78" t="str">
        <f t="shared" si="20"/>
        <v>UP</v>
      </c>
      <c r="J78">
        <v>1352.1952598921546</v>
      </c>
      <c r="K78">
        <v>1295.7537025701083</v>
      </c>
      <c r="L78" t="str">
        <f t="shared" si="21"/>
        <v>No Confirmation</v>
      </c>
      <c r="M78" t="str">
        <f t="shared" si="22"/>
        <v>No Trend</v>
      </c>
      <c r="N78">
        <v>42.149991460540946</v>
      </c>
      <c r="O78" t="str">
        <f t="shared" si="23"/>
        <v>No Momentum</v>
      </c>
      <c r="P78" t="str">
        <f t="shared" si="24"/>
        <v>No Trend + Momentum</v>
      </c>
      <c r="Q78">
        <f t="shared" si="25"/>
        <v>30.349999999999909</v>
      </c>
      <c r="R78">
        <f t="shared" si="26"/>
        <v>44</v>
      </c>
      <c r="S78">
        <f t="shared" si="27"/>
        <v>0.68977272727272521</v>
      </c>
      <c r="T78" t="str">
        <f t="shared" si="28"/>
        <v>No Indication</v>
      </c>
      <c r="U78" t="str">
        <f t="shared" si="29"/>
        <v>No T+M+I</v>
      </c>
      <c r="V78">
        <v>1337.3814284507291</v>
      </c>
      <c r="W78">
        <v>1364.7572332687146</v>
      </c>
      <c r="X78">
        <f t="shared" si="30"/>
        <v>-27.375804817985454</v>
      </c>
      <c r="Y78">
        <v>-23.827797191520048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1321.75</v>
      </c>
      <c r="D79">
        <v>1328.25</v>
      </c>
      <c r="E79">
        <v>1274</v>
      </c>
      <c r="F79">
        <v>1278.3499999999999</v>
      </c>
      <c r="G79">
        <f>_xll.TA_TYPPRICE(D79,E79,F79)</f>
        <v>1293.5333333333333</v>
      </c>
      <c r="H79">
        <v>1301.8533392905192</v>
      </c>
      <c r="I79" t="str">
        <f t="shared" si="20"/>
        <v>DOWN</v>
      </c>
      <c r="J79">
        <v>1346.8740910272313</v>
      </c>
      <c r="K79">
        <v>1290.9195464434176</v>
      </c>
      <c r="L79" t="str">
        <f t="shared" si="21"/>
        <v>DOWN</v>
      </c>
      <c r="M79" t="str">
        <f t="shared" si="22"/>
        <v>DOWN</v>
      </c>
      <c r="N79">
        <v>30.123063167324226</v>
      </c>
      <c r="O79" t="str">
        <f t="shared" si="23"/>
        <v>DOWN</v>
      </c>
      <c r="P79" t="str">
        <f t="shared" si="24"/>
        <v>DOWN</v>
      </c>
      <c r="Q79">
        <f t="shared" si="25"/>
        <v>4.3499999999999091</v>
      </c>
      <c r="R79">
        <f t="shared" si="26"/>
        <v>54.25</v>
      </c>
      <c r="S79">
        <f t="shared" si="27"/>
        <v>8.0184331797233346E-2</v>
      </c>
      <c r="T79" t="str">
        <f t="shared" si="28"/>
        <v>DOWN</v>
      </c>
      <c r="U79" t="str">
        <f t="shared" si="29"/>
        <v>DOWN</v>
      </c>
      <c r="V79">
        <v>1328.29967022754</v>
      </c>
      <c r="W79">
        <v>1358.356697471032</v>
      </c>
      <c r="X79">
        <f t="shared" si="30"/>
        <v>-30.05702724349203</v>
      </c>
      <c r="Y79">
        <v>-25.073643201914443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1280.6500000000001</v>
      </c>
      <c r="D80">
        <v>1295</v>
      </c>
      <c r="E80">
        <v>1249</v>
      </c>
      <c r="F80">
        <v>1270.4000000000001</v>
      </c>
      <c r="G80">
        <f>_xll.TA_TYPPRICE(D80,E80,F80)</f>
        <v>1271.4666666666667</v>
      </c>
      <c r="H80">
        <v>1286.660002978593</v>
      </c>
      <c r="I80" t="str">
        <f t="shared" si="20"/>
        <v>DOWN</v>
      </c>
      <c r="J80">
        <v>1335.3465152434021</v>
      </c>
      <c r="K80">
        <v>1281.6040916782138</v>
      </c>
      <c r="L80" t="str">
        <f t="shared" si="21"/>
        <v>DOWN</v>
      </c>
      <c r="M80" t="str">
        <f t="shared" si="22"/>
        <v>DOWN</v>
      </c>
      <c r="N80">
        <v>27.978874994391852</v>
      </c>
      <c r="O80" t="str">
        <f t="shared" si="23"/>
        <v>DOWN</v>
      </c>
      <c r="P80" t="str">
        <f t="shared" si="24"/>
        <v>DOWN</v>
      </c>
      <c r="Q80">
        <f t="shared" si="25"/>
        <v>21.400000000000091</v>
      </c>
      <c r="R80">
        <f t="shared" si="26"/>
        <v>46</v>
      </c>
      <c r="S80">
        <f t="shared" si="27"/>
        <v>0.4652173913043498</v>
      </c>
      <c r="T80" t="str">
        <f t="shared" si="28"/>
        <v>No Indication</v>
      </c>
      <c r="U80" t="str">
        <f t="shared" si="29"/>
        <v>No T+M+I</v>
      </c>
      <c r="V80">
        <v>1319.3920286540724</v>
      </c>
      <c r="W80">
        <v>1351.8413865472519</v>
      </c>
      <c r="X80">
        <f t="shared" si="30"/>
        <v>-32.449357893179467</v>
      </c>
      <c r="Y80">
        <v>-26.548786140167447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1273</v>
      </c>
      <c r="D81">
        <v>1282.9000000000001</v>
      </c>
      <c r="E81">
        <v>1250</v>
      </c>
      <c r="F81">
        <v>1257.7</v>
      </c>
      <c r="G81">
        <f>_xll.TA_TYPPRICE(D81,E81,F81)</f>
        <v>1263.5333333333335</v>
      </c>
      <c r="H81">
        <v>1275.0966681559632</v>
      </c>
      <c r="I81" t="str">
        <f t="shared" si="20"/>
        <v>DOWN</v>
      </c>
      <c r="J81">
        <v>1323.6917340782018</v>
      </c>
      <c r="K81">
        <v>1274.5809601941662</v>
      </c>
      <c r="L81" t="str">
        <f t="shared" si="21"/>
        <v>DOWN</v>
      </c>
      <c r="M81" t="str">
        <f t="shared" si="22"/>
        <v>DOWN</v>
      </c>
      <c r="N81">
        <v>24.496929129196289</v>
      </c>
      <c r="O81" t="str">
        <f t="shared" si="23"/>
        <v>DOWN</v>
      </c>
      <c r="P81" t="str">
        <f t="shared" si="24"/>
        <v>DOWN</v>
      </c>
      <c r="Q81">
        <f t="shared" si="25"/>
        <v>7.7000000000000455</v>
      </c>
      <c r="R81">
        <f t="shared" si="26"/>
        <v>32.900000000000091</v>
      </c>
      <c r="S81">
        <f t="shared" si="27"/>
        <v>0.23404255319149009</v>
      </c>
      <c r="T81" t="str">
        <f t="shared" si="28"/>
        <v>No Indication</v>
      </c>
      <c r="U81" t="str">
        <f t="shared" si="29"/>
        <v>No T+M+I</v>
      </c>
      <c r="V81">
        <v>1309.9009473226768</v>
      </c>
      <c r="W81">
        <v>1344.8679505067148</v>
      </c>
      <c r="X81">
        <f t="shared" si="30"/>
        <v>-34.967003184038049</v>
      </c>
      <c r="Y81">
        <v>-28.232429548941568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1258</v>
      </c>
      <c r="D82">
        <v>1272</v>
      </c>
      <c r="E82">
        <v>1253.3</v>
      </c>
      <c r="F82">
        <v>1264</v>
      </c>
      <c r="G82">
        <f>_xll.TA_TYPPRICE(D82,E82,F82)</f>
        <v>1263.1000000000001</v>
      </c>
      <c r="H82">
        <v>1269.0983340779817</v>
      </c>
      <c r="I82" t="str">
        <f t="shared" si="20"/>
        <v>DOWN</v>
      </c>
      <c r="J82">
        <v>1312.2046820608236</v>
      </c>
      <c r="K82">
        <v>1269.8518579287959</v>
      </c>
      <c r="L82" t="str">
        <f t="shared" si="21"/>
        <v>DOWN</v>
      </c>
      <c r="M82" t="str">
        <f t="shared" si="22"/>
        <v>DOWN</v>
      </c>
      <c r="N82">
        <v>29.905962778628965</v>
      </c>
      <c r="O82" t="str">
        <f t="shared" si="23"/>
        <v>DOWN</v>
      </c>
      <c r="P82" t="str">
        <f t="shared" si="24"/>
        <v>DOWN</v>
      </c>
      <c r="Q82">
        <f t="shared" si="25"/>
        <v>10.700000000000045</v>
      </c>
      <c r="R82">
        <f t="shared" si="26"/>
        <v>18.700000000000045</v>
      </c>
      <c r="S82">
        <f t="shared" si="27"/>
        <v>0.57219251336898502</v>
      </c>
      <c r="T82" t="str">
        <f t="shared" si="28"/>
        <v>No Indication</v>
      </c>
      <c r="U82" t="str">
        <f t="shared" si="29"/>
        <v>No T+M+I</v>
      </c>
      <c r="V82">
        <v>1302.839263119188</v>
      </c>
      <c r="W82">
        <v>1338.8777319506619</v>
      </c>
      <c r="X82">
        <f t="shared" si="30"/>
        <v>-36.038468831473892</v>
      </c>
      <c r="Y82">
        <v>-29.793637405448031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1265</v>
      </c>
      <c r="D83">
        <v>1284.5</v>
      </c>
      <c r="E83">
        <v>1258.75</v>
      </c>
      <c r="F83">
        <v>1282.6500000000001</v>
      </c>
      <c r="G83">
        <f>_xll.TA_TYPPRICE(D83,E83,F83)</f>
        <v>1275.3</v>
      </c>
      <c r="H83">
        <v>1272.1991670389907</v>
      </c>
      <c r="I83" t="str">
        <f t="shared" si="20"/>
        <v>UP</v>
      </c>
      <c r="J83">
        <v>1306.0480860473074</v>
      </c>
      <c r="K83">
        <v>1267.3847783890635</v>
      </c>
      <c r="L83" t="str">
        <f t="shared" si="21"/>
        <v>No Confirmation</v>
      </c>
      <c r="M83" t="str">
        <f t="shared" si="22"/>
        <v>No Trend</v>
      </c>
      <c r="N83">
        <v>44.593903772614382</v>
      </c>
      <c r="O83" t="str">
        <f t="shared" si="23"/>
        <v>No Momentum</v>
      </c>
      <c r="P83" t="str">
        <f t="shared" si="24"/>
        <v>No Trend + Momentum</v>
      </c>
      <c r="Q83">
        <f t="shared" si="25"/>
        <v>23.900000000000091</v>
      </c>
      <c r="R83">
        <f t="shared" si="26"/>
        <v>25.75</v>
      </c>
      <c r="S83">
        <f t="shared" si="27"/>
        <v>0.92815533980582876</v>
      </c>
      <c r="T83" t="str">
        <f t="shared" si="28"/>
        <v>UP</v>
      </c>
      <c r="U83" t="str">
        <f t="shared" si="29"/>
        <v>No T+M+I</v>
      </c>
      <c r="V83">
        <v>1299.733222639313</v>
      </c>
      <c r="W83">
        <v>1334.7127147691315</v>
      </c>
      <c r="X83">
        <f t="shared" si="30"/>
        <v>-34.979492129818482</v>
      </c>
      <c r="Y83">
        <v>-30.830808350322123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1275</v>
      </c>
      <c r="D84">
        <v>1283.55</v>
      </c>
      <c r="E84">
        <v>1253.0999999999999</v>
      </c>
      <c r="F84">
        <v>1263.1500000000001</v>
      </c>
      <c r="G84">
        <f>_xll.TA_TYPPRICE(D84,E84,F84)</f>
        <v>1266.5999999999999</v>
      </c>
      <c r="H84">
        <v>1269.3995835194953</v>
      </c>
      <c r="I84" t="str">
        <f t="shared" si="20"/>
        <v>DOWN</v>
      </c>
      <c r="J84">
        <v>1301.0485113701279</v>
      </c>
      <c r="K84">
        <v>1264.2103831914937</v>
      </c>
      <c r="L84" t="str">
        <f t="shared" si="21"/>
        <v>DOWN</v>
      </c>
      <c r="M84" t="str">
        <f t="shared" si="22"/>
        <v>DOWN</v>
      </c>
      <c r="N84">
        <v>35.006616003202964</v>
      </c>
      <c r="O84" t="str">
        <f t="shared" si="23"/>
        <v>DOWN</v>
      </c>
      <c r="P84" t="str">
        <f t="shared" si="24"/>
        <v>DOWN</v>
      </c>
      <c r="Q84">
        <f t="shared" si="25"/>
        <v>10.050000000000182</v>
      </c>
      <c r="R84">
        <f t="shared" si="26"/>
        <v>30.450000000000045</v>
      </c>
      <c r="S84">
        <f t="shared" si="27"/>
        <v>0.33004926108374932</v>
      </c>
      <c r="T84" t="str">
        <f t="shared" si="28"/>
        <v>No Indication</v>
      </c>
      <c r="U84" t="str">
        <f t="shared" si="29"/>
        <v>No T+M+I</v>
      </c>
      <c r="V84">
        <v>1294.1050345409571</v>
      </c>
      <c r="W84">
        <v>1329.4117729343809</v>
      </c>
      <c r="X84">
        <f t="shared" si="30"/>
        <v>-35.306738393423757</v>
      </c>
      <c r="Y84">
        <v>-31.725994358942451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1269.4000000000001</v>
      </c>
      <c r="D85">
        <v>1314</v>
      </c>
      <c r="E85">
        <v>1266.8499999999999</v>
      </c>
      <c r="F85">
        <v>1311.5</v>
      </c>
      <c r="G85">
        <f>_xll.TA_TYPPRICE(D85,E85,F85)</f>
        <v>1297.45</v>
      </c>
      <c r="H85">
        <v>1283.4247917597477</v>
      </c>
      <c r="I85" t="str">
        <f t="shared" si="20"/>
        <v>UP</v>
      </c>
      <c r="J85">
        <v>1303.9266199545439</v>
      </c>
      <c r="K85">
        <v>1264.7969647044952</v>
      </c>
      <c r="L85" t="str">
        <f t="shared" si="21"/>
        <v>UP</v>
      </c>
      <c r="M85" t="str">
        <f t="shared" si="22"/>
        <v>UP</v>
      </c>
      <c r="N85">
        <v>60.996190797540685</v>
      </c>
      <c r="O85" t="str">
        <f t="shared" si="23"/>
        <v>UP</v>
      </c>
      <c r="P85" t="str">
        <f t="shared" si="24"/>
        <v>UP</v>
      </c>
      <c r="Q85">
        <f t="shared" si="25"/>
        <v>44.650000000000091</v>
      </c>
      <c r="R85">
        <f t="shared" si="26"/>
        <v>47.150000000000091</v>
      </c>
      <c r="S85">
        <f t="shared" si="27"/>
        <v>0.94697773064687174</v>
      </c>
      <c r="T85" t="str">
        <f t="shared" si="28"/>
        <v>UP</v>
      </c>
      <c r="U85" t="str">
        <f t="shared" si="29"/>
        <v>UP</v>
      </c>
      <c r="V85">
        <v>1296.7811830731175</v>
      </c>
      <c r="W85">
        <v>1328.0849749392416</v>
      </c>
      <c r="X85">
        <f t="shared" si="30"/>
        <v>-31.303791866124129</v>
      </c>
      <c r="Y85">
        <v>-31.641553860378785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1307.9000000000001</v>
      </c>
      <c r="D86">
        <v>1330</v>
      </c>
      <c r="E86">
        <v>1297.0999999999999</v>
      </c>
      <c r="F86">
        <v>1322</v>
      </c>
      <c r="G86">
        <f>_xll.TA_TYPPRICE(D86,E86,F86)</f>
        <v>1316.3666666666666</v>
      </c>
      <c r="H86">
        <v>1299.8957292132072</v>
      </c>
      <c r="I86" t="str">
        <f t="shared" si="20"/>
        <v>UP</v>
      </c>
      <c r="J86">
        <v>1309.7207044090896</v>
      </c>
      <c r="K86">
        <v>1271.9754169923851</v>
      </c>
      <c r="L86" t="str">
        <f t="shared" si="21"/>
        <v>UP</v>
      </c>
      <c r="M86" t="str">
        <f t="shared" si="22"/>
        <v>UP</v>
      </c>
      <c r="N86">
        <v>64.815495418400971</v>
      </c>
      <c r="O86" t="str">
        <f t="shared" si="23"/>
        <v>UP</v>
      </c>
      <c r="P86" t="str">
        <f t="shared" si="24"/>
        <v>UP</v>
      </c>
      <c r="Q86">
        <f t="shared" si="25"/>
        <v>24.900000000000091</v>
      </c>
      <c r="R86">
        <f t="shared" si="26"/>
        <v>32.900000000000091</v>
      </c>
      <c r="S86">
        <f t="shared" si="27"/>
        <v>0.75683890577507662</v>
      </c>
      <c r="T86" t="str">
        <f t="shared" si="28"/>
        <v>No Indication</v>
      </c>
      <c r="U86" t="str">
        <f t="shared" si="29"/>
        <v>No T+M+I</v>
      </c>
      <c r="V86">
        <v>1300.6610010618688</v>
      </c>
      <c r="W86">
        <v>1327.6342360548533</v>
      </c>
      <c r="X86">
        <f t="shared" si="30"/>
        <v>-26.973234992984544</v>
      </c>
      <c r="Y86">
        <v>-30.707890086899937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1322</v>
      </c>
      <c r="D87">
        <v>1350</v>
      </c>
      <c r="E87">
        <v>1309.9000000000001</v>
      </c>
      <c r="F87">
        <v>1328.55</v>
      </c>
      <c r="G87">
        <f>_xll.TA_TYPPRICE(D87,E87,F87)</f>
        <v>1329.4833333333333</v>
      </c>
      <c r="H87">
        <v>1314.6895312732704</v>
      </c>
      <c r="I87" t="str">
        <f t="shared" si="20"/>
        <v>UP</v>
      </c>
      <c r="J87">
        <v>1318.6716589848475</v>
      </c>
      <c r="K87">
        <v>1280.4031021051885</v>
      </c>
      <c r="L87" t="str">
        <f t="shared" si="21"/>
        <v>UP</v>
      </c>
      <c r="M87" t="str">
        <f t="shared" si="22"/>
        <v>UP</v>
      </c>
      <c r="N87">
        <v>67.3114407476683</v>
      </c>
      <c r="O87" t="str">
        <f t="shared" si="23"/>
        <v>UP</v>
      </c>
      <c r="P87" t="str">
        <f t="shared" si="24"/>
        <v>UP</v>
      </c>
      <c r="Q87">
        <f t="shared" si="25"/>
        <v>18.649999999999864</v>
      </c>
      <c r="R87">
        <f t="shared" si="26"/>
        <v>40.099999999999909</v>
      </c>
      <c r="S87">
        <f t="shared" si="27"/>
        <v>0.4650872817955089</v>
      </c>
      <c r="T87" t="str">
        <f t="shared" si="28"/>
        <v>No Indication</v>
      </c>
      <c r="U87" t="str">
        <f t="shared" si="29"/>
        <v>No T+M+I</v>
      </c>
      <c r="V87">
        <v>1304.9516162831196</v>
      </c>
      <c r="W87">
        <v>1327.7020704211604</v>
      </c>
      <c r="X87">
        <f t="shared" si="30"/>
        <v>-22.750454138040823</v>
      </c>
      <c r="Y87">
        <v>-29.116402897128115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1322</v>
      </c>
      <c r="D88">
        <v>1330.95</v>
      </c>
      <c r="E88">
        <v>1296.1500000000001</v>
      </c>
      <c r="F88">
        <v>1301.05</v>
      </c>
      <c r="G88">
        <f>_xll.TA_TYPPRICE(D88,E88,F88)</f>
        <v>1309.3833333333334</v>
      </c>
      <c r="H88">
        <v>1312.0364323033018</v>
      </c>
      <c r="I88" t="str">
        <f t="shared" si="20"/>
        <v>DOWN</v>
      </c>
      <c r="J88">
        <v>1321.4001792104368</v>
      </c>
      <c r="K88">
        <v>1283.9024127484799</v>
      </c>
      <c r="L88" t="str">
        <f t="shared" si="21"/>
        <v>No Confirmation</v>
      </c>
      <c r="M88" t="str">
        <f t="shared" si="22"/>
        <v>No Trend</v>
      </c>
      <c r="N88">
        <v>49.05033679612918</v>
      </c>
      <c r="O88" t="str">
        <f t="shared" si="23"/>
        <v>No Momentum</v>
      </c>
      <c r="P88" t="str">
        <f t="shared" si="24"/>
        <v>No Trend + Momentum</v>
      </c>
      <c r="Q88">
        <f t="shared" si="25"/>
        <v>4.8999999999998636</v>
      </c>
      <c r="R88">
        <f t="shared" si="26"/>
        <v>34.799999999999955</v>
      </c>
      <c r="S88">
        <f t="shared" si="27"/>
        <v>0.1408045977011457</v>
      </c>
      <c r="T88" t="str">
        <f t="shared" si="28"/>
        <v>DOWN</v>
      </c>
      <c r="U88" t="str">
        <f t="shared" si="29"/>
        <v>No T+M+I</v>
      </c>
      <c r="V88">
        <v>1304.3513676241782</v>
      </c>
      <c r="W88">
        <v>1325.727842982556</v>
      </c>
      <c r="X88">
        <f t="shared" si="30"/>
        <v>-21.376475358377775</v>
      </c>
      <c r="Y88">
        <v>-27.568417389378048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1310</v>
      </c>
      <c r="D89">
        <v>1310</v>
      </c>
      <c r="E89">
        <v>1285.8</v>
      </c>
      <c r="F89">
        <v>1307</v>
      </c>
      <c r="G89">
        <f>_xll.TA_TYPPRICE(D89,E89,F89)</f>
        <v>1300.9333333333334</v>
      </c>
      <c r="H89">
        <v>1306.4848828183176</v>
      </c>
      <c r="I89" t="str">
        <f t="shared" si="20"/>
        <v>UP</v>
      </c>
      <c r="J89">
        <v>1318.866806052562</v>
      </c>
      <c r="K89">
        <v>1284.3240988043733</v>
      </c>
      <c r="L89" t="str">
        <f t="shared" si="21"/>
        <v>No Confirmation</v>
      </c>
      <c r="M89" t="str">
        <f t="shared" si="22"/>
        <v>No Trend</v>
      </c>
      <c r="N89">
        <v>52.53309513836453</v>
      </c>
      <c r="O89" t="str">
        <f t="shared" si="23"/>
        <v>No Momentum</v>
      </c>
      <c r="P89" t="str">
        <f t="shared" si="24"/>
        <v>No Trend + Momentum</v>
      </c>
      <c r="Q89">
        <f t="shared" si="25"/>
        <v>21.200000000000045</v>
      </c>
      <c r="R89">
        <f t="shared" si="26"/>
        <v>24.200000000000045</v>
      </c>
      <c r="S89">
        <f t="shared" si="27"/>
        <v>0.87603305785123986</v>
      </c>
      <c r="T89" t="str">
        <f t="shared" si="28"/>
        <v>UP</v>
      </c>
      <c r="U89" t="str">
        <f t="shared" si="29"/>
        <v>No T+M+I</v>
      </c>
      <c r="V89">
        <v>1304.7588495281509</v>
      </c>
      <c r="W89">
        <v>1324.3405953542185</v>
      </c>
      <c r="X89">
        <f t="shared" si="30"/>
        <v>-19.581745826067618</v>
      </c>
      <c r="Y89">
        <v>-25.971083076715964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1304.0999999999999</v>
      </c>
      <c r="D90">
        <v>1324</v>
      </c>
      <c r="E90">
        <v>1296.75</v>
      </c>
      <c r="F90">
        <v>1310.05</v>
      </c>
      <c r="G90">
        <f>_xll.TA_TYPPRICE(D90,E90,F90)</f>
        <v>1310.2666666666667</v>
      </c>
      <c r="H90">
        <v>1308.375774742492</v>
      </c>
      <c r="I90" t="str">
        <f t="shared" si="20"/>
        <v>UP</v>
      </c>
      <c r="J90">
        <v>1320.0075158186594</v>
      </c>
      <c r="K90">
        <v>1287.0854101811792</v>
      </c>
      <c r="L90" t="str">
        <f t="shared" si="21"/>
        <v>No Confirmation</v>
      </c>
      <c r="M90" t="str">
        <f t="shared" si="22"/>
        <v>No Trend</v>
      </c>
      <c r="N90">
        <v>54.524907842881099</v>
      </c>
      <c r="O90" t="str">
        <f t="shared" si="23"/>
        <v>No Momentum</v>
      </c>
      <c r="P90" t="str">
        <f t="shared" si="24"/>
        <v>No Trend + Momentum</v>
      </c>
      <c r="Q90">
        <f t="shared" si="25"/>
        <v>13.299999999999955</v>
      </c>
      <c r="R90">
        <f t="shared" si="26"/>
        <v>27.25</v>
      </c>
      <c r="S90">
        <f t="shared" si="27"/>
        <v>0.48807339449541115</v>
      </c>
      <c r="T90" t="str">
        <f t="shared" si="28"/>
        <v>No Indication</v>
      </c>
      <c r="U90" t="str">
        <f t="shared" si="29"/>
        <v>No T+M+I</v>
      </c>
      <c r="V90">
        <v>1305.5728726776661</v>
      </c>
      <c r="W90">
        <v>1323.2820327353875</v>
      </c>
      <c r="X90">
        <f t="shared" si="30"/>
        <v>-17.709160057721419</v>
      </c>
      <c r="Y90">
        <v>-24.318698472917056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1310</v>
      </c>
      <c r="D91">
        <v>1338</v>
      </c>
      <c r="E91">
        <v>1303.25</v>
      </c>
      <c r="F91">
        <v>1319.95</v>
      </c>
      <c r="G91">
        <f>_xll.TA_TYPPRICE(D91,E91,F91)</f>
        <v>1320.3999999999999</v>
      </c>
      <c r="H91">
        <v>1314.3878873712461</v>
      </c>
      <c r="I91" t="str">
        <f t="shared" si="20"/>
        <v>UP</v>
      </c>
      <c r="J91">
        <v>1324.0058456367351</v>
      </c>
      <c r="K91">
        <v>1290.6775412520283</v>
      </c>
      <c r="L91" t="str">
        <f t="shared" si="21"/>
        <v>No Confirmation</v>
      </c>
      <c r="M91" t="str">
        <f t="shared" si="22"/>
        <v>No Trend</v>
      </c>
      <c r="N91">
        <v>61.140909224360961</v>
      </c>
      <c r="O91" t="str">
        <f t="shared" si="23"/>
        <v>UP</v>
      </c>
      <c r="P91" t="str">
        <f t="shared" si="24"/>
        <v>No Trend + Momentum</v>
      </c>
      <c r="Q91">
        <f t="shared" si="25"/>
        <v>16.700000000000045</v>
      </c>
      <c r="R91">
        <f t="shared" si="26"/>
        <v>34.75</v>
      </c>
      <c r="S91">
        <f t="shared" si="27"/>
        <v>0.48057553956834664</v>
      </c>
      <c r="T91" t="str">
        <f t="shared" si="28"/>
        <v>No Indication</v>
      </c>
      <c r="U91" t="str">
        <f t="shared" si="29"/>
        <v>No T+M+I</v>
      </c>
      <c r="V91">
        <v>1307.7847384195636</v>
      </c>
      <c r="W91">
        <v>1323.0352154957291</v>
      </c>
      <c r="X91">
        <f t="shared" si="30"/>
        <v>-15.250477076165453</v>
      </c>
      <c r="Y91">
        <v>-22.505054193566735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1322</v>
      </c>
      <c r="D92">
        <v>1374.45</v>
      </c>
      <c r="E92">
        <v>1322</v>
      </c>
      <c r="F92">
        <v>1371</v>
      </c>
      <c r="G92">
        <f>_xll.TA_TYPPRICE(D92,E92,F92)</f>
        <v>1355.8166666666666</v>
      </c>
      <c r="H92">
        <v>1335.1022770189563</v>
      </c>
      <c r="I92" t="str">
        <f t="shared" si="20"/>
        <v>UP</v>
      </c>
      <c r="J92">
        <v>1335.2156577174605</v>
      </c>
      <c r="K92">
        <v>1297.6380876404664</v>
      </c>
      <c r="L92" t="str">
        <f t="shared" si="21"/>
        <v>UP</v>
      </c>
      <c r="M92" t="str">
        <f t="shared" si="22"/>
        <v>UP</v>
      </c>
      <c r="N92">
        <v>79.946405370582781</v>
      </c>
      <c r="O92" t="str">
        <f t="shared" si="23"/>
        <v>UP</v>
      </c>
      <c r="P92" t="str">
        <f t="shared" si="24"/>
        <v>UP</v>
      </c>
      <c r="Q92">
        <f t="shared" si="25"/>
        <v>49</v>
      </c>
      <c r="R92">
        <f t="shared" si="26"/>
        <v>52.450000000000045</v>
      </c>
      <c r="S92">
        <f t="shared" si="27"/>
        <v>0.93422306959008494</v>
      </c>
      <c r="T92" t="str">
        <f t="shared" si="28"/>
        <v>UP</v>
      </c>
      <c r="U92" t="str">
        <f t="shared" si="29"/>
        <v>UP</v>
      </c>
      <c r="V92">
        <v>1317.5101632780923</v>
      </c>
      <c r="W92">
        <v>1326.5881624960455</v>
      </c>
      <c r="X92">
        <f t="shared" si="30"/>
        <v>-9.0779992179532201</v>
      </c>
      <c r="Y92">
        <v>-19.819643198444034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1378</v>
      </c>
      <c r="D93">
        <v>1388.8</v>
      </c>
      <c r="E93">
        <v>1338.3</v>
      </c>
      <c r="F93">
        <v>1348.9</v>
      </c>
      <c r="G93">
        <f>_xll.TA_TYPPRICE(D93,E93,F93)</f>
        <v>1358.6666666666667</v>
      </c>
      <c r="H93">
        <v>1346.8844718428115</v>
      </c>
      <c r="I93" t="str">
        <f t="shared" si="20"/>
        <v>UP</v>
      </c>
      <c r="J93">
        <v>1347.1232893358026</v>
      </c>
      <c r="K93">
        <v>1306.6740681648073</v>
      </c>
      <c r="L93" t="str">
        <f t="shared" si="21"/>
        <v>UP</v>
      </c>
      <c r="M93" t="str">
        <f t="shared" si="22"/>
        <v>UP</v>
      </c>
      <c r="N93">
        <v>63.355108313949614</v>
      </c>
      <c r="O93" t="str">
        <f t="shared" si="23"/>
        <v>UP</v>
      </c>
      <c r="P93" t="str">
        <f t="shared" si="24"/>
        <v>UP</v>
      </c>
      <c r="Q93">
        <f t="shared" si="25"/>
        <v>10.600000000000136</v>
      </c>
      <c r="R93">
        <f t="shared" si="26"/>
        <v>50.5</v>
      </c>
      <c r="S93">
        <f t="shared" si="27"/>
        <v>0.20990099009901261</v>
      </c>
      <c r="T93" t="str">
        <f t="shared" si="28"/>
        <v>No Indication</v>
      </c>
      <c r="U93" t="str">
        <f t="shared" si="29"/>
        <v>No T+M+I</v>
      </c>
      <c r="V93">
        <v>1322.3393689276165</v>
      </c>
      <c r="W93">
        <v>1328.2408912000421</v>
      </c>
      <c r="X93">
        <f t="shared" si="30"/>
        <v>-5.9015222724256091</v>
      </c>
      <c r="Y93">
        <v>-17.036019013240349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1349.7</v>
      </c>
      <c r="D94">
        <v>1365</v>
      </c>
      <c r="E94">
        <v>1341</v>
      </c>
      <c r="F94">
        <v>1347.25</v>
      </c>
      <c r="G94">
        <f>_xll.TA_TYPPRICE(D94,E94,F94)</f>
        <v>1351.0833333333333</v>
      </c>
      <c r="H94">
        <v>1348.9839025880724</v>
      </c>
      <c r="I94" t="str">
        <f t="shared" si="20"/>
        <v>DOWN</v>
      </c>
      <c r="J94">
        <v>1351.0958917056244</v>
      </c>
      <c r="K94">
        <v>1314.3020530170722</v>
      </c>
      <c r="L94" t="str">
        <f t="shared" si="21"/>
        <v>No Confirmation</v>
      </c>
      <c r="M94" t="str">
        <f t="shared" si="22"/>
        <v>No Trend</v>
      </c>
      <c r="N94">
        <v>62.151365367802448</v>
      </c>
      <c r="O94" t="str">
        <f t="shared" si="23"/>
        <v>UP</v>
      </c>
      <c r="P94" t="str">
        <f t="shared" si="24"/>
        <v>No Trend + Momentum</v>
      </c>
      <c r="Q94">
        <f t="shared" si="25"/>
        <v>6.25</v>
      </c>
      <c r="R94">
        <f t="shared" si="26"/>
        <v>24</v>
      </c>
      <c r="S94">
        <f t="shared" si="27"/>
        <v>0.26041666666666669</v>
      </c>
      <c r="T94" t="str">
        <f t="shared" si="28"/>
        <v>No Indication</v>
      </c>
      <c r="U94" t="str">
        <f t="shared" si="29"/>
        <v>No T+M+I</v>
      </c>
      <c r="V94">
        <v>1326.1717737079832</v>
      </c>
      <c r="W94">
        <v>1329.6489733333724</v>
      </c>
      <c r="X94">
        <f t="shared" si="30"/>
        <v>-3.4771996253891757</v>
      </c>
      <c r="Y94">
        <v>-14.324255135670114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1349.05</v>
      </c>
      <c r="D95">
        <v>1362.95</v>
      </c>
      <c r="E95">
        <v>1316.05</v>
      </c>
      <c r="F95">
        <v>1327</v>
      </c>
      <c r="G95">
        <f>_xll.TA_TYPPRICE(D95,E95,F95)</f>
        <v>1335.3333333333333</v>
      </c>
      <c r="H95">
        <v>1342.1586179607029</v>
      </c>
      <c r="I95" t="str">
        <f t="shared" si="20"/>
        <v>DOWN</v>
      </c>
      <c r="J95">
        <v>1353.7301379932635</v>
      </c>
      <c r="K95">
        <v>1314.6904856799451</v>
      </c>
      <c r="L95" t="str">
        <f t="shared" si="21"/>
        <v>No Confirmation</v>
      </c>
      <c r="M95" t="str">
        <f t="shared" si="22"/>
        <v>No Trend</v>
      </c>
      <c r="N95">
        <v>48.124279532323719</v>
      </c>
      <c r="O95" t="str">
        <f t="shared" si="23"/>
        <v>No Momentum</v>
      </c>
      <c r="P95" t="str">
        <f t="shared" si="24"/>
        <v>No Trend + Momentum</v>
      </c>
      <c r="Q95">
        <f t="shared" si="25"/>
        <v>10.950000000000045</v>
      </c>
      <c r="R95">
        <f t="shared" si="26"/>
        <v>46.900000000000091</v>
      </c>
      <c r="S95">
        <f t="shared" si="27"/>
        <v>0.23347547974413699</v>
      </c>
      <c r="T95" t="str">
        <f t="shared" si="28"/>
        <v>No Indication</v>
      </c>
      <c r="U95" t="str">
        <f t="shared" si="29"/>
        <v>No T+M+I</v>
      </c>
      <c r="V95">
        <v>1326.2991931375243</v>
      </c>
      <c r="W95">
        <v>1329.4527530864559</v>
      </c>
      <c r="X95">
        <f t="shared" si="30"/>
        <v>-3.1535599489316155</v>
      </c>
      <c r="Y95">
        <v>-12.090116098322415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1334.7</v>
      </c>
      <c r="D96">
        <v>1345.6</v>
      </c>
      <c r="E96">
        <v>1318</v>
      </c>
      <c r="F96">
        <v>1318.25</v>
      </c>
      <c r="G96">
        <f>_xll.TA_TYPPRICE(D96,E96,F96)</f>
        <v>1327.2833333333333</v>
      </c>
      <c r="H96">
        <v>1334.7209756470181</v>
      </c>
      <c r="I96" t="str">
        <f t="shared" si="20"/>
        <v>DOWN</v>
      </c>
      <c r="J96">
        <v>1351.9234406614271</v>
      </c>
      <c r="K96">
        <v>1315.4259333066241</v>
      </c>
      <c r="L96" t="str">
        <f t="shared" si="21"/>
        <v>No Confirmation</v>
      </c>
      <c r="M96" t="str">
        <f t="shared" si="22"/>
        <v>No Trend</v>
      </c>
      <c r="N96">
        <v>42.895272238155421</v>
      </c>
      <c r="O96" t="str">
        <f t="shared" si="23"/>
        <v>No Momentum</v>
      </c>
      <c r="P96" t="str">
        <f t="shared" si="24"/>
        <v>No Trend + Momentum</v>
      </c>
      <c r="Q96">
        <f t="shared" si="25"/>
        <v>0.25</v>
      </c>
      <c r="R96">
        <f t="shared" si="26"/>
        <v>27.599999999999909</v>
      </c>
      <c r="S96">
        <f t="shared" si="27"/>
        <v>9.0579710144927834E-3</v>
      </c>
      <c r="T96" t="str">
        <f t="shared" si="28"/>
        <v>DOWN</v>
      </c>
      <c r="U96" t="str">
        <f t="shared" si="29"/>
        <v>No T+M+I</v>
      </c>
      <c r="V96">
        <v>1325.0608557317514</v>
      </c>
      <c r="W96">
        <v>1328.6229195244962</v>
      </c>
      <c r="X96">
        <f t="shared" si="30"/>
        <v>-3.562063792744766</v>
      </c>
      <c r="Y96">
        <v>-10.384505637206885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1325</v>
      </c>
      <c r="D97">
        <v>1357</v>
      </c>
      <c r="E97">
        <v>1310</v>
      </c>
      <c r="F97">
        <v>1335.35</v>
      </c>
      <c r="G97">
        <f>_xll.TA_TYPPRICE(D97,E97,F97)</f>
        <v>1334.1166666666666</v>
      </c>
      <c r="H97">
        <v>1334.4188211568423</v>
      </c>
      <c r="I97" t="str">
        <f t="shared" si="20"/>
        <v>UP</v>
      </c>
      <c r="J97">
        <v>1353.0515649588876</v>
      </c>
      <c r="K97">
        <v>1314.2201703495964</v>
      </c>
      <c r="L97" t="str">
        <f t="shared" si="21"/>
        <v>No Confirmation</v>
      </c>
      <c r="M97" t="str">
        <f t="shared" si="22"/>
        <v>No Trend</v>
      </c>
      <c r="N97">
        <v>54.873329157414886</v>
      </c>
      <c r="O97" t="str">
        <f t="shared" si="23"/>
        <v>No Momentum</v>
      </c>
      <c r="P97" t="str">
        <f t="shared" si="24"/>
        <v>No Trend + Momentum</v>
      </c>
      <c r="Q97">
        <f t="shared" si="25"/>
        <v>25.349999999999909</v>
      </c>
      <c r="R97">
        <f t="shared" si="26"/>
        <v>47</v>
      </c>
      <c r="S97">
        <f t="shared" si="27"/>
        <v>0.53936170212765766</v>
      </c>
      <c r="T97" t="str">
        <f t="shared" si="28"/>
        <v>No Indication</v>
      </c>
      <c r="U97" t="str">
        <f t="shared" si="29"/>
        <v>No T+M+I</v>
      </c>
      <c r="V97">
        <v>1326.6438010037896</v>
      </c>
      <c r="W97">
        <v>1329.1212217819409</v>
      </c>
      <c r="X97">
        <f t="shared" si="30"/>
        <v>-2.4774207781513269</v>
      </c>
      <c r="Y97">
        <v>-8.8030886653957729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1348</v>
      </c>
      <c r="D98">
        <v>1355</v>
      </c>
      <c r="E98">
        <v>1321.65</v>
      </c>
      <c r="F98">
        <v>1334.25</v>
      </c>
      <c r="G98">
        <f>_xll.TA_TYPPRICE(D98,E98,F98)</f>
        <v>1336.9666666666667</v>
      </c>
      <c r="H98">
        <v>1335.6927439117544</v>
      </c>
      <c r="I98" t="str">
        <f t="shared" si="20"/>
        <v>DOWN</v>
      </c>
      <c r="J98">
        <v>1353.4845505235792</v>
      </c>
      <c r="K98">
        <v>1315.8712436052417</v>
      </c>
      <c r="L98" t="str">
        <f t="shared" si="21"/>
        <v>No Confirmation</v>
      </c>
      <c r="M98" t="str">
        <f t="shared" si="22"/>
        <v>No Trend</v>
      </c>
      <c r="N98">
        <v>53.963167927390806</v>
      </c>
      <c r="O98" t="str">
        <f t="shared" si="23"/>
        <v>No Momentum</v>
      </c>
      <c r="P98" t="str">
        <f t="shared" si="24"/>
        <v>No Trend + Momentum</v>
      </c>
      <c r="Q98">
        <f t="shared" si="25"/>
        <v>12.599999999999909</v>
      </c>
      <c r="R98">
        <f t="shared" si="26"/>
        <v>33.349999999999909</v>
      </c>
      <c r="S98">
        <f t="shared" si="27"/>
        <v>0.37781109445277189</v>
      </c>
      <c r="T98" t="str">
        <f t="shared" si="28"/>
        <v>No Indication</v>
      </c>
      <c r="U98" t="str">
        <f t="shared" si="29"/>
        <v>No T+M+I</v>
      </c>
      <c r="V98">
        <v>1327.813985464745</v>
      </c>
      <c r="W98">
        <v>1329.501131279575</v>
      </c>
      <c r="X98">
        <f t="shared" si="30"/>
        <v>-1.6871458148300462</v>
      </c>
      <c r="Y98">
        <v>-7.3799000952826272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1335</v>
      </c>
      <c r="D99">
        <v>1350</v>
      </c>
      <c r="E99">
        <v>1320.1</v>
      </c>
      <c r="F99">
        <v>1339</v>
      </c>
      <c r="G99">
        <f>_xll.TA_TYPPRICE(D99,E99,F99)</f>
        <v>1336.3666666666666</v>
      </c>
      <c r="H99">
        <v>1336.0297052892106</v>
      </c>
      <c r="I99" t="str">
        <f t="shared" si="20"/>
        <v>UP</v>
      </c>
      <c r="J99">
        <v>1352.7102059627839</v>
      </c>
      <c r="K99">
        <v>1316.8109672485214</v>
      </c>
      <c r="L99" t="str">
        <f t="shared" si="21"/>
        <v>No Confirmation</v>
      </c>
      <c r="M99" t="str">
        <f t="shared" si="22"/>
        <v>No Trend</v>
      </c>
      <c r="N99">
        <v>57.746149703737693</v>
      </c>
      <c r="O99" t="str">
        <f t="shared" si="23"/>
        <v>No Momentum</v>
      </c>
      <c r="P99" t="str">
        <f t="shared" si="24"/>
        <v>No Trend + Momentum</v>
      </c>
      <c r="Q99">
        <f t="shared" si="25"/>
        <v>18.900000000000091</v>
      </c>
      <c r="R99">
        <f t="shared" si="26"/>
        <v>29.900000000000091</v>
      </c>
      <c r="S99">
        <f t="shared" si="27"/>
        <v>0.63210702341137237</v>
      </c>
      <c r="T99" t="str">
        <f t="shared" si="28"/>
        <v>No Indication</v>
      </c>
      <c r="U99" t="str">
        <f t="shared" si="29"/>
        <v>No T+M+I</v>
      </c>
      <c r="V99">
        <v>1329.5349107778611</v>
      </c>
      <c r="W99">
        <v>1330.2047511847916</v>
      </c>
      <c r="X99">
        <f t="shared" si="30"/>
        <v>-0.66984040693046154</v>
      </c>
      <c r="Y99">
        <v>-6.0378881576121941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1338.15</v>
      </c>
      <c r="D100">
        <v>1347.2</v>
      </c>
      <c r="E100">
        <v>1300</v>
      </c>
      <c r="F100">
        <v>1308</v>
      </c>
      <c r="G100">
        <f>_xll.TA_TYPPRICE(D100,E100,F100)</f>
        <v>1318.3999999999999</v>
      </c>
      <c r="H100">
        <v>1327.2148526446053</v>
      </c>
      <c r="I100" t="str">
        <f t="shared" si="20"/>
        <v>DOWN</v>
      </c>
      <c r="J100">
        <v>1351.485715748832</v>
      </c>
      <c r="K100">
        <v>1313.07519674885</v>
      </c>
      <c r="L100" t="str">
        <f t="shared" si="21"/>
        <v>DOWN</v>
      </c>
      <c r="M100" t="str">
        <f t="shared" si="22"/>
        <v>DOWN</v>
      </c>
      <c r="N100">
        <v>34.571117903785485</v>
      </c>
      <c r="O100" t="str">
        <f t="shared" si="23"/>
        <v>DOWN</v>
      </c>
      <c r="P100" t="str">
        <f t="shared" si="24"/>
        <v>DOWN</v>
      </c>
      <c r="Q100">
        <f t="shared" si="25"/>
        <v>8</v>
      </c>
      <c r="R100">
        <f t="shared" si="26"/>
        <v>47.200000000000045</v>
      </c>
      <c r="S100">
        <f t="shared" si="27"/>
        <v>0.16949152542372864</v>
      </c>
      <c r="T100" t="str">
        <f t="shared" si="28"/>
        <v>DOWN</v>
      </c>
      <c r="U100" t="str">
        <f t="shared" si="29"/>
        <v>DOWN</v>
      </c>
      <c r="V100">
        <v>1326.2218475812672</v>
      </c>
      <c r="W100">
        <v>1328.5599548007328</v>
      </c>
      <c r="X100">
        <f t="shared" si="30"/>
        <v>-2.3381072194656554</v>
      </c>
      <c r="Y100">
        <v>-5.2979319699828862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1315.9</v>
      </c>
      <c r="D101">
        <v>1324.95</v>
      </c>
      <c r="E101">
        <v>1275.75</v>
      </c>
      <c r="F101">
        <v>1282.45</v>
      </c>
      <c r="G101">
        <f>_xll.TA_TYPPRICE(D101,E101,F101)</f>
        <v>1294.3833333333332</v>
      </c>
      <c r="H101">
        <v>1310.7990929889693</v>
      </c>
      <c r="I101" t="str">
        <f t="shared" si="20"/>
        <v>DOWN</v>
      </c>
      <c r="J101">
        <v>1345.5888900268694</v>
      </c>
      <c r="K101">
        <v>1304.7807085824388</v>
      </c>
      <c r="L101" t="str">
        <f t="shared" si="21"/>
        <v>DOWN</v>
      </c>
      <c r="M101" t="str">
        <f t="shared" si="22"/>
        <v>DOWN</v>
      </c>
      <c r="N101">
        <v>24.458454683611375</v>
      </c>
      <c r="O101" t="str">
        <f t="shared" si="23"/>
        <v>DOWN</v>
      </c>
      <c r="P101" t="str">
        <f t="shared" si="24"/>
        <v>DOWN</v>
      </c>
      <c r="Q101">
        <f t="shared" si="25"/>
        <v>6.7000000000000455</v>
      </c>
      <c r="R101">
        <f t="shared" si="26"/>
        <v>49.200000000000045</v>
      </c>
      <c r="S101">
        <f t="shared" si="27"/>
        <v>0.13617886178861868</v>
      </c>
      <c r="T101" t="str">
        <f t="shared" si="28"/>
        <v>DOWN</v>
      </c>
      <c r="U101" t="str">
        <f t="shared" si="29"/>
        <v>DOWN</v>
      </c>
      <c r="V101">
        <v>1319.4877171841492</v>
      </c>
      <c r="W101">
        <v>1325.1444025932713</v>
      </c>
      <c r="X101">
        <f t="shared" si="30"/>
        <v>-5.6566854091220193</v>
      </c>
      <c r="Y101">
        <v>-5.3696826578107126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1274</v>
      </c>
      <c r="D102">
        <v>1274</v>
      </c>
      <c r="E102">
        <v>1209.4000000000001</v>
      </c>
      <c r="F102">
        <v>1224.9000000000001</v>
      </c>
      <c r="G102">
        <f>_xll.TA_TYPPRICE(D102,E102,F102)</f>
        <v>1236.1000000000001</v>
      </c>
      <c r="H102">
        <v>1273.4495464944848</v>
      </c>
      <c r="I102" t="str">
        <f t="shared" si="20"/>
        <v>DOWN</v>
      </c>
      <c r="J102">
        <v>1329.6802477986762</v>
      </c>
      <c r="K102">
        <v>1283.584995564119</v>
      </c>
      <c r="L102" t="str">
        <f t="shared" si="21"/>
        <v>DOWN</v>
      </c>
      <c r="M102" t="str">
        <f t="shared" si="22"/>
        <v>DOWN</v>
      </c>
      <c r="N102">
        <v>13.412178712005648</v>
      </c>
      <c r="O102" t="str">
        <f t="shared" si="23"/>
        <v>DOWN</v>
      </c>
      <c r="P102" t="str">
        <f t="shared" si="24"/>
        <v>DOWN</v>
      </c>
      <c r="Q102">
        <f t="shared" si="25"/>
        <v>15.5</v>
      </c>
      <c r="R102">
        <f t="shared" si="26"/>
        <v>64.599999999999909</v>
      </c>
      <c r="S102">
        <f t="shared" si="27"/>
        <v>0.23993808049535637</v>
      </c>
      <c r="T102" t="str">
        <f t="shared" si="28"/>
        <v>No Indication</v>
      </c>
      <c r="U102" t="str">
        <f t="shared" si="29"/>
        <v>No T+M+I</v>
      </c>
      <c r="V102">
        <v>1304.9357606942801</v>
      </c>
      <c r="W102">
        <v>1317.718891290066</v>
      </c>
      <c r="X102">
        <f t="shared" si="30"/>
        <v>-12.783130595785906</v>
      </c>
      <c r="Y102">
        <v>-6.8523722454057516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1228.7</v>
      </c>
      <c r="D103">
        <v>1228.7</v>
      </c>
      <c r="E103">
        <v>1166.6500000000001</v>
      </c>
      <c r="F103">
        <v>1211.3499999999999</v>
      </c>
      <c r="G103">
        <f>_xll.TA_TYPPRICE(D103,E103,F103)</f>
        <v>1202.2333333333333</v>
      </c>
      <c r="H103">
        <v>1237.8414399139092</v>
      </c>
      <c r="I103" t="str">
        <f t="shared" si="20"/>
        <v>DOWN</v>
      </c>
      <c r="J103">
        <v>1307.2401927323037</v>
      </c>
      <c r="K103">
        <v>1257.5994409943148</v>
      </c>
      <c r="L103" t="str">
        <f t="shared" si="21"/>
        <v>DOWN</v>
      </c>
      <c r="M103" t="str">
        <f t="shared" si="22"/>
        <v>DOWN</v>
      </c>
      <c r="N103">
        <v>11.838591267672319</v>
      </c>
      <c r="O103" t="str">
        <f t="shared" si="23"/>
        <v>DOWN</v>
      </c>
      <c r="P103" t="str">
        <f t="shared" si="24"/>
        <v>DOWN</v>
      </c>
      <c r="Q103">
        <f t="shared" si="25"/>
        <v>44.699999999999818</v>
      </c>
      <c r="R103">
        <f t="shared" si="26"/>
        <v>62.049999999999955</v>
      </c>
      <c r="S103">
        <f t="shared" si="27"/>
        <v>0.72038678485092422</v>
      </c>
      <c r="T103" t="str">
        <f t="shared" si="28"/>
        <v>No Indication</v>
      </c>
      <c r="U103" t="str">
        <f t="shared" si="29"/>
        <v>No T+M+I</v>
      </c>
      <c r="V103">
        <v>1290.5379513566986</v>
      </c>
      <c r="W103">
        <v>1309.8397141574685</v>
      </c>
      <c r="X103">
        <f t="shared" si="30"/>
        <v>-19.301762800769893</v>
      </c>
      <c r="Y103">
        <v>-9.3422503564785799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1210</v>
      </c>
      <c r="D104">
        <v>1244</v>
      </c>
      <c r="E104">
        <v>1190.25</v>
      </c>
      <c r="F104">
        <v>1201.05</v>
      </c>
      <c r="G104">
        <f>_xll.TA_TYPPRICE(D104,E104,F104)</f>
        <v>1211.7666666666667</v>
      </c>
      <c r="H104">
        <v>1224.8040532902878</v>
      </c>
      <c r="I104" t="str">
        <f t="shared" si="20"/>
        <v>DOWN</v>
      </c>
      <c r="J104">
        <v>1293.1868165695696</v>
      </c>
      <c r="K104">
        <v>1242.6328985511338</v>
      </c>
      <c r="L104" t="str">
        <f t="shared" si="21"/>
        <v>DOWN</v>
      </c>
      <c r="M104" t="str">
        <f t="shared" si="22"/>
        <v>DOWN</v>
      </c>
      <c r="N104">
        <v>10.651189714135734</v>
      </c>
      <c r="O104" t="str">
        <f t="shared" si="23"/>
        <v>DOWN</v>
      </c>
      <c r="P104" t="str">
        <f t="shared" si="24"/>
        <v>DOWN</v>
      </c>
      <c r="Q104">
        <f t="shared" si="25"/>
        <v>10.799999999999955</v>
      </c>
      <c r="R104">
        <f t="shared" si="26"/>
        <v>53.75</v>
      </c>
      <c r="S104">
        <f t="shared" si="27"/>
        <v>0.20093023255813869</v>
      </c>
      <c r="T104" t="str">
        <f t="shared" si="28"/>
        <v>No Indication</v>
      </c>
      <c r="U104" t="str">
        <f t="shared" si="29"/>
        <v>No T+M+I</v>
      </c>
      <c r="V104">
        <v>1276.7705742248988</v>
      </c>
      <c r="W104">
        <v>1301.7812168124708</v>
      </c>
      <c r="X104">
        <f t="shared" si="30"/>
        <v>-25.010642587571965</v>
      </c>
      <c r="Y104">
        <v>-12.475928802697258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1210.0999999999999</v>
      </c>
      <c r="D105">
        <v>1233.05</v>
      </c>
      <c r="E105">
        <v>1165</v>
      </c>
      <c r="F105">
        <v>1168</v>
      </c>
      <c r="G105">
        <f>_xll.TA_TYPPRICE(D105,E105,F105)</f>
        <v>1188.6833333333334</v>
      </c>
      <c r="H105">
        <v>1206.7436933118106</v>
      </c>
      <c r="I105" t="str">
        <f t="shared" si="20"/>
        <v>DOWN</v>
      </c>
      <c r="J105">
        <v>1279.8230795541097</v>
      </c>
      <c r="K105">
        <v>1225.3811433175485</v>
      </c>
      <c r="L105" t="str">
        <f t="shared" si="21"/>
        <v>DOWN</v>
      </c>
      <c r="M105" t="str">
        <f t="shared" si="22"/>
        <v>DOWN</v>
      </c>
      <c r="N105">
        <v>7.5955554220797667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68.049999999999955</v>
      </c>
      <c r="S105">
        <f t="shared" si="27"/>
        <v>4.408523144746513E-2</v>
      </c>
      <c r="T105" t="str">
        <f t="shared" si="28"/>
        <v>DOWN</v>
      </c>
      <c r="U105" t="str">
        <f t="shared" si="29"/>
        <v>DOWN</v>
      </c>
      <c r="V105">
        <v>1260.0366397287605</v>
      </c>
      <c r="W105">
        <v>1291.8714970485842</v>
      </c>
      <c r="X105">
        <f t="shared" si="30"/>
        <v>-31.834857319823641</v>
      </c>
      <c r="Y105">
        <v>-16.347714506122536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1225.3</v>
      </c>
      <c r="AE105">
        <f t="shared" si="36"/>
        <v>1207.05</v>
      </c>
      <c r="AF105">
        <f t="shared" si="37"/>
        <v>1199.05</v>
      </c>
      <c r="AG105">
        <f t="shared" si="38"/>
        <v>1191</v>
      </c>
    </row>
    <row r="106" spans="1:33" x14ac:dyDescent="0.25">
      <c r="A106" t="s">
        <v>5</v>
      </c>
      <c r="B106" s="1">
        <v>43006</v>
      </c>
      <c r="C106">
        <v>1177.9000000000001</v>
      </c>
      <c r="D106">
        <v>1205.95</v>
      </c>
      <c r="E106">
        <v>1142.05</v>
      </c>
      <c r="F106">
        <v>1188</v>
      </c>
      <c r="G106">
        <f>_xll.TA_TYPPRICE(D106,E106,F106)</f>
        <v>1178.6666666666667</v>
      </c>
      <c r="H106">
        <v>1192.7051799892388</v>
      </c>
      <c r="I106" t="str">
        <f t="shared" si="20"/>
        <v>DOWN</v>
      </c>
      <c r="J106">
        <v>1263.4068396531964</v>
      </c>
      <c r="K106">
        <v>1206.8631114692043</v>
      </c>
      <c r="L106" t="str">
        <f t="shared" si="21"/>
        <v>DOWN</v>
      </c>
      <c r="M106" t="str">
        <f t="shared" si="22"/>
        <v>DOWN</v>
      </c>
      <c r="N106">
        <v>24.072319796493975</v>
      </c>
      <c r="O106" t="str">
        <f t="shared" si="23"/>
        <v>DOWN</v>
      </c>
      <c r="P106" t="str">
        <f t="shared" si="24"/>
        <v>DOWN</v>
      </c>
      <c r="Q106">
        <f t="shared" si="25"/>
        <v>45.950000000000045</v>
      </c>
      <c r="R106">
        <f t="shared" si="26"/>
        <v>63.900000000000091</v>
      </c>
      <c r="S106">
        <f t="shared" si="27"/>
        <v>0.71909233176838783</v>
      </c>
      <c r="T106" t="str">
        <f t="shared" si="28"/>
        <v>No Indication</v>
      </c>
      <c r="U106" t="str">
        <f t="shared" si="29"/>
        <v>No T+M+I</v>
      </c>
      <c r="V106">
        <v>1248.9540797704897</v>
      </c>
      <c r="W106">
        <v>1284.1773120820224</v>
      </c>
      <c r="X106">
        <f t="shared" si="30"/>
        <v>-35.223232311532684</v>
      </c>
      <c r="Y106">
        <v>-20.122818067204566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1202</v>
      </c>
      <c r="D107">
        <v>1232.9000000000001</v>
      </c>
      <c r="E107">
        <v>1186</v>
      </c>
      <c r="F107">
        <v>1212</v>
      </c>
      <c r="G107">
        <f>_xll.TA_TYPPRICE(D107,E107,F107)</f>
        <v>1210.3</v>
      </c>
      <c r="H107">
        <v>1201.5025899946195</v>
      </c>
      <c r="I107" t="str">
        <f t="shared" si="20"/>
        <v>UP</v>
      </c>
      <c r="J107">
        <v>1256.6275419524861</v>
      </c>
      <c r="K107">
        <v>1202.2268644760479</v>
      </c>
      <c r="L107" t="str">
        <f t="shared" si="21"/>
        <v>No Confirmation</v>
      </c>
      <c r="M107" t="str">
        <f t="shared" si="22"/>
        <v>No Trend</v>
      </c>
      <c r="N107">
        <v>40.094948684241217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26</v>
      </c>
      <c r="R107">
        <f t="shared" si="26"/>
        <v>46.900000000000091</v>
      </c>
      <c r="S107">
        <f t="shared" si="27"/>
        <v>0.55437100213219503</v>
      </c>
      <c r="T107" t="str">
        <f t="shared" si="28"/>
        <v>No Indication</v>
      </c>
      <c r="U107" t="str">
        <f t="shared" si="29"/>
        <v>No T+M+I</v>
      </c>
      <c r="V107">
        <v>1243.2688367288758</v>
      </c>
      <c r="W107">
        <v>1278.8308445203911</v>
      </c>
      <c r="X107">
        <f t="shared" si="30"/>
        <v>-35.562007791515271</v>
      </c>
      <c r="Y107">
        <v>-23.210656012066707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1216</v>
      </c>
      <c r="D108">
        <v>1238.25</v>
      </c>
      <c r="E108">
        <v>1210.25</v>
      </c>
      <c r="F108">
        <v>1230</v>
      </c>
      <c r="G108">
        <f>_xll.TA_TYPPRICE(D108,E108,F108)</f>
        <v>1226.1666666666667</v>
      </c>
      <c r="H108">
        <v>1213.8346283306432</v>
      </c>
      <c r="I108" t="str">
        <f t="shared" si="20"/>
        <v>UP</v>
      </c>
      <c r="J108">
        <v>1252.5436437408225</v>
      </c>
      <c r="K108">
        <v>1204.0097834813705</v>
      </c>
      <c r="L108" t="str">
        <f t="shared" si="21"/>
        <v>No Confirmation</v>
      </c>
      <c r="M108" t="str">
        <f t="shared" si="22"/>
        <v>No Trend</v>
      </c>
      <c r="N108">
        <v>49.98892961160805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19.75</v>
      </c>
      <c r="R108">
        <f t="shared" si="26"/>
        <v>28</v>
      </c>
      <c r="S108">
        <f t="shared" si="27"/>
        <v>0.7053571428571429</v>
      </c>
      <c r="T108" t="str">
        <f t="shared" si="28"/>
        <v>No Indication</v>
      </c>
      <c r="U108" t="str">
        <f t="shared" si="29"/>
        <v>No T+M+I</v>
      </c>
      <c r="V108">
        <v>1241.2274772321257</v>
      </c>
      <c r="W108">
        <v>1275.213744926288</v>
      </c>
      <c r="X108">
        <f t="shared" si="30"/>
        <v>-33.986267694162279</v>
      </c>
      <c r="Y108">
        <v>-25.365778348485822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1220.0999999999999</v>
      </c>
      <c r="D109">
        <v>1278</v>
      </c>
      <c r="E109">
        <v>1220.0999999999999</v>
      </c>
      <c r="F109">
        <v>1273.5</v>
      </c>
      <c r="G109">
        <f>_xll.TA_TYPPRICE(D109,E109,F109)</f>
        <v>1257.2</v>
      </c>
      <c r="H109">
        <v>1235.5173141653217</v>
      </c>
      <c r="I109" t="str">
        <f t="shared" si="20"/>
        <v>UP</v>
      </c>
      <c r="J109">
        <v>1258.2006117984174</v>
      </c>
      <c r="K109">
        <v>1207.585387152177</v>
      </c>
      <c r="L109" t="str">
        <f t="shared" si="21"/>
        <v>UP</v>
      </c>
      <c r="M109" t="str">
        <f t="shared" si="22"/>
        <v>UP</v>
      </c>
      <c r="N109">
        <v>66.635352671456587</v>
      </c>
      <c r="O109" t="str">
        <f t="shared" si="23"/>
        <v>UP</v>
      </c>
      <c r="P109" t="str">
        <f t="shared" si="24"/>
        <v>UP</v>
      </c>
      <c r="Q109">
        <f t="shared" si="25"/>
        <v>53.400000000000091</v>
      </c>
      <c r="R109">
        <f t="shared" si="26"/>
        <v>57.900000000000091</v>
      </c>
      <c r="S109">
        <f t="shared" si="27"/>
        <v>0.92227979274611416</v>
      </c>
      <c r="T109" t="str">
        <f t="shared" si="28"/>
        <v>UP</v>
      </c>
      <c r="U109" t="str">
        <f t="shared" si="29"/>
        <v>UP</v>
      </c>
      <c r="V109">
        <v>1246.1924807348755</v>
      </c>
      <c r="W109">
        <v>1275.086800857674</v>
      </c>
      <c r="X109">
        <f t="shared" si="30"/>
        <v>-28.89432012279849</v>
      </c>
      <c r="Y109">
        <v>-26.071486703348356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1275</v>
      </c>
      <c r="D110">
        <v>1324.2</v>
      </c>
      <c r="E110">
        <v>1268.05</v>
      </c>
      <c r="F110">
        <v>1296</v>
      </c>
      <c r="G110">
        <f>_xll.TA_TYPPRICE(D110,E110,F110)</f>
        <v>1296.0833333333333</v>
      </c>
      <c r="H110">
        <v>1265.8003237493276</v>
      </c>
      <c r="I110" t="str">
        <f t="shared" si="20"/>
        <v>UP</v>
      </c>
      <c r="J110">
        <v>1272.8671425098803</v>
      </c>
      <c r="K110">
        <v>1221.0219677850266</v>
      </c>
      <c r="L110" t="str">
        <f t="shared" si="21"/>
        <v>UP</v>
      </c>
      <c r="M110" t="str">
        <f t="shared" si="22"/>
        <v>UP</v>
      </c>
      <c r="N110">
        <v>72.544081163103044</v>
      </c>
      <c r="O110" t="str">
        <f t="shared" si="23"/>
        <v>UP</v>
      </c>
      <c r="P110" t="str">
        <f t="shared" si="24"/>
        <v>UP</v>
      </c>
      <c r="Q110">
        <f t="shared" si="25"/>
        <v>27.950000000000045</v>
      </c>
      <c r="R110">
        <f t="shared" si="26"/>
        <v>56.150000000000091</v>
      </c>
      <c r="S110">
        <f t="shared" si="27"/>
        <v>0.49777382012466609</v>
      </c>
      <c r="T110" t="str">
        <f t="shared" si="28"/>
        <v>No Indication</v>
      </c>
      <c r="U110" t="str">
        <f t="shared" si="29"/>
        <v>No T+M+I</v>
      </c>
      <c r="V110">
        <v>1253.8551760064331</v>
      </c>
      <c r="W110">
        <v>1276.6359267200685</v>
      </c>
      <c r="X110">
        <f t="shared" si="30"/>
        <v>-22.780750713635371</v>
      </c>
      <c r="Y110">
        <v>-25.413339505405759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1311.9</v>
      </c>
      <c r="D111">
        <v>1321.95</v>
      </c>
      <c r="E111">
        <v>1292.8499999999999</v>
      </c>
      <c r="F111">
        <v>1310</v>
      </c>
      <c r="G111">
        <f>_xll.TA_TYPPRICE(D111,E111,F111)</f>
        <v>1308.2666666666667</v>
      </c>
      <c r="H111">
        <v>1287.033495207997</v>
      </c>
      <c r="I111" t="str">
        <f t="shared" si="20"/>
        <v>UP</v>
      </c>
      <c r="J111">
        <v>1283.7744441743514</v>
      </c>
      <c r="K111">
        <v>1236.9837527216873</v>
      </c>
      <c r="L111" t="str">
        <f t="shared" si="21"/>
        <v>UP</v>
      </c>
      <c r="M111" t="str">
        <f t="shared" si="22"/>
        <v>UP</v>
      </c>
      <c r="N111">
        <v>75.868039907300727</v>
      </c>
      <c r="O111" t="str">
        <f t="shared" si="23"/>
        <v>UP</v>
      </c>
      <c r="P111" t="str">
        <f t="shared" si="24"/>
        <v>UP</v>
      </c>
      <c r="Q111">
        <f t="shared" si="25"/>
        <v>17.150000000000091</v>
      </c>
      <c r="R111">
        <f t="shared" si="26"/>
        <v>29.100000000000136</v>
      </c>
      <c r="S111">
        <f t="shared" si="27"/>
        <v>0.58934707903780104</v>
      </c>
      <c r="T111" t="str">
        <f t="shared" si="28"/>
        <v>No Indication</v>
      </c>
      <c r="U111" t="str">
        <f t="shared" si="29"/>
        <v>No T+M+I</v>
      </c>
      <c r="V111">
        <v>1262.4928412362126</v>
      </c>
      <c r="W111">
        <v>1279.1073395556189</v>
      </c>
      <c r="X111">
        <f t="shared" si="30"/>
        <v>-16.614498319406266</v>
      </c>
      <c r="Y111">
        <v>-23.653571268205859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1314</v>
      </c>
      <c r="D112">
        <v>1396.1</v>
      </c>
      <c r="E112">
        <v>1310.1500000000001</v>
      </c>
      <c r="F112">
        <v>1391.6</v>
      </c>
      <c r="G112">
        <f>_xll.TA_TYPPRICE(D112,E112,F112)</f>
        <v>1365.95</v>
      </c>
      <c r="H112">
        <v>1326.4917476039986</v>
      </c>
      <c r="I112" t="str">
        <f t="shared" si="20"/>
        <v>UP</v>
      </c>
      <c r="J112">
        <v>1308.7356788022732</v>
      </c>
      <c r="K112">
        <v>1253.2429187835346</v>
      </c>
      <c r="L112" t="str">
        <f t="shared" si="21"/>
        <v>UP</v>
      </c>
      <c r="M112" t="str">
        <f t="shared" si="22"/>
        <v>UP</v>
      </c>
      <c r="N112">
        <v>87.177812905559662</v>
      </c>
      <c r="O112" t="str">
        <f t="shared" si="23"/>
        <v>UP</v>
      </c>
      <c r="P112" t="str">
        <f t="shared" si="24"/>
        <v>UP</v>
      </c>
      <c r="Q112">
        <f t="shared" si="25"/>
        <v>81.449999999999818</v>
      </c>
      <c r="R112">
        <f t="shared" si="26"/>
        <v>85.949999999999818</v>
      </c>
      <c r="S112">
        <f t="shared" si="27"/>
        <v>0.94764397905759146</v>
      </c>
      <c r="T112" t="str">
        <f t="shared" si="28"/>
        <v>UP</v>
      </c>
      <c r="U112" t="str">
        <f t="shared" si="29"/>
        <v>UP</v>
      </c>
      <c r="V112">
        <v>1282.3554810460259</v>
      </c>
      <c r="W112">
        <v>1287.4401292181656</v>
      </c>
      <c r="X112">
        <f t="shared" si="30"/>
        <v>-5.0846481721396231</v>
      </c>
      <c r="Y112">
        <v>-19.939786648992612</v>
      </c>
      <c r="Z112" t="str">
        <f t="shared" si="31"/>
        <v>UP</v>
      </c>
      <c r="AA112" t="str">
        <f t="shared" si="32"/>
        <v>UP</v>
      </c>
      <c r="AB112" t="str">
        <f t="shared" si="33"/>
        <v>UP</v>
      </c>
      <c r="AC112" t="str">
        <f t="shared" si="34"/>
        <v>UP</v>
      </c>
      <c r="AD112">
        <f t="shared" si="35"/>
        <v>1319.95</v>
      </c>
      <c r="AE112">
        <f t="shared" si="36"/>
        <v>1343</v>
      </c>
      <c r="AF112">
        <f t="shared" si="37"/>
        <v>1353.15</v>
      </c>
      <c r="AG112">
        <f t="shared" si="38"/>
        <v>1363.25</v>
      </c>
    </row>
    <row r="113" spans="1:33" x14ac:dyDescent="0.25">
      <c r="A113" t="s">
        <v>5</v>
      </c>
      <c r="B113" s="1">
        <v>43018</v>
      </c>
      <c r="C113">
        <v>1400</v>
      </c>
      <c r="D113">
        <v>1415</v>
      </c>
      <c r="E113">
        <v>1356</v>
      </c>
      <c r="F113">
        <v>1379</v>
      </c>
      <c r="G113">
        <f>_xll.TA_TYPPRICE(D113,E113,F113)</f>
        <v>1383.3333333333333</v>
      </c>
      <c r="H113">
        <v>1354.9125404686661</v>
      </c>
      <c r="I113" t="str">
        <f t="shared" si="20"/>
        <v>UP</v>
      </c>
      <c r="J113">
        <v>1332.3499724017681</v>
      </c>
      <c r="K113">
        <v>1276.077825720527</v>
      </c>
      <c r="L113" t="str">
        <f t="shared" si="21"/>
        <v>UP</v>
      </c>
      <c r="M113" t="str">
        <f t="shared" si="22"/>
        <v>UP</v>
      </c>
      <c r="N113">
        <v>79.945980967518111</v>
      </c>
      <c r="O113" t="str">
        <f t="shared" si="23"/>
        <v>UP</v>
      </c>
      <c r="P113" t="str">
        <f t="shared" si="24"/>
        <v>UP</v>
      </c>
      <c r="Q113">
        <f t="shared" si="25"/>
        <v>23</v>
      </c>
      <c r="R113">
        <f t="shared" si="26"/>
        <v>59</v>
      </c>
      <c r="S113">
        <f t="shared" si="27"/>
        <v>0.38983050847457629</v>
      </c>
      <c r="T113" t="str">
        <f t="shared" si="28"/>
        <v>No Indication</v>
      </c>
      <c r="U113" t="str">
        <f t="shared" si="29"/>
        <v>No T+M+I</v>
      </c>
      <c r="V113">
        <v>1297.2238685774066</v>
      </c>
      <c r="W113">
        <v>1294.2223418686717</v>
      </c>
      <c r="X113">
        <f t="shared" si="30"/>
        <v>3.0015267087349002</v>
      </c>
      <c r="Y113">
        <v>-15.351523977447108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1382</v>
      </c>
      <c r="D114">
        <v>1403.15</v>
      </c>
      <c r="E114">
        <v>1330.5</v>
      </c>
      <c r="F114">
        <v>1345</v>
      </c>
      <c r="G114">
        <f>_xll.TA_TYPPRICE(D114,E114,F114)</f>
        <v>1359.55</v>
      </c>
      <c r="H114">
        <v>1357.2312702343329</v>
      </c>
      <c r="I114" t="str">
        <f t="shared" si="20"/>
        <v>DOWN</v>
      </c>
      <c r="J114">
        <v>1348.0833118680418</v>
      </c>
      <c r="K114">
        <v>1288.1716422270765</v>
      </c>
      <c r="L114" t="str">
        <f t="shared" si="21"/>
        <v>No Confirmation</v>
      </c>
      <c r="M114" t="str">
        <f t="shared" si="22"/>
        <v>No Trend</v>
      </c>
      <c r="N114">
        <v>62.467148420968698</v>
      </c>
      <c r="O114" t="str">
        <f t="shared" si="23"/>
        <v>UP</v>
      </c>
      <c r="P114" t="str">
        <f t="shared" si="24"/>
        <v>No Trend + Momentum</v>
      </c>
      <c r="Q114">
        <f t="shared" si="25"/>
        <v>14.5</v>
      </c>
      <c r="R114">
        <f t="shared" si="26"/>
        <v>72.650000000000091</v>
      </c>
      <c r="S114">
        <f t="shared" si="27"/>
        <v>0.19958706125258061</v>
      </c>
      <c r="T114" t="str">
        <f t="shared" si="28"/>
        <v>DOWN</v>
      </c>
      <c r="U114" t="str">
        <f t="shared" si="29"/>
        <v>No T+M+I</v>
      </c>
      <c r="V114">
        <v>1304.5740426424211</v>
      </c>
      <c r="W114">
        <v>1297.9836498783998</v>
      </c>
      <c r="X114">
        <f t="shared" si="30"/>
        <v>6.5903927640213169</v>
      </c>
      <c r="Y114">
        <v>-10.963140629153422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1335</v>
      </c>
      <c r="D115">
        <v>1360</v>
      </c>
      <c r="E115">
        <v>1334.95</v>
      </c>
      <c r="F115">
        <v>1357</v>
      </c>
      <c r="G115">
        <f>_xll.TA_TYPPRICE(D115,E115,F115)</f>
        <v>1350.6499999999999</v>
      </c>
      <c r="H115">
        <v>1353.9406351171665</v>
      </c>
      <c r="I115" t="str">
        <f t="shared" si="20"/>
        <v>UP</v>
      </c>
      <c r="J115">
        <v>1350.7314647862547</v>
      </c>
      <c r="K115">
        <v>1298.5668328432816</v>
      </c>
      <c r="L115" t="str">
        <f t="shared" si="21"/>
        <v>UP</v>
      </c>
      <c r="M115" t="str">
        <f t="shared" si="22"/>
        <v>UP</v>
      </c>
      <c r="N115">
        <v>65.768931818211612</v>
      </c>
      <c r="O115" t="str">
        <f t="shared" si="23"/>
        <v>UP</v>
      </c>
      <c r="P115" t="str">
        <f t="shared" si="24"/>
        <v>UP</v>
      </c>
      <c r="Q115">
        <f t="shared" si="25"/>
        <v>22.049999999999955</v>
      </c>
      <c r="R115">
        <f t="shared" si="26"/>
        <v>25.049999999999955</v>
      </c>
      <c r="S115">
        <f t="shared" si="27"/>
        <v>0.88023952095808367</v>
      </c>
      <c r="T115" t="str">
        <f t="shared" si="28"/>
        <v>UP</v>
      </c>
      <c r="U115" t="str">
        <f t="shared" si="29"/>
        <v>UP</v>
      </c>
      <c r="V115">
        <v>1312.6395745435871</v>
      </c>
      <c r="W115">
        <v>1302.3552313688888</v>
      </c>
      <c r="X115">
        <f t="shared" si="30"/>
        <v>10.284343174698279</v>
      </c>
      <c r="Y115">
        <v>-6.7136438683830812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1337.8000000000002</v>
      </c>
      <c r="AE115">
        <f t="shared" si="36"/>
        <v>1344.5</v>
      </c>
      <c r="AF115">
        <f t="shared" si="37"/>
        <v>1347.45</v>
      </c>
      <c r="AG115">
        <f t="shared" si="38"/>
        <v>1350.45</v>
      </c>
    </row>
    <row r="116" spans="1:33" x14ac:dyDescent="0.25">
      <c r="A116" t="s">
        <v>5</v>
      </c>
      <c r="B116" s="1">
        <v>43021</v>
      </c>
      <c r="C116">
        <v>1356</v>
      </c>
      <c r="D116">
        <v>1434</v>
      </c>
      <c r="E116">
        <v>1344.65</v>
      </c>
      <c r="F116">
        <v>1386</v>
      </c>
      <c r="G116">
        <f>_xll.TA_TYPPRICE(D116,E116,F116)</f>
        <v>1388.2166666666665</v>
      </c>
      <c r="H116">
        <v>1371.0786508919164</v>
      </c>
      <c r="I116" t="str">
        <f t="shared" si="20"/>
        <v>UP</v>
      </c>
      <c r="J116">
        <v>1369.2355837226426</v>
      </c>
      <c r="K116">
        <v>1308.8075366558858</v>
      </c>
      <c r="L116" t="str">
        <f t="shared" si="21"/>
        <v>UP</v>
      </c>
      <c r="M116" t="str">
        <f t="shared" si="22"/>
        <v>UP</v>
      </c>
      <c r="N116">
        <v>72.955777022816264</v>
      </c>
      <c r="O116" t="str">
        <f t="shared" si="23"/>
        <v>UP</v>
      </c>
      <c r="P116" t="str">
        <f t="shared" si="24"/>
        <v>UP</v>
      </c>
      <c r="Q116">
        <f t="shared" si="25"/>
        <v>41.349999999999909</v>
      </c>
      <c r="R116">
        <f t="shared" si="26"/>
        <v>89.349999999999909</v>
      </c>
      <c r="S116">
        <f t="shared" si="27"/>
        <v>0.46278679350867319</v>
      </c>
      <c r="T116" t="str">
        <f t="shared" si="28"/>
        <v>No Indication</v>
      </c>
      <c r="U116" t="str">
        <f t="shared" si="29"/>
        <v>No T+M+I</v>
      </c>
      <c r="V116">
        <v>1323.9257938445737</v>
      </c>
      <c r="W116">
        <v>1308.5511401563786</v>
      </c>
      <c r="X116">
        <f t="shared" si="30"/>
        <v>15.374653688195167</v>
      </c>
      <c r="Y116">
        <v>-2.2959843570674314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1389.85</v>
      </c>
      <c r="D117">
        <v>1403.9</v>
      </c>
      <c r="E117">
        <v>1362</v>
      </c>
      <c r="F117">
        <v>1371</v>
      </c>
      <c r="G117">
        <f>_xll.TA_TYPPRICE(D117,E117,F117)</f>
        <v>1378.9666666666665</v>
      </c>
      <c r="H117">
        <v>1375.0226587792913</v>
      </c>
      <c r="I117" t="str">
        <f t="shared" si="20"/>
        <v>DOWN</v>
      </c>
      <c r="J117">
        <v>1376.9387873398332</v>
      </c>
      <c r="K117">
        <v>1320.6280840656889</v>
      </c>
      <c r="L117" t="str">
        <f t="shared" si="21"/>
        <v>No Confirmation</v>
      </c>
      <c r="M117" t="str">
        <f t="shared" si="22"/>
        <v>No Trend</v>
      </c>
      <c r="N117">
        <v>64.236102120843356</v>
      </c>
      <c r="O117" t="str">
        <f t="shared" si="23"/>
        <v>UP</v>
      </c>
      <c r="P117" t="str">
        <f t="shared" si="24"/>
        <v>No Trend + Momentum</v>
      </c>
      <c r="Q117">
        <f t="shared" si="25"/>
        <v>9</v>
      </c>
      <c r="R117">
        <f t="shared" si="26"/>
        <v>41.900000000000091</v>
      </c>
      <c r="S117">
        <f t="shared" si="27"/>
        <v>0.2147971360381857</v>
      </c>
      <c r="T117" t="str">
        <f t="shared" si="28"/>
        <v>No Indication</v>
      </c>
      <c r="U117" t="str">
        <f t="shared" si="29"/>
        <v>No T+M+I</v>
      </c>
      <c r="V117">
        <v>1331.1679794069471</v>
      </c>
      <c r="W117">
        <v>1313.1769816262765</v>
      </c>
      <c r="X117">
        <f t="shared" si="30"/>
        <v>17.990997780670568</v>
      </c>
      <c r="Y117">
        <v>1.7614120704801692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1372</v>
      </c>
      <c r="D118">
        <v>1393.45</v>
      </c>
      <c r="E118">
        <v>1348</v>
      </c>
      <c r="F118">
        <v>1385</v>
      </c>
      <c r="G118">
        <f>_xll.TA_TYPPRICE(D118,E118,F118)</f>
        <v>1375.4833333333333</v>
      </c>
      <c r="H118">
        <v>1375.2529960563124</v>
      </c>
      <c r="I118" t="str">
        <f t="shared" si="20"/>
        <v>UP</v>
      </c>
      <c r="J118">
        <v>1380.6079457087592</v>
      </c>
      <c r="K118">
        <v>1326.7107320510913</v>
      </c>
      <c r="L118" t="str">
        <f t="shared" si="21"/>
        <v>UP</v>
      </c>
      <c r="M118" t="str">
        <f t="shared" si="22"/>
        <v>UP</v>
      </c>
      <c r="N118">
        <v>68.612741643069512</v>
      </c>
      <c r="O118" t="str">
        <f t="shared" si="23"/>
        <v>UP</v>
      </c>
      <c r="P118" t="str">
        <f t="shared" si="24"/>
        <v>UP</v>
      </c>
      <c r="Q118">
        <f t="shared" si="25"/>
        <v>37</v>
      </c>
      <c r="R118">
        <f t="shared" si="26"/>
        <v>45.450000000000045</v>
      </c>
      <c r="S118">
        <f t="shared" si="27"/>
        <v>0.81408140814081331</v>
      </c>
      <c r="T118" t="str">
        <f t="shared" si="28"/>
        <v>UP</v>
      </c>
      <c r="U118" t="str">
        <f t="shared" si="29"/>
        <v>UP</v>
      </c>
      <c r="V118">
        <v>1339.4498287289553</v>
      </c>
      <c r="W118">
        <v>1318.4972052095154</v>
      </c>
      <c r="X118">
        <f t="shared" si="30"/>
        <v>20.95262351943984</v>
      </c>
      <c r="Y118">
        <v>5.5996543602721029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1378.1</v>
      </c>
      <c r="D119">
        <v>1385</v>
      </c>
      <c r="E119">
        <v>1359.95</v>
      </c>
      <c r="F119">
        <v>1372</v>
      </c>
      <c r="G119">
        <f>_xll.TA_TYPPRICE(D119,E119,F119)</f>
        <v>1372.3166666666666</v>
      </c>
      <c r="H119">
        <v>1373.7848313614895</v>
      </c>
      <c r="I119" t="str">
        <f t="shared" si="20"/>
        <v>DOWN</v>
      </c>
      <c r="J119">
        <v>1381.5839577734794</v>
      </c>
      <c r="K119">
        <v>1334.0972360397377</v>
      </c>
      <c r="L119" t="str">
        <f t="shared" si="21"/>
        <v>No Confirmation</v>
      </c>
      <c r="M119" t="str">
        <f t="shared" si="22"/>
        <v>No Trend</v>
      </c>
      <c r="N119">
        <v>60.078923156856291</v>
      </c>
      <c r="O119" t="str">
        <f t="shared" si="23"/>
        <v>UP</v>
      </c>
      <c r="P119" t="str">
        <f t="shared" si="24"/>
        <v>No Trend + Momentum</v>
      </c>
      <c r="Q119">
        <f t="shared" si="25"/>
        <v>12.049999999999955</v>
      </c>
      <c r="R119">
        <f t="shared" si="26"/>
        <v>25.049999999999955</v>
      </c>
      <c r="S119">
        <f t="shared" si="27"/>
        <v>0.48103792415169566</v>
      </c>
      <c r="T119" t="str">
        <f t="shared" si="28"/>
        <v>No Indication</v>
      </c>
      <c r="U119" t="str">
        <f t="shared" si="29"/>
        <v>No T+M+I</v>
      </c>
      <c r="V119">
        <v>1344.4575473860391</v>
      </c>
      <c r="W119">
        <v>1322.4603751939958</v>
      </c>
      <c r="X119">
        <f t="shared" si="30"/>
        <v>21.997172192043308</v>
      </c>
      <c r="Y119">
        <v>8.8791579266263447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1374</v>
      </c>
      <c r="D120">
        <v>1387</v>
      </c>
      <c r="E120">
        <v>1355</v>
      </c>
      <c r="F120">
        <v>1356.9</v>
      </c>
      <c r="G120">
        <f>_xll.TA_TYPPRICE(D120,E120,F120)</f>
        <v>1366.3</v>
      </c>
      <c r="H120">
        <v>1370.0424156807449</v>
      </c>
      <c r="I120" t="str">
        <f t="shared" si="20"/>
        <v>DOWN</v>
      </c>
      <c r="J120">
        <v>1382.7875227127063</v>
      </c>
      <c r="K120">
        <v>1338.7422946975737</v>
      </c>
      <c r="L120" t="str">
        <f t="shared" si="21"/>
        <v>No Confirmation</v>
      </c>
      <c r="M120" t="str">
        <f t="shared" si="22"/>
        <v>No Trend</v>
      </c>
      <c r="N120">
        <v>50.889102653904985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1.9000000000000909</v>
      </c>
      <c r="R120">
        <f t="shared" si="26"/>
        <v>32</v>
      </c>
      <c r="S120">
        <f t="shared" si="27"/>
        <v>5.9375000000002842E-2</v>
      </c>
      <c r="T120" t="str">
        <f t="shared" si="28"/>
        <v>DOWN</v>
      </c>
      <c r="U120" t="str">
        <f t="shared" si="29"/>
        <v>No T+M+I</v>
      </c>
      <c r="V120">
        <v>1346.37177086511</v>
      </c>
      <c r="W120">
        <v>1325.0114585129591</v>
      </c>
      <c r="X120">
        <f t="shared" si="30"/>
        <v>21.360312352150913</v>
      </c>
      <c r="Y120">
        <v>11.375388811731259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1361.05</v>
      </c>
      <c r="D121">
        <v>1423.05</v>
      </c>
      <c r="E121">
        <v>1361.05</v>
      </c>
      <c r="F121">
        <v>1418</v>
      </c>
      <c r="G121">
        <f>_xll.TA_TYPPRICE(D121,E121,F121)</f>
        <v>1400.7</v>
      </c>
      <c r="H121">
        <v>1385.3712078403723</v>
      </c>
      <c r="I121" t="str">
        <f t="shared" si="20"/>
        <v>UP</v>
      </c>
      <c r="J121">
        <v>1391.7347398876605</v>
      </c>
      <c r="K121">
        <v>1343.6995625425573</v>
      </c>
      <c r="L121" t="str">
        <f t="shared" si="21"/>
        <v>UP</v>
      </c>
      <c r="M121" t="str">
        <f t="shared" si="22"/>
        <v>UP</v>
      </c>
      <c r="N121">
        <v>72.31123645104644</v>
      </c>
      <c r="O121" t="str">
        <f t="shared" si="23"/>
        <v>UP</v>
      </c>
      <c r="P121" t="str">
        <f t="shared" si="24"/>
        <v>UP</v>
      </c>
      <c r="Q121">
        <f t="shared" si="25"/>
        <v>56.950000000000045</v>
      </c>
      <c r="R121">
        <f t="shared" si="26"/>
        <v>62</v>
      </c>
      <c r="S121">
        <f t="shared" si="27"/>
        <v>0.91854838709677489</v>
      </c>
      <c r="T121" t="str">
        <f t="shared" si="28"/>
        <v>UP</v>
      </c>
      <c r="U121" t="str">
        <f t="shared" si="29"/>
        <v>UP</v>
      </c>
      <c r="V121">
        <v>1357.3914984243238</v>
      </c>
      <c r="W121">
        <v>1331.8994986231103</v>
      </c>
      <c r="X121">
        <f t="shared" si="30"/>
        <v>25.491999801213524</v>
      </c>
      <c r="Y121">
        <v>14.198711009627711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1420</v>
      </c>
      <c r="D122">
        <v>1448</v>
      </c>
      <c r="E122">
        <v>1413.8</v>
      </c>
      <c r="F122">
        <v>1423</v>
      </c>
      <c r="G122">
        <f>_xll.TA_TYPPRICE(D122,E122,F122)</f>
        <v>1428.2666666666667</v>
      </c>
      <c r="H122">
        <v>1406.8189372535194</v>
      </c>
      <c r="I122" t="str">
        <f t="shared" si="20"/>
        <v>UP</v>
      </c>
      <c r="J122">
        <v>1404.2381310237358</v>
      </c>
      <c r="K122">
        <v>1359.2774375331001</v>
      </c>
      <c r="L122" t="str">
        <f t="shared" si="21"/>
        <v>UP</v>
      </c>
      <c r="M122" t="str">
        <f t="shared" si="22"/>
        <v>UP</v>
      </c>
      <c r="N122">
        <v>73.493921599552294</v>
      </c>
      <c r="O122" t="str">
        <f t="shared" si="23"/>
        <v>UP</v>
      </c>
      <c r="P122" t="str">
        <f t="shared" si="24"/>
        <v>UP</v>
      </c>
      <c r="Q122">
        <f t="shared" si="25"/>
        <v>9.2000000000000455</v>
      </c>
      <c r="R122">
        <f t="shared" si="26"/>
        <v>34.200000000000045</v>
      </c>
      <c r="S122">
        <f t="shared" si="27"/>
        <v>0.26900584795321736</v>
      </c>
      <c r="T122" t="str">
        <f t="shared" si="28"/>
        <v>No Indication</v>
      </c>
      <c r="U122" t="str">
        <f t="shared" si="29"/>
        <v>No T+M+I</v>
      </c>
      <c r="V122">
        <v>1367.4851140513508</v>
      </c>
      <c r="W122">
        <v>1338.6476839102872</v>
      </c>
      <c r="X122">
        <f t="shared" si="30"/>
        <v>28.837430141063578</v>
      </c>
      <c r="Y122">
        <v>17.126454835914885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1430</v>
      </c>
      <c r="D123">
        <v>1433.8</v>
      </c>
      <c r="E123">
        <v>1368.1</v>
      </c>
      <c r="F123">
        <v>1389.6</v>
      </c>
      <c r="G123">
        <f>_xll.TA_TYPPRICE(D123,E123,F123)</f>
        <v>1397.1666666666667</v>
      </c>
      <c r="H123">
        <v>1401.9928019600929</v>
      </c>
      <c r="I123" t="str">
        <f t="shared" si="20"/>
        <v>DOWN</v>
      </c>
      <c r="J123">
        <v>1410.8074352406834</v>
      </c>
      <c r="K123">
        <v>1361.238006970189</v>
      </c>
      <c r="L123" t="str">
        <f t="shared" si="21"/>
        <v>No Confirmation</v>
      </c>
      <c r="M123" t="str">
        <f t="shared" si="22"/>
        <v>No Trend</v>
      </c>
      <c r="N123">
        <v>54.172767023434702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21.5</v>
      </c>
      <c r="R123">
        <f t="shared" si="26"/>
        <v>65.700000000000045</v>
      </c>
      <c r="S123">
        <f t="shared" si="27"/>
        <v>0.32724505327245029</v>
      </c>
      <c r="T123" t="str">
        <f t="shared" si="28"/>
        <v>No Indication</v>
      </c>
      <c r="U123" t="str">
        <f t="shared" si="29"/>
        <v>No T+M+I</v>
      </c>
      <c r="V123">
        <v>1370.8874041972967</v>
      </c>
      <c r="W123">
        <v>1342.4219295465623</v>
      </c>
      <c r="X123">
        <f t="shared" si="30"/>
        <v>28.46547465073445</v>
      </c>
      <c r="Y123">
        <v>19.394258798878798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1395</v>
      </c>
      <c r="D124">
        <v>1430</v>
      </c>
      <c r="E124">
        <v>1390</v>
      </c>
      <c r="F124">
        <v>1427.5</v>
      </c>
      <c r="G124">
        <f>_xll.TA_TYPPRICE(D124,E124,F124)</f>
        <v>1415.8333333333333</v>
      </c>
      <c r="H124">
        <v>1408.913067646713</v>
      </c>
      <c r="I124" t="str">
        <f t="shared" si="20"/>
        <v>UP</v>
      </c>
      <c r="J124">
        <v>1415.0724496316427</v>
      </c>
      <c r="K124">
        <v>1367.6295609768135</v>
      </c>
      <c r="L124" t="str">
        <f t="shared" si="21"/>
        <v>UP</v>
      </c>
      <c r="M124" t="str">
        <f t="shared" si="22"/>
        <v>UP</v>
      </c>
      <c r="N124">
        <v>66.619956649144015</v>
      </c>
      <c r="O124" t="str">
        <f t="shared" si="23"/>
        <v>UP</v>
      </c>
      <c r="P124" t="str">
        <f t="shared" si="24"/>
        <v>UP</v>
      </c>
      <c r="Q124">
        <f t="shared" si="25"/>
        <v>37.5</v>
      </c>
      <c r="R124">
        <f t="shared" si="26"/>
        <v>40</v>
      </c>
      <c r="S124">
        <f t="shared" si="27"/>
        <v>0.9375</v>
      </c>
      <c r="T124" t="str">
        <f t="shared" si="28"/>
        <v>UP</v>
      </c>
      <c r="U124" t="str">
        <f t="shared" si="29"/>
        <v>UP</v>
      </c>
      <c r="V124">
        <v>1379.5970343207896</v>
      </c>
      <c r="W124">
        <v>1348.7240088394096</v>
      </c>
      <c r="X124">
        <f t="shared" si="30"/>
        <v>30.873025481379955</v>
      </c>
      <c r="Y124">
        <v>21.690012135379028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1410</v>
      </c>
      <c r="D125">
        <v>1436.05</v>
      </c>
      <c r="E125">
        <v>1331.45</v>
      </c>
      <c r="F125">
        <v>1420</v>
      </c>
      <c r="G125">
        <f>_xll.TA_TYPPRICE(D125,E125,F125)</f>
        <v>1395.8333333333333</v>
      </c>
      <c r="H125">
        <v>1402.373200490023</v>
      </c>
      <c r="I125" t="str">
        <f t="shared" si="20"/>
        <v>UP</v>
      </c>
      <c r="J125">
        <v>1419.7341274912776</v>
      </c>
      <c r="K125">
        <v>1359.5896585375217</v>
      </c>
      <c r="L125" t="str">
        <f t="shared" si="21"/>
        <v>UP</v>
      </c>
      <c r="M125" t="str">
        <f t="shared" si="22"/>
        <v>UP</v>
      </c>
      <c r="N125">
        <v>62.42580718288626</v>
      </c>
      <c r="O125" t="str">
        <f t="shared" si="23"/>
        <v>UP</v>
      </c>
      <c r="P125" t="str">
        <f t="shared" si="24"/>
        <v>UP</v>
      </c>
      <c r="Q125">
        <f t="shared" si="25"/>
        <v>88.549999999999955</v>
      </c>
      <c r="R125">
        <f t="shared" si="26"/>
        <v>104.59999999999991</v>
      </c>
      <c r="S125">
        <f t="shared" si="27"/>
        <v>0.84655831739961784</v>
      </c>
      <c r="T125" t="str">
        <f t="shared" si="28"/>
        <v>UP</v>
      </c>
      <c r="U125" t="str">
        <f t="shared" si="29"/>
        <v>UP</v>
      </c>
      <c r="V125">
        <v>1385.8128751945142</v>
      </c>
      <c r="W125">
        <v>1354.0037118883422</v>
      </c>
      <c r="X125">
        <f t="shared" si="30"/>
        <v>31.809163306171968</v>
      </c>
      <c r="Y125">
        <v>23.713842369537616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1425</v>
      </c>
      <c r="D126">
        <v>1430</v>
      </c>
      <c r="E126">
        <v>1390.1</v>
      </c>
      <c r="F126">
        <v>1398.95</v>
      </c>
      <c r="G126">
        <f>_xll.TA_TYPPRICE(D126,E126,F126)</f>
        <v>1406.3500000000001</v>
      </c>
      <c r="H126">
        <v>1404.3616002450117</v>
      </c>
      <c r="I126" t="str">
        <f t="shared" si="20"/>
        <v>DOWN</v>
      </c>
      <c r="J126">
        <v>1422.0154324932159</v>
      </c>
      <c r="K126">
        <v>1366.3697344180723</v>
      </c>
      <c r="L126" t="str">
        <f t="shared" si="21"/>
        <v>No Confirmation</v>
      </c>
      <c r="M126" t="str">
        <f t="shared" si="22"/>
        <v>No Trend</v>
      </c>
      <c r="N126">
        <v>51.132152961784151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8.8500000000001364</v>
      </c>
      <c r="R126">
        <f t="shared" si="26"/>
        <v>39.900000000000091</v>
      </c>
      <c r="S126">
        <f t="shared" si="27"/>
        <v>0.22180451127819839</v>
      </c>
      <c r="T126" t="str">
        <f t="shared" si="28"/>
        <v>No Indication</v>
      </c>
      <c r="U126" t="str">
        <f t="shared" si="29"/>
        <v>No T+M+I</v>
      </c>
      <c r="V126">
        <v>1387.833971318435</v>
      </c>
      <c r="W126">
        <v>1357.3330665632798</v>
      </c>
      <c r="X126">
        <f t="shared" si="30"/>
        <v>30.500904755155261</v>
      </c>
      <c r="Y126">
        <v>25.071254846661144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1393</v>
      </c>
      <c r="D127">
        <v>1404.95</v>
      </c>
      <c r="E127">
        <v>1380.25</v>
      </c>
      <c r="F127">
        <v>1390</v>
      </c>
      <c r="G127">
        <f>_xll.TA_TYPPRICE(D127,E127,F127)</f>
        <v>1391.7333333333333</v>
      </c>
      <c r="H127">
        <v>1398.0474667891726</v>
      </c>
      <c r="I127" t="str">
        <f t="shared" si="20"/>
        <v>DOWN</v>
      </c>
      <c r="J127">
        <v>1418.2231141613902</v>
      </c>
      <c r="K127">
        <v>1369.454237880723</v>
      </c>
      <c r="L127" t="str">
        <f t="shared" si="21"/>
        <v>No Confirmation</v>
      </c>
      <c r="M127" t="str">
        <f t="shared" si="22"/>
        <v>No Trend</v>
      </c>
      <c r="N127">
        <v>46.647021407907054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9.75</v>
      </c>
      <c r="R127">
        <f t="shared" si="26"/>
        <v>24.700000000000045</v>
      </c>
      <c r="S127">
        <f t="shared" si="27"/>
        <v>0.39473684210526244</v>
      </c>
      <c r="T127" t="str">
        <f t="shared" si="28"/>
        <v>No Indication</v>
      </c>
      <c r="U127" t="str">
        <f t="shared" si="29"/>
        <v>No T+M+I</v>
      </c>
      <c r="V127">
        <v>1388.1672065002142</v>
      </c>
      <c r="W127">
        <v>1359.7528394104443</v>
      </c>
      <c r="X127">
        <f t="shared" si="30"/>
        <v>28.414367089769939</v>
      </c>
      <c r="Y127">
        <v>25.739877295282902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2017-07-05T06:20:49Z</dcterms:created>
  <dcterms:modified xsi:type="dcterms:W3CDTF">2017-11-01T04:19:26Z</dcterms:modified>
</cp:coreProperties>
</file>