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9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5" i="1"/>
  <c r="N93" i="1"/>
  <c r="N97" i="1"/>
  <c r="N101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9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103" i="1"/>
  <c r="K111" i="1"/>
  <c r="K115" i="1"/>
  <c r="K119" i="1"/>
  <c r="K123" i="1"/>
  <c r="K127" i="1"/>
  <c r="J5" i="1"/>
  <c r="J21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" i="1"/>
  <c r="J13" i="1"/>
  <c r="J17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J78" i="1"/>
  <c r="J86" i="1"/>
  <c r="J90" i="1"/>
  <c r="J94" i="1"/>
  <c r="J102" i="1"/>
  <c r="J106" i="1"/>
  <c r="J110" i="1"/>
  <c r="J114" i="1"/>
  <c r="J118" i="1"/>
  <c r="J122" i="1"/>
  <c r="J126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5" i="1"/>
  <c r="G12" i="1"/>
  <c r="G20" i="1"/>
  <c r="G36" i="1"/>
  <c r="G52" i="1"/>
  <c r="G64" i="1"/>
  <c r="G76" i="1"/>
  <c r="G88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4" i="1"/>
  <c r="G58" i="1"/>
  <c r="G62" i="1"/>
  <c r="G66" i="1"/>
  <c r="G74" i="1"/>
  <c r="G78" i="1"/>
  <c r="G82" i="1"/>
  <c r="G86" i="1"/>
  <c r="G94" i="1"/>
  <c r="G98" i="1"/>
  <c r="G102" i="1"/>
  <c r="G106" i="1"/>
  <c r="G114" i="1"/>
  <c r="G118" i="1"/>
  <c r="G122" i="1"/>
  <c r="G91" i="1"/>
  <c r="G99" i="1"/>
  <c r="G107" i="1"/>
  <c r="G111" i="1"/>
  <c r="G123" i="1"/>
  <c r="G127" i="1"/>
  <c r="G4" i="1"/>
  <c r="G16" i="1"/>
  <c r="G24" i="1"/>
  <c r="G32" i="1"/>
  <c r="G40" i="1"/>
  <c r="G48" i="1"/>
  <c r="G56" i="1"/>
  <c r="G68" i="1"/>
  <c r="G72" i="1"/>
  <c r="G80" i="1"/>
  <c r="G92" i="1"/>
  <c r="G96" i="1"/>
  <c r="G108" i="1"/>
  <c r="G112" i="1"/>
  <c r="G124" i="1"/>
  <c r="G6" i="1"/>
  <c r="G10" i="1"/>
  <c r="G14" i="1"/>
  <c r="G22" i="1"/>
  <c r="G34" i="1"/>
  <c r="G50" i="1"/>
  <c r="G70" i="1"/>
  <c r="G90" i="1"/>
  <c r="G110" i="1"/>
  <c r="G126" i="1"/>
  <c r="G103" i="1"/>
  <c r="G119" i="1"/>
  <c r="G8" i="1"/>
  <c r="G28" i="1"/>
  <c r="G44" i="1"/>
  <c r="G60" i="1"/>
  <c r="G84" i="1"/>
  <c r="G100" i="1"/>
  <c r="G116" i="1"/>
  <c r="G2" i="1"/>
  <c r="H5" i="1" l="1"/>
  <c r="H9" i="1"/>
  <c r="H13" i="1"/>
  <c r="H17" i="1"/>
  <c r="H21" i="1"/>
  <c r="H25" i="1"/>
  <c r="H33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22" i="1"/>
  <c r="H111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0" i="1"/>
  <c r="H114" i="1"/>
  <c r="H118" i="1"/>
  <c r="H126" i="1"/>
  <c r="H79" i="1"/>
  <c r="H83" i="1"/>
  <c r="H91" i="1"/>
  <c r="H95" i="1"/>
  <c r="H99" i="1"/>
  <c r="H103" i="1"/>
  <c r="H107" i="1"/>
  <c r="H115" i="1"/>
  <c r="H123" i="1"/>
  <c r="AH38" i="1" l="1"/>
  <c r="AH20" i="1"/>
  <c r="AH11" i="1"/>
  <c r="AH5" i="1"/>
  <c r="AH40" i="1"/>
  <c r="AH56" i="1"/>
  <c r="AH14" i="1"/>
  <c r="AH45" i="1"/>
  <c r="AH2" i="1"/>
  <c r="AH50" i="1"/>
  <c r="AH22" i="1"/>
  <c r="AH44" i="1"/>
  <c r="AH30" i="1"/>
  <c r="AH29" i="1"/>
  <c r="AH32" i="1"/>
  <c r="AH23" i="1"/>
  <c r="AH13" i="1"/>
  <c r="AH3" i="1"/>
  <c r="AH49" i="1"/>
  <c r="AH37" i="1"/>
  <c r="AH18" i="1"/>
  <c r="AH24" i="1"/>
  <c r="AH4" i="1"/>
  <c r="AH35" i="1"/>
  <c r="AH6" i="1"/>
  <c r="AH53" i="1"/>
  <c r="AH21" i="1"/>
  <c r="AH36" i="1"/>
  <c r="AH16" i="1"/>
  <c r="AH10" i="1"/>
  <c r="AH41" i="1"/>
  <c r="AH12" i="1"/>
  <c r="AH25" i="1"/>
  <c r="AH48" i="1"/>
  <c r="AH17" i="1"/>
  <c r="AH33" i="1"/>
  <c r="AH47" i="1"/>
  <c r="AH31" i="1"/>
  <c r="AH15" i="1"/>
  <c r="AH7" i="1"/>
  <c r="AH54" i="1"/>
  <c r="AH8" i="1"/>
  <c r="AH51" i="1"/>
  <c r="AH43" i="1"/>
  <c r="AH42" i="1"/>
  <c r="AH26" i="1"/>
  <c r="AH27" i="1" l="1"/>
  <c r="AH52" i="1"/>
  <c r="AH39" i="1"/>
  <c r="AH28" i="1"/>
  <c r="AH34" i="1"/>
  <c r="AH9" i="1"/>
  <c r="AH19" i="1"/>
  <c r="AH55" i="1"/>
  <c r="AH4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<sst xmlns="http://schemas.openxmlformats.org/spreadsheetml/2006/main" count="160" uniqueCount="35">
  <si>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</si>
  <si>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</si>
  <si>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</si>
  <si>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</si>
  <si>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</si>
  <si>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RELCAPITAL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</si>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</sst>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667.4</v>
      </c>
      <c r="D2">
        <v>671.7</v>
      </c>
      <c r="E2">
        <v>655.55</v>
      </c>
      <c r="F2">
        <v>665</v>
      </c>
      <c r="G2">
        <f>_xll.TA_TYPPRICE(D2,E2,F2)</f>
        <v>664.08333333333337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9.4500000000000455</v>
      </c>
      <c r="R2">
        <f>D2-E2</f>
        <v>16.150000000000091</v>
      </c>
      <c r="S2">
        <f>Q2/R2</f>
        <v>0.58513931888544846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668.6</v>
      </c>
      <c r="D3">
        <v>678.5</v>
      </c>
      <c r="E3">
        <v>662.1</v>
      </c>
      <c r="F3">
        <v>670</v>
      </c>
      <c r="G3">
        <f>_xll.TA_TYPPRICE(D3,E3,F3)</f>
        <v>670.19999999999993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7.8999999999999773</v>
      </c>
      <c r="R3">
        <f t="shared" ref="R3:R66" si="6">D3-E3</f>
        <v>16.399999999999977</v>
      </c>
      <c r="S3">
        <f t="shared" ref="S3:S66" si="7">Q3/R3</f>
        <v>0.48170731707316999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673</v>
      </c>
      <c r="D4">
        <v>677.2</v>
      </c>
      <c r="E4">
        <v>667</v>
      </c>
      <c r="F4">
        <v>672</v>
      </c>
      <c r="G4">
        <f>_xll.TA_TYPPRICE(D4,E4,F4)</f>
        <v>672.06666666666672</v>
      </c>
      <c r="H4">
        <v>668.7833333333333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10.200000000000045</v>
      </c>
      <c r="S4">
        <f t="shared" si="7"/>
        <v>0.49019607843137036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672.65</v>
      </c>
      <c r="D5">
        <v>672.65</v>
      </c>
      <c r="E5">
        <v>642.75</v>
      </c>
      <c r="F5">
        <v>651</v>
      </c>
      <c r="G5">
        <f>_xll.TA_TYPPRICE(D5,E5,F5)</f>
        <v>655.4666666666667</v>
      </c>
      <c r="H5">
        <v>662.125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8.25</v>
      </c>
      <c r="R5">
        <f t="shared" si="6"/>
        <v>29.899999999999977</v>
      </c>
      <c r="S5">
        <f t="shared" si="7"/>
        <v>0.27591973244147178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657</v>
      </c>
      <c r="D6">
        <v>665.4</v>
      </c>
      <c r="E6">
        <v>650.1</v>
      </c>
      <c r="F6">
        <v>659</v>
      </c>
      <c r="G6">
        <f>_xll.TA_TYPPRICE(D6,E6,F6)</f>
        <v>658.16666666666663</v>
      </c>
      <c r="H6">
        <v>660.14583333333326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8.8999999999999773</v>
      </c>
      <c r="R6">
        <f t="shared" si="6"/>
        <v>15.299999999999955</v>
      </c>
      <c r="S6">
        <f t="shared" si="7"/>
        <v>0.58169934640522902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662.1</v>
      </c>
      <c r="D7">
        <v>687.75</v>
      </c>
      <c r="E7">
        <v>657.35</v>
      </c>
      <c r="F7">
        <v>687</v>
      </c>
      <c r="G7">
        <f>_xll.TA_TYPPRICE(D7,E7,F7)</f>
        <v>677.36666666666667</v>
      </c>
      <c r="H7">
        <v>668.75624999999991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67.187499999999986</v>
      </c>
      <c r="O7" t="str">
        <f t="shared" si="3"/>
        <v>UP</v>
      </c>
      <c r="P7" t="e">
        <f t="shared" si="4"/>
        <v>#N/A</v>
      </c>
      <c r="Q7">
        <f t="shared" si="5"/>
        <v>29.649999999999977</v>
      </c>
      <c r="R7">
        <f t="shared" si="6"/>
        <v>30.399999999999977</v>
      </c>
      <c r="S7">
        <f t="shared" si="7"/>
        <v>0.97532894736842102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687.3</v>
      </c>
      <c r="D8">
        <v>692.5</v>
      </c>
      <c r="E8">
        <v>682.05</v>
      </c>
      <c r="F8">
        <v>684</v>
      </c>
      <c r="G8">
        <f>_xll.TA_TYPPRICE(D8,E8,F8)</f>
        <v>686.18333333333339</v>
      </c>
      <c r="H8">
        <v>677.46979166666665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63.46863468634686</v>
      </c>
      <c r="O8" t="str">
        <f t="shared" si="3"/>
        <v>UP</v>
      </c>
      <c r="P8" t="e">
        <f t="shared" si="4"/>
        <v>#N/A</v>
      </c>
      <c r="Q8">
        <f t="shared" si="5"/>
        <v>1.9500000000000455</v>
      </c>
      <c r="R8">
        <f t="shared" si="6"/>
        <v>10.450000000000045</v>
      </c>
      <c r="S8">
        <f t="shared" si="7"/>
        <v>0.18660287081340066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686.9</v>
      </c>
      <c r="D9">
        <v>689.2</v>
      </c>
      <c r="E9">
        <v>671.25</v>
      </c>
      <c r="F9">
        <v>674</v>
      </c>
      <c r="G9">
        <f>_xll.TA_TYPPRICE(D9,E9,F9)</f>
        <v>678.15</v>
      </c>
      <c r="H9">
        <v>677.80989583333326</v>
      </c>
      <c r="I9" t="str">
        <f t="shared" si="0"/>
        <v>DOWN</v>
      </c>
      <c r="J9">
        <v>679.36250000000007</v>
      </c>
      <c r="K9">
        <v>661.01874999999995</v>
      </c>
      <c r="L9" t="str">
        <f t="shared" si="1"/>
        <v>No Confirmation</v>
      </c>
      <c r="M9" t="str">
        <f t="shared" si="2"/>
        <v>No Trend</v>
      </c>
      <c r="N9">
        <v>51.574212893553216</v>
      </c>
      <c r="O9" t="str">
        <f t="shared" si="3"/>
        <v>No Momentum</v>
      </c>
      <c r="P9" t="str">
        <f t="shared" si="4"/>
        <v>No Trend + Momentum</v>
      </c>
      <c r="Q9">
        <f t="shared" si="5"/>
        <v>2.75</v>
      </c>
      <c r="R9">
        <f t="shared" si="6"/>
        <v>17.950000000000045</v>
      </c>
      <c r="S9">
        <f t="shared" si="7"/>
        <v>0.153203342618384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682.2</v>
      </c>
      <c r="D10">
        <v>686</v>
      </c>
      <c r="E10">
        <v>663.3</v>
      </c>
      <c r="F10">
        <v>666</v>
      </c>
      <c r="G10">
        <f>_xll.TA_TYPPRICE(D10,E10,F10)</f>
        <v>671.76666666666665</v>
      </c>
      <c r="H10">
        <v>674.78828124999995</v>
      </c>
      <c r="I10" t="str">
        <f t="shared" si="0"/>
        <v>DOWN</v>
      </c>
      <c r="J10">
        <v>680.83750000000009</v>
      </c>
      <c r="K10">
        <v>661.52569444444441</v>
      </c>
      <c r="L10" t="str">
        <f t="shared" si="1"/>
        <v>No Confirmation</v>
      </c>
      <c r="M10" t="str">
        <f t="shared" si="2"/>
        <v>No Trend</v>
      </c>
      <c r="N10">
        <v>43.43434343434344</v>
      </c>
      <c r="O10" t="str">
        <f t="shared" si="3"/>
        <v>No Momentum</v>
      </c>
      <c r="P10" t="str">
        <f t="shared" si="4"/>
        <v>No Trend + Momentum</v>
      </c>
      <c r="Q10">
        <f t="shared" si="5"/>
        <v>2.7000000000000455</v>
      </c>
      <c r="R10">
        <f t="shared" si="6"/>
        <v>22.700000000000045</v>
      </c>
      <c r="S10">
        <f t="shared" si="7"/>
        <v>0.11894273127753481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670.15</v>
      </c>
      <c r="D11">
        <v>681</v>
      </c>
      <c r="E11">
        <v>667.05</v>
      </c>
      <c r="F11">
        <v>676</v>
      </c>
      <c r="G11">
        <f>_xll.TA_TYPPRICE(D11,E11,F11)</f>
        <v>674.68333333333328</v>
      </c>
      <c r="H11">
        <v>674.73580729166656</v>
      </c>
      <c r="I11" t="str">
        <f t="shared" si="0"/>
        <v>UP</v>
      </c>
      <c r="J11">
        <v>680.87361111111113</v>
      </c>
      <c r="K11">
        <v>662.75331790123448</v>
      </c>
      <c r="L11" t="str">
        <f t="shared" si="1"/>
        <v>No Confirmation</v>
      </c>
      <c r="M11" t="str">
        <f t="shared" si="2"/>
        <v>No Trend</v>
      </c>
      <c r="N11">
        <v>54.624295752358044</v>
      </c>
      <c r="O11" t="str">
        <f t="shared" si="3"/>
        <v>No Momentum</v>
      </c>
      <c r="P11" t="str">
        <f t="shared" si="4"/>
        <v>No Trend + Momentum</v>
      </c>
      <c r="Q11">
        <f t="shared" si="5"/>
        <v>8.9500000000000455</v>
      </c>
      <c r="R11">
        <f t="shared" si="6"/>
        <v>13.950000000000045</v>
      </c>
      <c r="S11">
        <f t="shared" si="7"/>
        <v>0.64157706093190081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676.25</v>
      </c>
      <c r="D12">
        <v>680</v>
      </c>
      <c r="E12">
        <v>670.15</v>
      </c>
      <c r="F12">
        <v>677</v>
      </c>
      <c r="G12">
        <f>_xll.TA_TYPPRICE(D12,E12,F12)</f>
        <v>675.7166666666667</v>
      </c>
      <c r="H12">
        <v>675.22623697916663</v>
      </c>
      <c r="I12" t="str">
        <f t="shared" si="0"/>
        <v>UP</v>
      </c>
      <c r="J12">
        <v>680.67947530864194</v>
      </c>
      <c r="K12">
        <v>664.39702503429351</v>
      </c>
      <c r="L12" t="str">
        <f t="shared" si="1"/>
        <v>No Confirmation</v>
      </c>
      <c r="M12" t="str">
        <f t="shared" si="2"/>
        <v>No Trend</v>
      </c>
      <c r="N12">
        <v>55.719260855128539</v>
      </c>
      <c r="O12" t="str">
        <f t="shared" si="3"/>
        <v>No Momentum</v>
      </c>
      <c r="P12" t="str">
        <f t="shared" si="4"/>
        <v>No Trend + Momentum</v>
      </c>
      <c r="Q12">
        <f t="shared" si="5"/>
        <v>6.8500000000000227</v>
      </c>
      <c r="R12">
        <f t="shared" si="6"/>
        <v>9.8500000000000227</v>
      </c>
      <c r="S12">
        <f t="shared" si="7"/>
        <v>0.69543147208121903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679</v>
      </c>
      <c r="D13">
        <v>687.85</v>
      </c>
      <c r="E13">
        <v>674.05</v>
      </c>
      <c r="F13">
        <v>677</v>
      </c>
      <c r="G13">
        <f>_xll.TA_TYPPRICE(D13,E13,F13)</f>
        <v>679.63333333333333</v>
      </c>
      <c r="H13">
        <v>677.42978515624998</v>
      </c>
      <c r="I13" t="str">
        <f t="shared" si="0"/>
        <v>DOWN</v>
      </c>
      <c r="J13">
        <v>682.27292524005486</v>
      </c>
      <c r="K13">
        <v>666.54213058222831</v>
      </c>
      <c r="L13" t="str">
        <f t="shared" si="1"/>
        <v>No Confirmation</v>
      </c>
      <c r="M13" t="str">
        <f t="shared" si="2"/>
        <v>No Trend</v>
      </c>
      <c r="N13">
        <v>55.719260855128539</v>
      </c>
      <c r="O13" t="str">
        <f t="shared" si="3"/>
        <v>No Momentum</v>
      </c>
      <c r="P13" t="str">
        <f t="shared" si="4"/>
        <v>No Trend + Momentum</v>
      </c>
      <c r="Q13">
        <f t="shared" si="5"/>
        <v>2.9500000000000455</v>
      </c>
      <c r="R13">
        <f t="shared" si="6"/>
        <v>13.800000000000068</v>
      </c>
      <c r="S13">
        <f t="shared" si="7"/>
        <v>0.21376811594203121</v>
      </c>
      <c r="T13" t="str">
        <f t="shared" si="8"/>
        <v>No Indication</v>
      </c>
      <c r="U13" t="str">
        <f t="shared" si="9"/>
        <v>No T+M+I</v>
      </c>
      <c r="V13">
        <v>671.5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667.5</v>
      </c>
      <c r="D14">
        <v>672.95</v>
      </c>
      <c r="E14">
        <v>653</v>
      </c>
      <c r="F14">
        <v>655</v>
      </c>
      <c r="G14">
        <f>_xll.TA_TYPPRICE(D14,E14,F14)</f>
        <v>660.31666666666672</v>
      </c>
      <c r="H14">
        <v>668.87322591145835</v>
      </c>
      <c r="I14" t="str">
        <f t="shared" si="0"/>
        <v>DOWN</v>
      </c>
      <c r="J14">
        <v>680.20116407559829</v>
      </c>
      <c r="K14">
        <v>663.53276823062197</v>
      </c>
      <c r="L14" t="str">
        <f t="shared" si="1"/>
        <v>DOWN</v>
      </c>
      <c r="M14" t="str">
        <f t="shared" si="2"/>
        <v>DOWN</v>
      </c>
      <c r="N14">
        <v>30.455902580111776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19.950000000000045</v>
      </c>
      <c r="S14">
        <f t="shared" si="7"/>
        <v>0.10025062656641581</v>
      </c>
      <c r="T14" t="str">
        <f t="shared" si="8"/>
        <v>DOWN</v>
      </c>
      <c r="U14" t="str">
        <f t="shared" si="9"/>
        <v>DOWN</v>
      </c>
      <c r="V14">
        <v>668.96153846153845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660.1</v>
      </c>
      <c r="D15">
        <v>669.3</v>
      </c>
      <c r="E15">
        <v>646.04999999999995</v>
      </c>
      <c r="F15">
        <v>656</v>
      </c>
      <c r="G15">
        <f>_xll.TA_TYPPRICE(D15,E15,F15)</f>
        <v>657.11666666666667</v>
      </c>
      <c r="H15">
        <v>662.99494628906245</v>
      </c>
      <c r="I15" t="str">
        <f t="shared" si="0"/>
        <v>DOWN</v>
      </c>
      <c r="J15">
        <v>677.77868316990975</v>
      </c>
      <c r="K15">
        <v>659.64770862381704</v>
      </c>
      <c r="L15" t="str">
        <f t="shared" si="1"/>
        <v>DOWN</v>
      </c>
      <c r="M15" t="str">
        <f t="shared" si="2"/>
        <v>DOWN</v>
      </c>
      <c r="N15">
        <v>32.202476209984653</v>
      </c>
      <c r="O15" t="str">
        <f t="shared" si="3"/>
        <v>DOWN</v>
      </c>
      <c r="P15" t="str">
        <f t="shared" si="4"/>
        <v>DOWN</v>
      </c>
      <c r="Q15">
        <f t="shared" si="5"/>
        <v>9.9500000000000455</v>
      </c>
      <c r="R15">
        <f t="shared" si="6"/>
        <v>23.25</v>
      </c>
      <c r="S15">
        <f t="shared" si="7"/>
        <v>0.42795698924731379</v>
      </c>
      <c r="T15" t="str">
        <f t="shared" si="8"/>
        <v>No Indication</v>
      </c>
      <c r="U15" t="str">
        <f t="shared" si="9"/>
        <v>No T+M+I</v>
      </c>
      <c r="V15">
        <v>666.96745562130172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658.95</v>
      </c>
      <c r="D16">
        <v>661.7</v>
      </c>
      <c r="E16">
        <v>633.1</v>
      </c>
      <c r="F16">
        <v>638</v>
      </c>
      <c r="G16">
        <f>_xll.TA_TYPPRICE(D16,E16,F16)</f>
        <v>644.26666666666677</v>
      </c>
      <c r="H16">
        <v>653.63080647786455</v>
      </c>
      <c r="I16" t="str">
        <f t="shared" si="0"/>
        <v>DOWN</v>
      </c>
      <c r="J16">
        <v>674.20564246548543</v>
      </c>
      <c r="K16">
        <v>653.74821781852438</v>
      </c>
      <c r="L16" t="str">
        <f t="shared" si="1"/>
        <v>DOWN</v>
      </c>
      <c r="M16" t="str">
        <f t="shared" si="2"/>
        <v>DOWN</v>
      </c>
      <c r="N16">
        <v>20.57562391827399</v>
      </c>
      <c r="O16" t="str">
        <f t="shared" si="3"/>
        <v>DOWN</v>
      </c>
      <c r="P16" t="str">
        <f t="shared" si="4"/>
        <v>DOWN</v>
      </c>
      <c r="Q16">
        <f t="shared" si="5"/>
        <v>4.8999999999999773</v>
      </c>
      <c r="R16">
        <f t="shared" si="6"/>
        <v>28.600000000000023</v>
      </c>
      <c r="S16">
        <f t="shared" si="7"/>
        <v>0.17132867132867038</v>
      </c>
      <c r="T16" t="str">
        <f t="shared" si="8"/>
        <v>DOWN</v>
      </c>
      <c r="U16" t="str">
        <f t="shared" si="9"/>
        <v>DOWN</v>
      </c>
      <c r="V16">
        <v>662.5109239872553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637.9</v>
      </c>
      <c r="D17">
        <v>639.9</v>
      </c>
      <c r="E17">
        <v>605.29999999999995</v>
      </c>
      <c r="F17">
        <v>617</v>
      </c>
      <c r="G17">
        <f>_xll.TA_TYPPRICE(D17,E17,F17)</f>
        <v>620.73333333333323</v>
      </c>
      <c r="H17">
        <v>637.18206990559884</v>
      </c>
      <c r="I17" t="str">
        <f t="shared" si="0"/>
        <v>DOWN</v>
      </c>
      <c r="J17">
        <v>666.58216636204418</v>
      </c>
      <c r="K17">
        <v>642.98194719218566</v>
      </c>
      <c r="L17" t="str">
        <f t="shared" si="1"/>
        <v>DOWN</v>
      </c>
      <c r="M17" t="str">
        <f t="shared" si="2"/>
        <v>DOWN</v>
      </c>
      <c r="N17">
        <v>13.478619204869698</v>
      </c>
      <c r="O17" t="str">
        <f t="shared" si="3"/>
        <v>DOWN</v>
      </c>
      <c r="P17" t="str">
        <f t="shared" si="4"/>
        <v>DOWN</v>
      </c>
      <c r="Q17">
        <f t="shared" si="5"/>
        <v>11.700000000000045</v>
      </c>
      <c r="R17">
        <f t="shared" si="6"/>
        <v>34.600000000000023</v>
      </c>
      <c r="S17">
        <f t="shared" si="7"/>
        <v>0.33815028901734212</v>
      </c>
      <c r="T17" t="str">
        <f t="shared" si="8"/>
        <v>No Indication</v>
      </c>
      <c r="U17" t="str">
        <f t="shared" si="9"/>
        <v>No T+M+I</v>
      </c>
      <c r="V17">
        <v>655.5092433738314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620.95000000000005</v>
      </c>
      <c r="D18">
        <v>624.79999999999995</v>
      </c>
      <c r="E18">
        <v>560.85</v>
      </c>
      <c r="F18">
        <v>576</v>
      </c>
      <c r="G18">
        <f>_xll.TA_TYPPRICE(D18,E18,F18)</f>
        <v>587.2166666666667</v>
      </c>
      <c r="H18">
        <v>612.19936828613277</v>
      </c>
      <c r="I18" t="str">
        <f t="shared" si="0"/>
        <v>DOWN</v>
      </c>
      <c r="J18">
        <v>657.29724050381208</v>
      </c>
      <c r="K18">
        <v>624.73040337169994</v>
      </c>
      <c r="L18" t="str">
        <f t="shared" si="1"/>
        <v>DOWN</v>
      </c>
      <c r="M18" t="str">
        <f t="shared" si="2"/>
        <v>DOWN</v>
      </c>
      <c r="N18">
        <v>7.3182719065919475</v>
      </c>
      <c r="O18" t="str">
        <f t="shared" si="3"/>
        <v>DOWN</v>
      </c>
      <c r="P18" t="str">
        <f t="shared" si="4"/>
        <v>DOWN</v>
      </c>
      <c r="Q18">
        <f t="shared" si="5"/>
        <v>15.149999999999977</v>
      </c>
      <c r="R18">
        <f t="shared" si="6"/>
        <v>63.949999999999932</v>
      </c>
      <c r="S18">
        <f t="shared" si="7"/>
        <v>0.23690383111806088</v>
      </c>
      <c r="T18" t="str">
        <f t="shared" si="8"/>
        <v>No Indication</v>
      </c>
      <c r="U18" t="str">
        <f t="shared" si="9"/>
        <v>No T+M+I</v>
      </c>
      <c r="V18">
        <v>643.2770520855496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580.5</v>
      </c>
      <c r="D19">
        <v>583</v>
      </c>
      <c r="E19">
        <v>564.54999999999995</v>
      </c>
      <c r="F19">
        <v>580</v>
      </c>
      <c r="G19">
        <f>_xll.TA_TYPPRICE(D19,E19,F19)</f>
        <v>575.85</v>
      </c>
      <c r="H19">
        <v>594.02468414306645</v>
      </c>
      <c r="I19" t="str">
        <f t="shared" si="0"/>
        <v>DOWN</v>
      </c>
      <c r="J19">
        <v>640.78674261407605</v>
      </c>
      <c r="K19">
        <v>611.356980400211</v>
      </c>
      <c r="L19" t="str">
        <f t="shared" si="1"/>
        <v>DOWN</v>
      </c>
      <c r="M19" t="str">
        <f t="shared" si="2"/>
        <v>DOWN</v>
      </c>
      <c r="N19">
        <v>12.211373093699581</v>
      </c>
      <c r="O19" t="str">
        <f t="shared" si="3"/>
        <v>DOWN</v>
      </c>
      <c r="P19" t="str">
        <f t="shared" si="4"/>
        <v>DOWN</v>
      </c>
      <c r="Q19">
        <f t="shared" si="5"/>
        <v>15.450000000000045</v>
      </c>
      <c r="R19">
        <f t="shared" si="6"/>
        <v>18.450000000000045</v>
      </c>
      <c r="S19">
        <f t="shared" si="7"/>
        <v>0.83739837398374029</v>
      </c>
      <c r="T19" t="str">
        <f t="shared" si="8"/>
        <v>UP</v>
      </c>
      <c r="U19" t="str">
        <f t="shared" si="9"/>
        <v>No T+M+I</v>
      </c>
      <c r="V19">
        <v>633.5421209954651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580</v>
      </c>
      <c r="D20">
        <v>602</v>
      </c>
      <c r="E20">
        <v>577.29999999999995</v>
      </c>
      <c r="F20">
        <v>592</v>
      </c>
      <c r="G20">
        <f>_xll.TA_TYPPRICE(D20,E20,F20)</f>
        <v>590.43333333333328</v>
      </c>
      <c r="H20">
        <v>592.22900873819981</v>
      </c>
      <c r="I20" t="str">
        <f t="shared" si="0"/>
        <v>DOWN</v>
      </c>
      <c r="J20">
        <v>632.16746647761465</v>
      </c>
      <c r="K20">
        <v>603.78876253349745</v>
      </c>
      <c r="L20" t="str">
        <f t="shared" si="1"/>
        <v>DOWN</v>
      </c>
      <c r="M20" t="str">
        <f t="shared" si="2"/>
        <v>DOWN</v>
      </c>
      <c r="N20">
        <v>26.719455937542076</v>
      </c>
      <c r="O20" t="str">
        <f t="shared" si="3"/>
        <v>DOWN</v>
      </c>
      <c r="P20" t="str">
        <f t="shared" si="4"/>
        <v>DOWN</v>
      </c>
      <c r="Q20">
        <f t="shared" si="5"/>
        <v>14.700000000000045</v>
      </c>
      <c r="R20">
        <f t="shared" si="6"/>
        <v>24.700000000000045</v>
      </c>
      <c r="S20">
        <f t="shared" si="7"/>
        <v>0.59514170040485903</v>
      </c>
      <c r="T20" t="str">
        <f t="shared" si="8"/>
        <v>No Indication</v>
      </c>
      <c r="U20" t="str">
        <f t="shared" si="9"/>
        <v>No T+M+I</v>
      </c>
      <c r="V20">
        <v>627.15102545770128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589.65</v>
      </c>
      <c r="D21">
        <v>589.65</v>
      </c>
      <c r="E21">
        <v>531.04999999999995</v>
      </c>
      <c r="F21">
        <v>543</v>
      </c>
      <c r="G21">
        <f>_xll.TA_TYPPRICE(D21,E21,F21)</f>
        <v>554.56666666666661</v>
      </c>
      <c r="H21">
        <v>573.39783770243321</v>
      </c>
      <c r="I21" t="str">
        <f t="shared" si="0"/>
        <v>DOWN</v>
      </c>
      <c r="J21">
        <v>622.71914059370033</v>
      </c>
      <c r="K21">
        <v>587.62459308160908</v>
      </c>
      <c r="L21" t="str">
        <f t="shared" si="1"/>
        <v>DOWN</v>
      </c>
      <c r="M21" t="str">
        <f t="shared" si="2"/>
        <v>DOWN</v>
      </c>
      <c r="N21">
        <v>14.493697502970607</v>
      </c>
      <c r="O21" t="str">
        <f t="shared" si="3"/>
        <v>DOWN</v>
      </c>
      <c r="P21" t="str">
        <f t="shared" si="4"/>
        <v>DOWN</v>
      </c>
      <c r="Q21">
        <f t="shared" si="5"/>
        <v>11.950000000000045</v>
      </c>
      <c r="R21">
        <f t="shared" si="6"/>
        <v>58.600000000000023</v>
      </c>
      <c r="S21">
        <f t="shared" si="7"/>
        <v>0.20392491467576862</v>
      </c>
      <c r="T21" t="str">
        <f t="shared" si="8"/>
        <v>No Indication</v>
      </c>
      <c r="U21" t="str">
        <f t="shared" si="9"/>
        <v>No T+M+I</v>
      </c>
      <c r="V21">
        <v>614.20471384882421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540</v>
      </c>
      <c r="D22">
        <v>561.65</v>
      </c>
      <c r="E22">
        <v>523.29999999999995</v>
      </c>
      <c r="F22">
        <v>554</v>
      </c>
      <c r="G22">
        <f>_xll.TA_TYPPRICE(D22,E22,F22)</f>
        <v>546.31666666666661</v>
      </c>
      <c r="H22">
        <v>559.85725218454991</v>
      </c>
      <c r="I22" t="str">
        <f t="shared" si="0"/>
        <v>DOWN</v>
      </c>
      <c r="J22">
        <v>609.14822046176687</v>
      </c>
      <c r="K22">
        <v>573.33023906347375</v>
      </c>
      <c r="L22" t="str">
        <f t="shared" si="1"/>
        <v>DOWN</v>
      </c>
      <c r="M22" t="str">
        <f t="shared" si="2"/>
        <v>DOWN</v>
      </c>
      <c r="N22">
        <v>24.223208841174714</v>
      </c>
      <c r="O22" t="str">
        <f t="shared" si="3"/>
        <v>DOWN</v>
      </c>
      <c r="P22" t="str">
        <f t="shared" si="4"/>
        <v>DOWN</v>
      </c>
      <c r="Q22">
        <f t="shared" si="5"/>
        <v>30.700000000000045</v>
      </c>
      <c r="R22">
        <f t="shared" si="6"/>
        <v>38.350000000000023</v>
      </c>
      <c r="S22">
        <f t="shared" si="7"/>
        <v>0.80052151238591984</v>
      </c>
      <c r="T22" t="str">
        <f t="shared" si="8"/>
        <v>UP</v>
      </c>
      <c r="U22" t="str">
        <f t="shared" si="9"/>
        <v>No T+M+I</v>
      </c>
      <c r="V22">
        <v>604.94245017977437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555.9</v>
      </c>
      <c r="D23">
        <v>571.15</v>
      </c>
      <c r="E23">
        <v>541</v>
      </c>
      <c r="F23">
        <v>563</v>
      </c>
      <c r="G23">
        <f>_xll.TA_TYPPRICE(D23,E23,F23)</f>
        <v>558.38333333333333</v>
      </c>
      <c r="H23">
        <v>559.12029275894156</v>
      </c>
      <c r="I23" t="str">
        <f t="shared" si="0"/>
        <v>UP</v>
      </c>
      <c r="J23">
        <v>600.70417147026308</v>
      </c>
      <c r="K23">
        <v>566.14574149381292</v>
      </c>
      <c r="L23" t="str">
        <f t="shared" si="1"/>
        <v>DOWN</v>
      </c>
      <c r="M23" t="str">
        <f t="shared" si="2"/>
        <v>No Trend</v>
      </c>
      <c r="N23">
        <v>32.122344497412094</v>
      </c>
      <c r="O23" t="str">
        <f t="shared" si="3"/>
        <v>DOWN</v>
      </c>
      <c r="P23" t="str">
        <f t="shared" si="4"/>
        <v>No Trend + Momentum</v>
      </c>
      <c r="Q23">
        <f t="shared" si="5"/>
        <v>22</v>
      </c>
      <c r="R23">
        <f t="shared" si="6"/>
        <v>30.149999999999977</v>
      </c>
      <c r="S23">
        <f t="shared" si="7"/>
        <v>0.72968490878938697</v>
      </c>
      <c r="T23" t="str">
        <f t="shared" si="8"/>
        <v>No Indication</v>
      </c>
      <c r="U23" t="str">
        <f t="shared" si="9"/>
        <v>No T+M+I</v>
      </c>
      <c r="V23">
        <v>598.48976553673219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565.29999999999995</v>
      </c>
      <c r="D24">
        <v>565.9</v>
      </c>
      <c r="E24">
        <v>545.54999999999995</v>
      </c>
      <c r="F24">
        <v>550</v>
      </c>
      <c r="G24">
        <f>_xll.TA_TYPPRICE(D24,E24,F24)</f>
        <v>553.81666666666661</v>
      </c>
      <c r="H24">
        <v>556.46847971280408</v>
      </c>
      <c r="I24" t="str">
        <f t="shared" si="0"/>
        <v>DOWN</v>
      </c>
      <c r="J24">
        <v>592.96991114353796</v>
      </c>
      <c r="K24">
        <v>561.5689100507434</v>
      </c>
      <c r="L24" t="str">
        <f t="shared" si="1"/>
        <v>DOWN</v>
      </c>
      <c r="M24" t="str">
        <f t="shared" si="2"/>
        <v>DOWN</v>
      </c>
      <c r="N24">
        <v>27.034118125565094</v>
      </c>
      <c r="O24" t="str">
        <f t="shared" si="3"/>
        <v>DOWN</v>
      </c>
      <c r="P24" t="str">
        <f t="shared" si="4"/>
        <v>DOWN</v>
      </c>
      <c r="Q24">
        <f t="shared" si="5"/>
        <v>4.4500000000000455</v>
      </c>
      <c r="R24">
        <f t="shared" si="6"/>
        <v>20.350000000000023</v>
      </c>
      <c r="S24">
        <f t="shared" si="7"/>
        <v>0.21867321867322068</v>
      </c>
      <c r="T24" t="str">
        <f t="shared" si="8"/>
        <v>No Indication</v>
      </c>
      <c r="U24" t="str">
        <f t="shared" si="9"/>
        <v>No T+M+I</v>
      </c>
      <c r="V24">
        <v>591.02980160800416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553.79999999999995</v>
      </c>
      <c r="D25">
        <v>558.79999999999995</v>
      </c>
      <c r="E25">
        <v>549</v>
      </c>
      <c r="F25">
        <v>551</v>
      </c>
      <c r="G25">
        <f>_xll.TA_TYPPRICE(D25,E25,F25)</f>
        <v>552.93333333333328</v>
      </c>
      <c r="H25">
        <v>554.70090652306862</v>
      </c>
      <c r="I25" t="str">
        <f t="shared" si="0"/>
        <v>DOWN</v>
      </c>
      <c r="J25">
        <v>585.37659755608502</v>
      </c>
      <c r="K25">
        <v>558.77581892835599</v>
      </c>
      <c r="L25" t="str">
        <f t="shared" si="1"/>
        <v>DOWN</v>
      </c>
      <c r="M25" t="str">
        <f t="shared" si="2"/>
        <v>DOWN</v>
      </c>
      <c r="N25">
        <v>28.128782170822543</v>
      </c>
      <c r="O25" t="str">
        <f t="shared" si="3"/>
        <v>DOWN</v>
      </c>
      <c r="P25" t="str">
        <f t="shared" si="4"/>
        <v>DOWN</v>
      </c>
      <c r="Q25">
        <f t="shared" si="5"/>
        <v>2</v>
      </c>
      <c r="R25">
        <f t="shared" si="6"/>
        <v>9.7999999999999545</v>
      </c>
      <c r="S25">
        <f t="shared" si="7"/>
        <v>0.20408163265306217</v>
      </c>
      <c r="T25" t="str">
        <f t="shared" si="8"/>
        <v>No Indication</v>
      </c>
      <c r="U25" t="str">
        <f t="shared" si="9"/>
        <v>No T+M+I</v>
      </c>
      <c r="V25">
        <v>584.87137059138809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560</v>
      </c>
      <c r="D26">
        <v>571.70000000000005</v>
      </c>
      <c r="E26">
        <v>555.04999999999995</v>
      </c>
      <c r="F26">
        <v>558</v>
      </c>
      <c r="G26">
        <f>_xll.TA_TYPPRICE(D26,E26,F26)</f>
        <v>561.58333333333337</v>
      </c>
      <c r="H26">
        <v>558.14211992820105</v>
      </c>
      <c r="I26" t="str">
        <f t="shared" si="0"/>
        <v>DOWN</v>
      </c>
      <c r="J26">
        <v>582.33735365473285</v>
      </c>
      <c r="K26">
        <v>557.94785916649914</v>
      </c>
      <c r="L26" t="str">
        <f t="shared" si="1"/>
        <v>No Confirmation</v>
      </c>
      <c r="M26" t="str">
        <f t="shared" si="2"/>
        <v>No Trend</v>
      </c>
      <c r="N26">
        <v>36.46861582806131</v>
      </c>
      <c r="O26" t="str">
        <f t="shared" si="3"/>
        <v>DOWN</v>
      </c>
      <c r="P26" t="str">
        <f t="shared" si="4"/>
        <v>No Trend + Momentum</v>
      </c>
      <c r="Q26">
        <f t="shared" si="5"/>
        <v>2.9500000000000455</v>
      </c>
      <c r="R26">
        <f t="shared" si="6"/>
        <v>16.650000000000091</v>
      </c>
      <c r="S26">
        <f t="shared" si="7"/>
        <v>0.17717717717717893</v>
      </c>
      <c r="T26" t="str">
        <f t="shared" si="8"/>
        <v>DOWN</v>
      </c>
      <c r="U26" t="str">
        <f t="shared" si="9"/>
        <v>No T+M+I</v>
      </c>
      <c r="V26">
        <v>580.73731357732834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570</v>
      </c>
      <c r="D27">
        <v>573.45000000000005</v>
      </c>
      <c r="E27">
        <v>549.04999999999995</v>
      </c>
      <c r="F27">
        <v>562</v>
      </c>
      <c r="G27">
        <f>_xll.TA_TYPPRICE(D27,E27,F27)</f>
        <v>561.5</v>
      </c>
      <c r="H27">
        <v>559.82105996410053</v>
      </c>
      <c r="I27" t="str">
        <f t="shared" si="0"/>
        <v>UP</v>
      </c>
      <c r="J27">
        <v>580.36238617590334</v>
      </c>
      <c r="K27">
        <v>555.9705571294993</v>
      </c>
      <c r="L27" t="str">
        <f t="shared" si="1"/>
        <v>No Confirmation</v>
      </c>
      <c r="M27" t="str">
        <f t="shared" si="2"/>
        <v>No Trend</v>
      </c>
      <c r="N27">
        <v>41.331349120877832</v>
      </c>
      <c r="O27" t="str">
        <f t="shared" si="3"/>
        <v>No Momentum</v>
      </c>
      <c r="P27" t="str">
        <f t="shared" si="4"/>
        <v>No Trend + Momentum</v>
      </c>
      <c r="Q27">
        <f t="shared" si="5"/>
        <v>12.950000000000045</v>
      </c>
      <c r="R27">
        <f t="shared" si="6"/>
        <v>24.400000000000091</v>
      </c>
      <c r="S27">
        <f t="shared" si="7"/>
        <v>0.53073770491803263</v>
      </c>
      <c r="T27" t="str">
        <f t="shared" si="8"/>
        <v>No Indication</v>
      </c>
      <c r="U27" t="str">
        <f t="shared" si="9"/>
        <v>No T+M+I</v>
      </c>
      <c r="V27">
        <v>577.85464995004702</v>
      </c>
      <c r="W27">
        <v>625.11538461538464</v>
      </c>
      <c r="X27">
        <f t="shared" si="10"/>
        <v>-47.260734665337623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562</v>
      </c>
      <c r="D28">
        <v>588.15</v>
      </c>
      <c r="E28">
        <v>554.5</v>
      </c>
      <c r="F28">
        <v>586</v>
      </c>
      <c r="G28">
        <f>_xll.TA_TYPPRICE(D28,E28,F28)</f>
        <v>576.2166666666667</v>
      </c>
      <c r="H28">
        <v>568.01886331538367</v>
      </c>
      <c r="I28" t="str">
        <f t="shared" si="0"/>
        <v>UP</v>
      </c>
      <c r="J28">
        <v>582.09296702570259</v>
      </c>
      <c r="K28">
        <v>555.64376665627719</v>
      </c>
      <c r="L28" t="str">
        <f t="shared" si="1"/>
        <v>UP</v>
      </c>
      <c r="M28" t="str">
        <f t="shared" si="2"/>
        <v>UP</v>
      </c>
      <c r="N28">
        <v>62.727696182519246</v>
      </c>
      <c r="O28" t="str">
        <f t="shared" si="3"/>
        <v>UP</v>
      </c>
      <c r="P28" t="str">
        <f t="shared" si="4"/>
        <v>UP</v>
      </c>
      <c r="Q28">
        <f t="shared" si="5"/>
        <v>31.5</v>
      </c>
      <c r="R28">
        <f t="shared" si="6"/>
        <v>33.649999999999977</v>
      </c>
      <c r="S28">
        <f t="shared" si="7"/>
        <v>0.93610698365527556</v>
      </c>
      <c r="T28" t="str">
        <f t="shared" si="8"/>
        <v>UP</v>
      </c>
      <c r="U28" t="str">
        <f t="shared" si="9"/>
        <v>UP</v>
      </c>
      <c r="V28">
        <v>579.10778072696291</v>
      </c>
      <c r="W28">
        <v>622.21794871794873</v>
      </c>
      <c r="X28">
        <f t="shared" si="10"/>
        <v>-43.110167990985815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591.6</v>
      </c>
      <c r="D29">
        <v>596</v>
      </c>
      <c r="E29">
        <v>576.5</v>
      </c>
      <c r="F29">
        <v>577</v>
      </c>
      <c r="G29">
        <f>_xll.TA_TYPPRICE(D29,E29,F29)</f>
        <v>583.16666666666663</v>
      </c>
      <c r="H29">
        <v>575.59276499102521</v>
      </c>
      <c r="I29" t="str">
        <f t="shared" si="0"/>
        <v>UP</v>
      </c>
      <c r="J29">
        <v>585.1834187977687</v>
      </c>
      <c r="K29">
        <v>560.27848517710447</v>
      </c>
      <c r="L29" t="str">
        <f t="shared" si="1"/>
        <v>No Confirmation</v>
      </c>
      <c r="M29" t="str">
        <f t="shared" si="2"/>
        <v>No Trend</v>
      </c>
      <c r="N29">
        <v>53.569815808769363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19.5</v>
      </c>
      <c r="S29">
        <f t="shared" si="7"/>
        <v>2.564102564102564E-2</v>
      </c>
      <c r="T29" t="str">
        <f t="shared" si="8"/>
        <v>DOWN</v>
      </c>
      <c r="U29" t="str">
        <f t="shared" si="9"/>
        <v>No T+M+I</v>
      </c>
      <c r="V29">
        <v>578.78350676896866</v>
      </c>
      <c r="W29">
        <v>618.86847103513776</v>
      </c>
      <c r="X29">
        <f t="shared" si="10"/>
        <v>-40.084964266169095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575</v>
      </c>
      <c r="D30">
        <v>591.20000000000005</v>
      </c>
      <c r="E30">
        <v>571</v>
      </c>
      <c r="F30">
        <v>589</v>
      </c>
      <c r="G30">
        <f>_xll.TA_TYPPRICE(D30,E30,F30)</f>
        <v>583.73333333333335</v>
      </c>
      <c r="H30">
        <v>579.66304916217928</v>
      </c>
      <c r="I30" t="str">
        <f t="shared" si="0"/>
        <v>UP</v>
      </c>
      <c r="J30">
        <v>586.52043684270905</v>
      </c>
      <c r="K30">
        <v>562.66104402663677</v>
      </c>
      <c r="L30" t="str">
        <f t="shared" si="1"/>
        <v>UP</v>
      </c>
      <c r="M30" t="str">
        <f t="shared" si="2"/>
        <v>UP</v>
      </c>
      <c r="N30">
        <v>62.656398419355355</v>
      </c>
      <c r="O30" t="str">
        <f t="shared" si="3"/>
        <v>UP</v>
      </c>
      <c r="P30" t="str">
        <f t="shared" si="4"/>
        <v>UP</v>
      </c>
      <c r="Q30">
        <f t="shared" si="5"/>
        <v>18</v>
      </c>
      <c r="R30">
        <f t="shared" si="6"/>
        <v>20.200000000000045</v>
      </c>
      <c r="S30">
        <f t="shared" si="7"/>
        <v>0.8910891089108891</v>
      </c>
      <c r="T30" t="str">
        <f t="shared" si="8"/>
        <v>UP</v>
      </c>
      <c r="U30" t="str">
        <f t="shared" si="9"/>
        <v>UP</v>
      </c>
      <c r="V30">
        <v>580.35527495835811</v>
      </c>
      <c r="W30">
        <v>616.65599169920165</v>
      </c>
      <c r="X30">
        <f t="shared" si="10"/>
        <v>-36.300716740843541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584.9</v>
      </c>
      <c r="D31">
        <v>599</v>
      </c>
      <c r="E31">
        <v>581.1</v>
      </c>
      <c r="F31">
        <v>590</v>
      </c>
      <c r="G31">
        <f>_xll.TA_TYPPRICE(D31,E31,F31)</f>
        <v>590.0333333333333</v>
      </c>
      <c r="H31">
        <v>584.84819124775629</v>
      </c>
      <c r="I31" t="str">
        <f t="shared" si="0"/>
        <v>UP</v>
      </c>
      <c r="J31">
        <v>589.29367309988481</v>
      </c>
      <c r="K31">
        <v>566.75858979849522</v>
      </c>
      <c r="L31" t="str">
        <f t="shared" si="1"/>
        <v>UP</v>
      </c>
      <c r="M31" t="str">
        <f t="shared" si="2"/>
        <v>UP</v>
      </c>
      <c r="N31">
        <v>63.402470367093954</v>
      </c>
      <c r="O31" t="str">
        <f t="shared" si="3"/>
        <v>UP</v>
      </c>
      <c r="P31" t="str">
        <f t="shared" si="4"/>
        <v>UP</v>
      </c>
      <c r="Q31">
        <f t="shared" si="5"/>
        <v>8.8999999999999773</v>
      </c>
      <c r="R31">
        <f t="shared" si="6"/>
        <v>17.899999999999977</v>
      </c>
      <c r="S31">
        <f t="shared" si="7"/>
        <v>0.49720670391061389</v>
      </c>
      <c r="T31" t="str">
        <f t="shared" si="8"/>
        <v>No Indication</v>
      </c>
      <c r="U31" t="str">
        <f t="shared" si="9"/>
        <v>No T+M+I</v>
      </c>
      <c r="V31">
        <v>581.83907881091841</v>
      </c>
      <c r="W31">
        <v>614.68147379555705</v>
      </c>
      <c r="X31">
        <f t="shared" si="10"/>
        <v>-32.842394984638645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591.9</v>
      </c>
      <c r="D32">
        <v>599.6</v>
      </c>
      <c r="E32">
        <v>582.1</v>
      </c>
      <c r="F32">
        <v>583</v>
      </c>
      <c r="G32">
        <f>_xll.TA_TYPPRICE(D32,E32,F32)</f>
        <v>588.23333333333335</v>
      </c>
      <c r="H32">
        <v>586.54076229054476</v>
      </c>
      <c r="I32" t="str">
        <f t="shared" si="0"/>
        <v>DOWN</v>
      </c>
      <c r="J32">
        <v>591.58396796657712</v>
      </c>
      <c r="K32">
        <v>570.16779206549631</v>
      </c>
      <c r="L32" t="str">
        <f t="shared" si="1"/>
        <v>No Confirmation</v>
      </c>
      <c r="M32" t="str">
        <f t="shared" si="2"/>
        <v>No Trend</v>
      </c>
      <c r="N32">
        <v>53.96815972362733</v>
      </c>
      <c r="O32" t="str">
        <f t="shared" si="3"/>
        <v>No Momentum</v>
      </c>
      <c r="P32" t="str">
        <f t="shared" si="4"/>
        <v>No Trend + Momentum</v>
      </c>
      <c r="Q32">
        <f t="shared" si="5"/>
        <v>0.89999999999997726</v>
      </c>
      <c r="R32">
        <f t="shared" si="6"/>
        <v>17.5</v>
      </c>
      <c r="S32">
        <f t="shared" si="7"/>
        <v>5.142857142857013E-2</v>
      </c>
      <c r="T32" t="str">
        <f t="shared" si="8"/>
        <v>DOWN</v>
      </c>
      <c r="U32" t="str">
        <f t="shared" si="9"/>
        <v>No T+M+I</v>
      </c>
      <c r="V32">
        <v>582.01768207077714</v>
      </c>
      <c r="W32">
        <v>612.33469795884912</v>
      </c>
      <c r="X32">
        <f t="shared" si="10"/>
        <v>-30.317015888071978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586.5</v>
      </c>
      <c r="D33">
        <v>605.79999999999995</v>
      </c>
      <c r="E33">
        <v>583.29999999999995</v>
      </c>
      <c r="F33">
        <v>596</v>
      </c>
      <c r="G33">
        <f>_xll.TA_TYPPRICE(D33,E33,F33)</f>
        <v>595.0333333333333</v>
      </c>
      <c r="H33">
        <v>590.78704781193903</v>
      </c>
      <c r="I33" t="str">
        <f t="shared" si="0"/>
        <v>UP</v>
      </c>
      <c r="J33">
        <v>594.74308619622661</v>
      </c>
      <c r="K33">
        <v>573.08606049538605</v>
      </c>
      <c r="L33" t="str">
        <f t="shared" si="1"/>
        <v>UP</v>
      </c>
      <c r="M33" t="str">
        <f t="shared" si="2"/>
        <v>UP</v>
      </c>
      <c r="N33">
        <v>65.786506711958808</v>
      </c>
      <c r="O33" t="str">
        <f t="shared" si="3"/>
        <v>UP</v>
      </c>
      <c r="P33" t="str">
        <f t="shared" si="4"/>
        <v>UP</v>
      </c>
      <c r="Q33">
        <f t="shared" si="5"/>
        <v>12.700000000000045</v>
      </c>
      <c r="R33">
        <f t="shared" si="6"/>
        <v>22.5</v>
      </c>
      <c r="S33">
        <f t="shared" si="7"/>
        <v>0.56444444444444641</v>
      </c>
      <c r="T33" t="str">
        <f t="shared" si="8"/>
        <v>No Indication</v>
      </c>
      <c r="U33" t="str">
        <f t="shared" si="9"/>
        <v>No T+M+I</v>
      </c>
      <c r="V33">
        <v>584.16880790604216</v>
      </c>
      <c r="W33">
        <v>611.12472033226766</v>
      </c>
      <c r="X33">
        <f t="shared" si="10"/>
        <v>-26.955912426225495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594.79999999999995</v>
      </c>
      <c r="D34">
        <v>604.79999999999995</v>
      </c>
      <c r="E34">
        <v>590.1</v>
      </c>
      <c r="F34">
        <v>600</v>
      </c>
      <c r="G34">
        <f>_xll.TA_TYPPRICE(D34,E34,F34)</f>
        <v>598.30000000000007</v>
      </c>
      <c r="H34">
        <v>594.54352390596955</v>
      </c>
      <c r="I34" t="str">
        <f t="shared" si="0"/>
        <v>UP</v>
      </c>
      <c r="J34">
        <v>596.97795593039848</v>
      </c>
      <c r="K34">
        <v>576.8669359408558</v>
      </c>
      <c r="L34" t="str">
        <f t="shared" si="1"/>
        <v>UP</v>
      </c>
      <c r="M34" t="str">
        <f t="shared" si="2"/>
        <v>UP</v>
      </c>
      <c r="N34">
        <v>68.861361887062998</v>
      </c>
      <c r="O34" t="str">
        <f t="shared" si="3"/>
        <v>UP</v>
      </c>
      <c r="P34" t="str">
        <f t="shared" si="4"/>
        <v>UP</v>
      </c>
      <c r="Q34">
        <f t="shared" si="5"/>
        <v>9.8999999999999773</v>
      </c>
      <c r="R34">
        <f t="shared" si="6"/>
        <v>14.699999999999932</v>
      </c>
      <c r="S34">
        <f t="shared" si="7"/>
        <v>0.67346938775510357</v>
      </c>
      <c r="T34" t="str">
        <f t="shared" si="8"/>
        <v>No Indication</v>
      </c>
      <c r="U34" t="str">
        <f t="shared" si="9"/>
        <v>No T+M+I</v>
      </c>
      <c r="V34">
        <v>586.6043759204972</v>
      </c>
      <c r="W34">
        <v>610.30066697432187</v>
      </c>
      <c r="X34">
        <f t="shared" si="10"/>
        <v>-23.696291053824666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604.04999999999995</v>
      </c>
      <c r="D35">
        <v>609</v>
      </c>
      <c r="E35">
        <v>601.25</v>
      </c>
      <c r="F35">
        <v>602</v>
      </c>
      <c r="G35">
        <f>_xll.TA_TYPPRICE(D35,E35,F35)</f>
        <v>604.08333333333337</v>
      </c>
      <c r="H35">
        <v>599.3134286196514</v>
      </c>
      <c r="I35" t="str">
        <f t="shared" si="0"/>
        <v>UP</v>
      </c>
      <c r="J35">
        <v>599.64952127919878</v>
      </c>
      <c r="K35">
        <v>582.28539462066567</v>
      </c>
      <c r="L35" t="str">
        <f t="shared" si="1"/>
        <v>UP</v>
      </c>
      <c r="M35" t="str">
        <f t="shared" si="2"/>
        <v>UP</v>
      </c>
      <c r="N35">
        <v>70.517409807015909</v>
      </c>
      <c r="O35" t="str">
        <f t="shared" si="3"/>
        <v>UP</v>
      </c>
      <c r="P35" t="str">
        <f t="shared" si="4"/>
        <v>UP</v>
      </c>
      <c r="Q35">
        <f t="shared" si="5"/>
        <v>0.75</v>
      </c>
      <c r="R35">
        <f t="shared" si="6"/>
        <v>7.75</v>
      </c>
      <c r="S35">
        <f t="shared" si="7"/>
        <v>9.6774193548387094E-2</v>
      </c>
      <c r="T35" t="str">
        <f t="shared" si="8"/>
        <v>DOWN</v>
      </c>
      <c r="U35" t="str">
        <f t="shared" si="9"/>
        <v>No T+M+I</v>
      </c>
      <c r="V35">
        <v>588.97293347118989</v>
      </c>
      <c r="W35">
        <v>609.68580275400177</v>
      </c>
      <c r="X35">
        <f t="shared" si="10"/>
        <v>-20.71286928281188</v>
      </c>
      <c r="Y35">
        <v>-33.475674144323193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605.25</v>
      </c>
      <c r="D36">
        <v>615</v>
      </c>
      <c r="E36">
        <v>605</v>
      </c>
      <c r="F36">
        <v>615</v>
      </c>
      <c r="G36">
        <f>_xll.TA_TYPPRICE(D36,E36,F36)</f>
        <v>611.66666666666663</v>
      </c>
      <c r="H36">
        <v>605.49004764315896</v>
      </c>
      <c r="I36" t="str">
        <f t="shared" si="0"/>
        <v>UP</v>
      </c>
      <c r="J36">
        <v>603.06073877271012</v>
      </c>
      <c r="K36">
        <v>587.33308470496218</v>
      </c>
      <c r="L36" t="str">
        <f t="shared" si="1"/>
        <v>UP</v>
      </c>
      <c r="M36" t="str">
        <f t="shared" si="2"/>
        <v>UP</v>
      </c>
      <c r="N36">
        <v>79.413213856446532</v>
      </c>
      <c r="O36" t="str">
        <f t="shared" si="3"/>
        <v>UP</v>
      </c>
      <c r="P36" t="str">
        <f t="shared" si="4"/>
        <v>UP</v>
      </c>
      <c r="Q36">
        <f t="shared" si="5"/>
        <v>10</v>
      </c>
      <c r="R36">
        <f t="shared" si="6"/>
        <v>10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592.97709755254527</v>
      </c>
      <c r="W36">
        <v>610.07944699444613</v>
      </c>
      <c r="X36">
        <f t="shared" si="10"/>
        <v>-17.102349441900856</v>
      </c>
      <c r="Y36">
        <v>-30.201009203838726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606.15</v>
      </c>
      <c r="AE36">
        <f t="shared" si="16"/>
        <v>608.80000000000007</v>
      </c>
      <c r="AF36">
        <f t="shared" si="17"/>
        <v>610</v>
      </c>
      <c r="AG36">
        <f t="shared" si="18"/>
        <v>611.20000000000005</v>
      </c>
      <c r="AH36">
        <f t="shared" si="19"/>
        <v>611.20000000000005</v>
      </c>
    </row>
    <row r="37" spans="1:34" x14ac:dyDescent="0.25">
      <c r="A37" t="s">
        <v>5</v>
      </c>
      <c r="B37" s="1">
        <v>42906</v>
      </c>
      <c r="C37">
        <v>615.35</v>
      </c>
      <c r="D37">
        <v>617.5</v>
      </c>
      <c r="E37">
        <v>608</v>
      </c>
      <c r="F37">
        <v>611</v>
      </c>
      <c r="G37">
        <f>_xll.TA_TYPPRICE(D37,E37,F37)</f>
        <v>612.16666666666663</v>
      </c>
      <c r="H37">
        <v>608.82835715491274</v>
      </c>
      <c r="I37" t="str">
        <f t="shared" si="0"/>
        <v>UP</v>
      </c>
      <c r="J37">
        <v>606.26946348988565</v>
      </c>
      <c r="K37">
        <v>591.92573254830393</v>
      </c>
      <c r="L37" t="str">
        <f t="shared" si="1"/>
        <v>UP</v>
      </c>
      <c r="M37" t="str">
        <f t="shared" si="2"/>
        <v>UP</v>
      </c>
      <c r="N37">
        <v>71.155587412870432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9.5</v>
      </c>
      <c r="S37">
        <f t="shared" si="7"/>
        <v>0.31578947368421051</v>
      </c>
      <c r="T37" t="str">
        <f t="shared" si="8"/>
        <v>No Indication</v>
      </c>
      <c r="U37" t="str">
        <f t="shared" si="9"/>
        <v>No T+M+I</v>
      </c>
      <c r="V37">
        <v>595.74985177523058</v>
      </c>
      <c r="W37">
        <v>610.14763610596867</v>
      </c>
      <c r="X37">
        <f t="shared" si="10"/>
        <v>-14.397784330738091</v>
      </c>
      <c r="Y37">
        <v>-27.0403642292186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610.9</v>
      </c>
      <c r="D38">
        <v>628.79999999999995</v>
      </c>
      <c r="E38">
        <v>609.65</v>
      </c>
      <c r="F38">
        <v>625</v>
      </c>
      <c r="G38">
        <f>_xll.TA_TYPPRICE(D38,E38,F38)</f>
        <v>621.15</v>
      </c>
      <c r="H38">
        <v>614.98917857745641</v>
      </c>
      <c r="I38" t="str">
        <f t="shared" si="0"/>
        <v>UP</v>
      </c>
      <c r="J38">
        <v>611.27624938102213</v>
      </c>
      <c r="K38">
        <v>595.86445864868085</v>
      </c>
      <c r="L38" t="str">
        <f t="shared" si="1"/>
        <v>UP</v>
      </c>
      <c r="M38" t="str">
        <f t="shared" si="2"/>
        <v>UP</v>
      </c>
      <c r="N38">
        <v>80.17464971474152</v>
      </c>
      <c r="O38" t="str">
        <f t="shared" si="3"/>
        <v>UP</v>
      </c>
      <c r="P38" t="str">
        <f t="shared" si="4"/>
        <v>UP</v>
      </c>
      <c r="Q38">
        <f t="shared" si="5"/>
        <v>15.350000000000023</v>
      </c>
      <c r="R38">
        <f t="shared" si="6"/>
        <v>19.149999999999977</v>
      </c>
      <c r="S38">
        <f t="shared" si="7"/>
        <v>0.80156657963446687</v>
      </c>
      <c r="T38" t="str">
        <f t="shared" si="8"/>
        <v>UP</v>
      </c>
      <c r="U38" t="str">
        <f t="shared" si="9"/>
        <v>UP</v>
      </c>
      <c r="V38">
        <v>600.24987457904126</v>
      </c>
      <c r="W38">
        <v>611.24781120923024</v>
      </c>
      <c r="X38">
        <f t="shared" si="10"/>
        <v>-10.997936630188974</v>
      </c>
      <c r="Y38">
        <v>-23.831878709412674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611.85</v>
      </c>
      <c r="AE38">
        <f t="shared" si="16"/>
        <v>616.95000000000005</v>
      </c>
      <c r="AF38">
        <f t="shared" si="17"/>
        <v>619.20000000000005</v>
      </c>
      <c r="AG38">
        <f t="shared" si="18"/>
        <v>621.5</v>
      </c>
      <c r="AH38">
        <f t="shared" si="19"/>
        <v>621.5</v>
      </c>
    </row>
    <row r="39" spans="1:34" x14ac:dyDescent="0.25">
      <c r="A39" t="s">
        <v>5</v>
      </c>
      <c r="B39" s="1">
        <v>42908</v>
      </c>
      <c r="C39">
        <v>628.70000000000005</v>
      </c>
      <c r="D39">
        <v>638</v>
      </c>
      <c r="E39">
        <v>621.29999999999995</v>
      </c>
      <c r="F39">
        <v>627</v>
      </c>
      <c r="G39">
        <f>_xll.TA_TYPPRICE(D39,E39,F39)</f>
        <v>628.76666666666665</v>
      </c>
      <c r="H39">
        <v>621.87792262206153</v>
      </c>
      <c r="I39" t="str">
        <f t="shared" si="0"/>
        <v>UP</v>
      </c>
      <c r="J39">
        <v>617.21486062968393</v>
      </c>
      <c r="K39">
        <v>601.51680117119622</v>
      </c>
      <c r="L39" t="str">
        <f t="shared" si="1"/>
        <v>UP</v>
      </c>
      <c r="M39" t="str">
        <f t="shared" si="2"/>
        <v>UP</v>
      </c>
      <c r="N39">
        <v>81.223071904338482</v>
      </c>
      <c r="O39" t="str">
        <f t="shared" si="3"/>
        <v>UP</v>
      </c>
      <c r="P39" t="str">
        <f t="shared" si="4"/>
        <v>UP</v>
      </c>
      <c r="Q39">
        <f t="shared" si="5"/>
        <v>5.7000000000000455</v>
      </c>
      <c r="R39">
        <f t="shared" si="6"/>
        <v>16.700000000000045</v>
      </c>
      <c r="S39">
        <f t="shared" si="7"/>
        <v>0.34131736526946288</v>
      </c>
      <c r="T39" t="str">
        <f t="shared" si="8"/>
        <v>No Indication</v>
      </c>
      <c r="U39" t="str">
        <f t="shared" si="9"/>
        <v>No T+M+I</v>
      </c>
      <c r="V39">
        <v>604.36527848995797</v>
      </c>
      <c r="W39">
        <v>612.41464000854648</v>
      </c>
      <c r="X39">
        <f t="shared" si="10"/>
        <v>-8.0493615185885119</v>
      </c>
      <c r="Y39">
        <v>-20.675375271247841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627</v>
      </c>
      <c r="D40">
        <v>654.5</v>
      </c>
      <c r="E40">
        <v>618.29999999999995</v>
      </c>
      <c r="F40">
        <v>653</v>
      </c>
      <c r="G40">
        <f>_xll.TA_TYPPRICE(D40,E40,F40)</f>
        <v>641.93333333333328</v>
      </c>
      <c r="H40">
        <v>631.90562797769735</v>
      </c>
      <c r="I40" t="str">
        <f t="shared" si="0"/>
        <v>UP</v>
      </c>
      <c r="J40">
        <v>625.50044715642082</v>
      </c>
      <c r="K40">
        <v>605.24640091093033</v>
      </c>
      <c r="L40" t="str">
        <f t="shared" si="1"/>
        <v>UP</v>
      </c>
      <c r="M40" t="str">
        <f t="shared" si="2"/>
        <v>UP</v>
      </c>
      <c r="N40">
        <v>89.901333424391979</v>
      </c>
      <c r="O40" t="str">
        <f t="shared" si="3"/>
        <v>UP</v>
      </c>
      <c r="P40" t="str">
        <f t="shared" si="4"/>
        <v>UP</v>
      </c>
      <c r="Q40">
        <f t="shared" si="5"/>
        <v>34.700000000000045</v>
      </c>
      <c r="R40">
        <f t="shared" si="6"/>
        <v>36.200000000000045</v>
      </c>
      <c r="S40">
        <f t="shared" si="7"/>
        <v>0.95856353591160226</v>
      </c>
      <c r="T40" t="str">
        <f t="shared" si="8"/>
        <v>UP</v>
      </c>
      <c r="U40" t="str">
        <f t="shared" si="9"/>
        <v>UP</v>
      </c>
      <c r="V40">
        <v>611.8475433376567</v>
      </c>
      <c r="W40">
        <v>615.42096297087642</v>
      </c>
      <c r="X40">
        <f t="shared" si="10"/>
        <v>-3.5734196332197143</v>
      </c>
      <c r="Y40">
        <v>-17.254984143642215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622.45000000000005</v>
      </c>
      <c r="AE40">
        <f t="shared" si="16"/>
        <v>632.15000000000009</v>
      </c>
      <c r="AF40">
        <f t="shared" si="17"/>
        <v>636.40000000000009</v>
      </c>
      <c r="AG40">
        <f t="shared" si="18"/>
        <v>640.65000000000009</v>
      </c>
      <c r="AH40">
        <f t="shared" si="19"/>
        <v>640.65000000000009</v>
      </c>
    </row>
    <row r="41" spans="1:34" x14ac:dyDescent="0.25">
      <c r="A41" t="s">
        <v>5</v>
      </c>
      <c r="B41" s="1">
        <v>42913</v>
      </c>
      <c r="C41">
        <v>653.95000000000005</v>
      </c>
      <c r="D41">
        <v>663.9</v>
      </c>
      <c r="E41">
        <v>640.79999999999995</v>
      </c>
      <c r="F41">
        <v>657</v>
      </c>
      <c r="G41">
        <f>_xll.TA_TYPPRICE(D41,E41,F41)</f>
        <v>653.9</v>
      </c>
      <c r="H41">
        <v>642.90281398884872</v>
      </c>
      <c r="I41" t="str">
        <f t="shared" si="0"/>
        <v>UP</v>
      </c>
      <c r="J41">
        <v>634.03368112166061</v>
      </c>
      <c r="K41">
        <v>613.14720070850137</v>
      </c>
      <c r="L41" t="str">
        <f t="shared" si="1"/>
        <v>UP</v>
      </c>
      <c r="M41" t="str">
        <f t="shared" si="2"/>
        <v>UP</v>
      </c>
      <c r="N41">
        <v>90.72564005602483</v>
      </c>
      <c r="O41" t="str">
        <f t="shared" si="3"/>
        <v>UP</v>
      </c>
      <c r="P41" t="str">
        <f t="shared" si="4"/>
        <v>UP</v>
      </c>
      <c r="Q41">
        <f t="shared" si="5"/>
        <v>16.200000000000045</v>
      </c>
      <c r="R41">
        <f t="shared" si="6"/>
        <v>23.100000000000023</v>
      </c>
      <c r="S41">
        <f t="shared" si="7"/>
        <v>0.70129870129870253</v>
      </c>
      <c r="T41" t="str">
        <f t="shared" si="8"/>
        <v>No Indication</v>
      </c>
      <c r="U41" t="str">
        <f t="shared" si="9"/>
        <v>No T+M+I</v>
      </c>
      <c r="V41">
        <v>618.79407513186334</v>
      </c>
      <c r="W41">
        <v>618.5008916397004</v>
      </c>
      <c r="X41">
        <f t="shared" si="10"/>
        <v>0.29318349216293882</v>
      </c>
      <c r="Y41">
        <v>-13.745350616481185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654</v>
      </c>
      <c r="D42">
        <v>660</v>
      </c>
      <c r="E42">
        <v>645.65</v>
      </c>
      <c r="F42">
        <v>649</v>
      </c>
      <c r="G42">
        <f>_xll.TA_TYPPRICE(D42,E42,F42)</f>
        <v>651.55000000000007</v>
      </c>
      <c r="H42">
        <v>647.22640699442445</v>
      </c>
      <c r="I42" t="str">
        <f t="shared" si="0"/>
        <v>UP</v>
      </c>
      <c r="J42">
        <v>639.80397420573604</v>
      </c>
      <c r="K42">
        <v>620.37004499550108</v>
      </c>
      <c r="L42" t="str">
        <f t="shared" si="1"/>
        <v>UP</v>
      </c>
      <c r="M42" t="str">
        <f t="shared" si="2"/>
        <v>UP</v>
      </c>
      <c r="N42">
        <v>75.349564171995965</v>
      </c>
      <c r="O42" t="str">
        <f t="shared" si="3"/>
        <v>UP</v>
      </c>
      <c r="P42" t="str">
        <f t="shared" si="4"/>
        <v>UP</v>
      </c>
      <c r="Q42">
        <f t="shared" si="5"/>
        <v>3.3500000000000227</v>
      </c>
      <c r="R42">
        <f t="shared" si="6"/>
        <v>14.350000000000023</v>
      </c>
      <c r="S42">
        <f t="shared" si="7"/>
        <v>0.23344947735191759</v>
      </c>
      <c r="T42" t="str">
        <f t="shared" si="8"/>
        <v>No Indication</v>
      </c>
      <c r="U42" t="str">
        <f t="shared" si="9"/>
        <v>No T+M+I</v>
      </c>
      <c r="V42">
        <v>623.44114049619202</v>
      </c>
      <c r="W42">
        <v>620.76008485157445</v>
      </c>
      <c r="X42">
        <f t="shared" si="10"/>
        <v>2.6810556446175724</v>
      </c>
      <c r="Y42">
        <v>-10.460069364261432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654.70000000000005</v>
      </c>
      <c r="D43">
        <v>658.4</v>
      </c>
      <c r="E43">
        <v>643.04999999999995</v>
      </c>
      <c r="F43">
        <v>647</v>
      </c>
      <c r="G43">
        <f>_xll.TA_TYPPRICE(D43,E43,F43)</f>
        <v>649.48333333333323</v>
      </c>
      <c r="H43">
        <v>648.35487016387879</v>
      </c>
      <c r="I43" t="str">
        <f t="shared" si="0"/>
        <v>DOWN</v>
      </c>
      <c r="J43">
        <v>643.93642438223912</v>
      </c>
      <c r="K43">
        <v>625.41003499650083</v>
      </c>
      <c r="L43" t="str">
        <f t="shared" si="1"/>
        <v>UP</v>
      </c>
      <c r="M43" t="str">
        <f t="shared" si="2"/>
        <v>No Trend</v>
      </c>
      <c r="N43">
        <v>71.55961413521662</v>
      </c>
      <c r="O43" t="str">
        <f t="shared" si="3"/>
        <v>UP</v>
      </c>
      <c r="P43" t="str">
        <f t="shared" si="4"/>
        <v>No Trend + Momentum</v>
      </c>
      <c r="Q43">
        <f t="shared" si="5"/>
        <v>3.9500000000000455</v>
      </c>
      <c r="R43">
        <f t="shared" si="6"/>
        <v>15.350000000000023</v>
      </c>
      <c r="S43">
        <f t="shared" si="7"/>
        <v>0.25732899022801559</v>
      </c>
      <c r="T43" t="str">
        <f t="shared" si="8"/>
        <v>No Indication</v>
      </c>
      <c r="U43" t="str">
        <f t="shared" si="9"/>
        <v>No T+M+I</v>
      </c>
      <c r="V43">
        <v>627.06558041985477</v>
      </c>
      <c r="W43">
        <v>622.70378226997639</v>
      </c>
      <c r="X43">
        <f t="shared" si="10"/>
        <v>4.361798149878382</v>
      </c>
      <c r="Y43">
        <v>-7.4956958614334699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646.79999999999995</v>
      </c>
      <c r="D44">
        <v>647.35</v>
      </c>
      <c r="E44">
        <v>636.15</v>
      </c>
      <c r="F44">
        <v>644</v>
      </c>
      <c r="G44">
        <f>_xll.TA_TYPPRICE(D44,E44,F44)</f>
        <v>642.5</v>
      </c>
      <c r="H44">
        <v>645.42743508193939</v>
      </c>
      <c r="I44" t="str">
        <f t="shared" si="0"/>
        <v>DOWN</v>
      </c>
      <c r="J44">
        <v>644.69499674174153</v>
      </c>
      <c r="K44">
        <v>627.7966938861673</v>
      </c>
      <c r="L44" t="str">
        <f t="shared" si="1"/>
        <v>No Confirmation</v>
      </c>
      <c r="M44" t="str">
        <f t="shared" si="2"/>
        <v>No Trend</v>
      </c>
      <c r="N44">
        <v>65.392500426894003</v>
      </c>
      <c r="O44" t="str">
        <f t="shared" si="3"/>
        <v>UP</v>
      </c>
      <c r="P44" t="str">
        <f t="shared" si="4"/>
        <v>No Trend + Momentum</v>
      </c>
      <c r="Q44">
        <f t="shared" si="5"/>
        <v>7.8500000000000227</v>
      </c>
      <c r="R44">
        <f t="shared" si="6"/>
        <v>11.200000000000045</v>
      </c>
      <c r="S44">
        <f t="shared" si="7"/>
        <v>0.70089285714285632</v>
      </c>
      <c r="T44" t="str">
        <f t="shared" si="8"/>
        <v>No Indication</v>
      </c>
      <c r="U44" t="str">
        <f t="shared" si="9"/>
        <v>No T+M+I</v>
      </c>
      <c r="V44">
        <v>629.67087573987715</v>
      </c>
      <c r="W44">
        <v>624.28127987960772</v>
      </c>
      <c r="X44">
        <f t="shared" si="10"/>
        <v>5.3895958602694236</v>
      </c>
      <c r="Y44">
        <v>-4.9186375170928915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643.6</v>
      </c>
      <c r="D45">
        <v>659.7</v>
      </c>
      <c r="E45">
        <v>643</v>
      </c>
      <c r="F45">
        <v>658</v>
      </c>
      <c r="G45">
        <f>_xll.TA_TYPPRICE(D45,E45,F45)</f>
        <v>653.56666666666672</v>
      </c>
      <c r="H45">
        <v>649.49705087430311</v>
      </c>
      <c r="I45" t="str">
        <f t="shared" si="0"/>
        <v>UP</v>
      </c>
      <c r="J45">
        <v>648.02944191024346</v>
      </c>
      <c r="K45">
        <v>631.1752063559079</v>
      </c>
      <c r="L45" t="str">
        <f t="shared" si="1"/>
        <v>UP</v>
      </c>
      <c r="M45" t="str">
        <f t="shared" si="2"/>
        <v>UP</v>
      </c>
      <c r="N45">
        <v>76.970176055188318</v>
      </c>
      <c r="O45" t="str">
        <f t="shared" si="3"/>
        <v>UP</v>
      </c>
      <c r="P45" t="str">
        <f t="shared" si="4"/>
        <v>UP</v>
      </c>
      <c r="Q45">
        <f t="shared" si="5"/>
        <v>15</v>
      </c>
      <c r="R45">
        <f t="shared" si="6"/>
        <v>16.700000000000045</v>
      </c>
      <c r="S45">
        <f t="shared" si="7"/>
        <v>0.89820359281436879</v>
      </c>
      <c r="T45" t="str">
        <f t="shared" si="8"/>
        <v>UP</v>
      </c>
      <c r="U45" t="str">
        <f t="shared" si="9"/>
        <v>UP</v>
      </c>
      <c r="V45">
        <v>634.02920254912681</v>
      </c>
      <c r="W45">
        <v>626.77896285148859</v>
      </c>
      <c r="X45">
        <f t="shared" si="10"/>
        <v>7.2502396976382215</v>
      </c>
      <c r="Y45">
        <v>-2.4848620741466689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644.90000000000009</v>
      </c>
      <c r="AE45">
        <f t="shared" si="16"/>
        <v>649.40000000000009</v>
      </c>
      <c r="AF45">
        <f t="shared" si="17"/>
        <v>651.35</v>
      </c>
      <c r="AG45">
        <f t="shared" si="18"/>
        <v>653.30000000000007</v>
      </c>
      <c r="AH45">
        <f t="shared" si="19"/>
        <v>653.30000000000007</v>
      </c>
    </row>
    <row r="46" spans="1:34" x14ac:dyDescent="0.25">
      <c r="A46" t="s">
        <v>5</v>
      </c>
      <c r="B46" s="1">
        <v>42920</v>
      </c>
      <c r="C46">
        <v>659.3</v>
      </c>
      <c r="D46">
        <v>659.4</v>
      </c>
      <c r="E46">
        <v>642.75</v>
      </c>
      <c r="F46">
        <v>651</v>
      </c>
      <c r="G46">
        <f>_xll.TA_TYPPRICE(D46,E46,F46)</f>
        <v>651.05000000000007</v>
      </c>
      <c r="H46">
        <v>650.27352543715165</v>
      </c>
      <c r="I46" t="str">
        <f t="shared" si="0"/>
        <v>UP</v>
      </c>
      <c r="J46">
        <v>650.55623259685603</v>
      </c>
      <c r="K46">
        <v>633.74738272126172</v>
      </c>
      <c r="L46" t="str">
        <f t="shared" si="1"/>
        <v>UP</v>
      </c>
      <c r="M46" t="str">
        <f t="shared" si="2"/>
        <v>UP</v>
      </c>
      <c r="N46">
        <v>63.659644941359275</v>
      </c>
      <c r="O46" t="str">
        <f t="shared" si="3"/>
        <v>UP</v>
      </c>
      <c r="P46" t="str">
        <f t="shared" si="4"/>
        <v>UP</v>
      </c>
      <c r="Q46">
        <f t="shared" si="5"/>
        <v>8.25</v>
      </c>
      <c r="R46">
        <f t="shared" si="6"/>
        <v>16.649999999999977</v>
      </c>
      <c r="S46">
        <f t="shared" si="7"/>
        <v>0.49549549549549615</v>
      </c>
      <c r="T46" t="str">
        <f t="shared" si="8"/>
        <v>No Indication</v>
      </c>
      <c r="U46" t="str">
        <f t="shared" si="9"/>
        <v>No T+M+I</v>
      </c>
      <c r="V46">
        <v>636.64009446464581</v>
      </c>
      <c r="W46">
        <v>628.57311375137829</v>
      </c>
      <c r="X46">
        <f t="shared" si="10"/>
        <v>8.066980713267526</v>
      </c>
      <c r="Y46">
        <v>-0.37449351666382968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652.95000000000005</v>
      </c>
      <c r="D47">
        <v>664.55</v>
      </c>
      <c r="E47">
        <v>648.15</v>
      </c>
      <c r="F47">
        <v>664</v>
      </c>
      <c r="G47">
        <f>_xll.TA_TYPPRICE(D47,E47,F47)</f>
        <v>658.9</v>
      </c>
      <c r="H47">
        <v>654.58676271857576</v>
      </c>
      <c r="I47" t="str">
        <f t="shared" si="0"/>
        <v>UP</v>
      </c>
      <c r="J47">
        <v>653.66595868644356</v>
      </c>
      <c r="K47">
        <v>636.94796433875911</v>
      </c>
      <c r="L47" t="str">
        <f t="shared" si="1"/>
        <v>UP</v>
      </c>
      <c r="M47" t="str">
        <f t="shared" si="2"/>
        <v>UP</v>
      </c>
      <c r="N47">
        <v>74.069404883202367</v>
      </c>
      <c r="O47" t="str">
        <f t="shared" si="3"/>
        <v>UP</v>
      </c>
      <c r="P47" t="str">
        <f t="shared" si="4"/>
        <v>UP</v>
      </c>
      <c r="Q47">
        <f t="shared" si="5"/>
        <v>15.850000000000023</v>
      </c>
      <c r="R47">
        <f t="shared" si="6"/>
        <v>16.399999999999977</v>
      </c>
      <c r="S47">
        <f t="shared" si="7"/>
        <v>0.96646341463414909</v>
      </c>
      <c r="T47" t="str">
        <f t="shared" si="8"/>
        <v>UP</v>
      </c>
      <c r="U47" t="str">
        <f t="shared" si="9"/>
        <v>UP</v>
      </c>
      <c r="V47">
        <v>640.84931070085418</v>
      </c>
      <c r="W47">
        <v>631.19732754757251</v>
      </c>
      <c r="X47">
        <f t="shared" si="10"/>
        <v>9.6519831532816625</v>
      </c>
      <c r="Y47">
        <v>1.6308018173252687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650</v>
      </c>
      <c r="AE47">
        <f t="shared" si="16"/>
        <v>654.40000000000009</v>
      </c>
      <c r="AF47">
        <f t="shared" si="17"/>
        <v>656.35</v>
      </c>
      <c r="AG47">
        <f t="shared" si="18"/>
        <v>658.30000000000007</v>
      </c>
      <c r="AH47">
        <f t="shared" si="19"/>
        <v>658.30000000000007</v>
      </c>
    </row>
    <row r="48" spans="1:34" x14ac:dyDescent="0.25">
      <c r="A48" t="s">
        <v>5</v>
      </c>
      <c r="B48" s="1">
        <v>42922</v>
      </c>
      <c r="C48">
        <v>663.55</v>
      </c>
      <c r="D48">
        <v>670.7</v>
      </c>
      <c r="E48">
        <v>660.4</v>
      </c>
      <c r="F48">
        <v>664</v>
      </c>
      <c r="G48">
        <f>_xll.TA_TYPPRICE(D48,E48,F48)</f>
        <v>665.0333333333333</v>
      </c>
      <c r="H48">
        <v>659.81004802595453</v>
      </c>
      <c r="I48" t="str">
        <f t="shared" si="0"/>
        <v>UP</v>
      </c>
      <c r="J48">
        <v>657.45130120056717</v>
      </c>
      <c r="K48">
        <v>642.15952781903491</v>
      </c>
      <c r="L48" t="str">
        <f t="shared" si="1"/>
        <v>UP</v>
      </c>
      <c r="M48" t="str">
        <f t="shared" si="2"/>
        <v>UP</v>
      </c>
      <c r="N48">
        <v>74.069404883202381</v>
      </c>
      <c r="O48" t="str">
        <f t="shared" si="3"/>
        <v>UP</v>
      </c>
      <c r="P48" t="str">
        <f t="shared" si="4"/>
        <v>UP</v>
      </c>
      <c r="Q48">
        <f t="shared" si="5"/>
        <v>3.6000000000000227</v>
      </c>
      <c r="R48">
        <f t="shared" si="6"/>
        <v>10.300000000000068</v>
      </c>
      <c r="S48">
        <f t="shared" si="7"/>
        <v>0.34951456310679602</v>
      </c>
      <c r="T48" t="str">
        <f t="shared" si="8"/>
        <v>No Indication</v>
      </c>
      <c r="U48" t="str">
        <f t="shared" si="9"/>
        <v>No T+M+I</v>
      </c>
      <c r="V48">
        <v>644.41095520841509</v>
      </c>
      <c r="W48">
        <v>633.62715513664125</v>
      </c>
      <c r="X48">
        <f t="shared" si="10"/>
        <v>10.78380007177384</v>
      </c>
      <c r="Y48">
        <v>3.4614014682149827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660</v>
      </c>
      <c r="D49">
        <v>667.8</v>
      </c>
      <c r="E49">
        <v>658.8</v>
      </c>
      <c r="F49">
        <v>661</v>
      </c>
      <c r="G49">
        <f>_xll.TA_TYPPRICE(D49,E49,F49)</f>
        <v>662.5333333333333</v>
      </c>
      <c r="H49">
        <v>661.17169067964392</v>
      </c>
      <c r="I49" t="str">
        <f t="shared" si="0"/>
        <v>DOWN</v>
      </c>
      <c r="J49">
        <v>659.75101204488556</v>
      </c>
      <c r="K49">
        <v>645.85741052591607</v>
      </c>
      <c r="L49" t="str">
        <f t="shared" si="1"/>
        <v>UP</v>
      </c>
      <c r="M49" t="str">
        <f t="shared" si="2"/>
        <v>No Trend</v>
      </c>
      <c r="N49">
        <v>67.135155221369629</v>
      </c>
      <c r="O49" t="str">
        <f t="shared" si="3"/>
        <v>UP</v>
      </c>
      <c r="P49" t="str">
        <f t="shared" si="4"/>
        <v>No Trend + Momentum</v>
      </c>
      <c r="Q49">
        <f t="shared" si="5"/>
        <v>2.2000000000000455</v>
      </c>
      <c r="R49">
        <f t="shared" si="6"/>
        <v>9</v>
      </c>
      <c r="S49">
        <f t="shared" si="7"/>
        <v>0.24444444444444949</v>
      </c>
      <c r="T49" t="str">
        <f t="shared" si="8"/>
        <v>No Indication</v>
      </c>
      <c r="U49" t="str">
        <f t="shared" si="9"/>
        <v>No T+M+I</v>
      </c>
      <c r="V49">
        <v>646.96311594558199</v>
      </c>
      <c r="W49">
        <v>635.65477327466783</v>
      </c>
      <c r="X49">
        <f t="shared" si="10"/>
        <v>11.308342670914158</v>
      </c>
      <c r="Y49">
        <v>5.0307897087548179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670</v>
      </c>
      <c r="D50">
        <v>670</v>
      </c>
      <c r="E50">
        <v>646.95000000000005</v>
      </c>
      <c r="F50">
        <v>665</v>
      </c>
      <c r="G50">
        <f>_xll.TA_TYPPRICE(D50,E50,F50)</f>
        <v>660.65</v>
      </c>
      <c r="H50">
        <v>660.91084533982189</v>
      </c>
      <c r="I50" t="str">
        <f t="shared" si="0"/>
        <v>UP</v>
      </c>
      <c r="J50">
        <v>662.02856492379988</v>
      </c>
      <c r="K50">
        <v>646.10020818682358</v>
      </c>
      <c r="L50" t="str">
        <f t="shared" si="1"/>
        <v>UP</v>
      </c>
      <c r="M50" t="str">
        <f t="shared" si="2"/>
        <v>UP</v>
      </c>
      <c r="N50">
        <v>71.570952388015456</v>
      </c>
      <c r="O50" t="str">
        <f t="shared" si="3"/>
        <v>UP</v>
      </c>
      <c r="P50" t="str">
        <f t="shared" si="4"/>
        <v>UP</v>
      </c>
      <c r="Q50">
        <f t="shared" si="5"/>
        <v>18.049999999999955</v>
      </c>
      <c r="R50">
        <f t="shared" si="6"/>
        <v>23.049999999999955</v>
      </c>
      <c r="S50">
        <f t="shared" si="7"/>
        <v>0.78308026030368716</v>
      </c>
      <c r="T50" t="str">
        <f t="shared" si="8"/>
        <v>No Indication</v>
      </c>
      <c r="U50" t="str">
        <f t="shared" si="9"/>
        <v>No T+M+I</v>
      </c>
      <c r="V50">
        <v>649.73802118472327</v>
      </c>
      <c r="W50">
        <v>637.8284937728406</v>
      </c>
      <c r="X50">
        <f t="shared" si="10"/>
        <v>11.909527411882664</v>
      </c>
      <c r="Y50">
        <v>6.4065372493803867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667.15</v>
      </c>
      <c r="D51">
        <v>667.6</v>
      </c>
      <c r="E51">
        <v>647.25</v>
      </c>
      <c r="F51">
        <v>649</v>
      </c>
      <c r="G51">
        <f>_xll.TA_TYPPRICE(D51,E51,F51)</f>
        <v>654.61666666666667</v>
      </c>
      <c r="H51">
        <v>657.76375600324423</v>
      </c>
      <c r="I51" t="str">
        <f t="shared" si="0"/>
        <v>DOWN</v>
      </c>
      <c r="J51">
        <v>663.2666616073999</v>
      </c>
      <c r="K51">
        <v>646.3557174786406</v>
      </c>
      <c r="L51" t="str">
        <f t="shared" si="1"/>
        <v>No Confirmation</v>
      </c>
      <c r="M51" t="str">
        <f t="shared" si="2"/>
        <v>No Trend</v>
      </c>
      <c r="N51">
        <v>42.732640783617335</v>
      </c>
      <c r="O51" t="str">
        <f t="shared" si="3"/>
        <v>No Momentum</v>
      </c>
      <c r="P51" t="str">
        <f t="shared" si="4"/>
        <v>No Trend + Momentum</v>
      </c>
      <c r="Q51">
        <f t="shared" si="5"/>
        <v>1.75</v>
      </c>
      <c r="R51">
        <f t="shared" si="6"/>
        <v>20.350000000000023</v>
      </c>
      <c r="S51">
        <f t="shared" si="7"/>
        <v>8.5995085995085901E-2</v>
      </c>
      <c r="T51" t="str">
        <f t="shared" si="8"/>
        <v>DOWN</v>
      </c>
      <c r="U51" t="str">
        <f t="shared" si="9"/>
        <v>No T+M+I</v>
      </c>
      <c r="V51">
        <v>649.62447946399664</v>
      </c>
      <c r="W51">
        <v>638.6560127526302</v>
      </c>
      <c r="X51">
        <f t="shared" si="10"/>
        <v>10.968466711366432</v>
      </c>
      <c r="Y51">
        <v>7.3189231417775957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651.6</v>
      </c>
      <c r="D52">
        <v>660</v>
      </c>
      <c r="E52">
        <v>644.1</v>
      </c>
      <c r="F52">
        <v>659</v>
      </c>
      <c r="G52">
        <f>_xll.TA_TYPPRICE(D52,E52,F52)</f>
        <v>654.36666666666667</v>
      </c>
      <c r="H52">
        <v>656.06521133495539</v>
      </c>
      <c r="I52" t="str">
        <f t="shared" si="0"/>
        <v>UP</v>
      </c>
      <c r="J52">
        <v>662.5407368057555</v>
      </c>
      <c r="K52">
        <v>645.85444692783153</v>
      </c>
      <c r="L52" t="str">
        <f t="shared" si="1"/>
        <v>No Confirmation</v>
      </c>
      <c r="M52" t="str">
        <f t="shared" si="2"/>
        <v>No Trend</v>
      </c>
      <c r="N52">
        <v>56.443772950194152</v>
      </c>
      <c r="O52" t="str">
        <f t="shared" si="3"/>
        <v>No Momentum</v>
      </c>
      <c r="P52" t="str">
        <f t="shared" si="4"/>
        <v>No Trend + Momentum</v>
      </c>
      <c r="Q52">
        <f t="shared" si="5"/>
        <v>14.899999999999977</v>
      </c>
      <c r="R52">
        <f t="shared" si="6"/>
        <v>15.899999999999977</v>
      </c>
      <c r="S52">
        <f t="shared" si="7"/>
        <v>0.93710691823899361</v>
      </c>
      <c r="T52" t="str">
        <f t="shared" si="8"/>
        <v>UP</v>
      </c>
      <c r="U52" t="str">
        <f t="shared" si="9"/>
        <v>No T+M+I</v>
      </c>
      <c r="V52">
        <v>651.06686723876635</v>
      </c>
      <c r="W52">
        <v>640.16297477095384</v>
      </c>
      <c r="X52">
        <f t="shared" si="10"/>
        <v>10.903892467812511</v>
      </c>
      <c r="Y52">
        <v>8.0359170069845796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661.3</v>
      </c>
      <c r="D53">
        <v>667.8</v>
      </c>
      <c r="E53">
        <v>656.1</v>
      </c>
      <c r="F53">
        <v>666</v>
      </c>
      <c r="G53">
        <f>_xll.TA_TYPPRICE(D53,E53,F53)</f>
        <v>663.30000000000007</v>
      </c>
      <c r="H53">
        <v>659.68260566747767</v>
      </c>
      <c r="I53" t="str">
        <f t="shared" si="0"/>
        <v>UP</v>
      </c>
      <c r="J53">
        <v>663.70946196003206</v>
      </c>
      <c r="K53">
        <v>648.13123649942452</v>
      </c>
      <c r="L53" t="str">
        <f t="shared" si="1"/>
        <v>UP</v>
      </c>
      <c r="M53" t="str">
        <f t="shared" si="2"/>
        <v>UP</v>
      </c>
      <c r="N53">
        <v>63.988096292532539</v>
      </c>
      <c r="O53" t="str">
        <f t="shared" si="3"/>
        <v>UP</v>
      </c>
      <c r="P53" t="str">
        <f t="shared" si="4"/>
        <v>UP</v>
      </c>
      <c r="Q53">
        <f t="shared" si="5"/>
        <v>9.8999999999999773</v>
      </c>
      <c r="R53">
        <f t="shared" si="6"/>
        <v>11.699999999999932</v>
      </c>
      <c r="S53">
        <f t="shared" si="7"/>
        <v>0.84615384615384914</v>
      </c>
      <c r="T53" t="str">
        <f t="shared" si="8"/>
        <v>UP</v>
      </c>
      <c r="U53" t="str">
        <f t="shared" si="9"/>
        <v>UP</v>
      </c>
      <c r="V53">
        <v>653.36427227895615</v>
      </c>
      <c r="W53">
        <v>642.07682849162393</v>
      </c>
      <c r="X53">
        <f t="shared" si="10"/>
        <v>11.287443787332222</v>
      </c>
      <c r="Y53">
        <v>8.6862223630541084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665.2</v>
      </c>
      <c r="D54">
        <v>680.8</v>
      </c>
      <c r="E54">
        <v>659.2</v>
      </c>
      <c r="F54">
        <v>675</v>
      </c>
      <c r="G54">
        <f>_xll.TA_TYPPRICE(D54,E54,F54)</f>
        <v>671.66666666666663</v>
      </c>
      <c r="H54">
        <v>665.67463616707209</v>
      </c>
      <c r="I54" t="str">
        <f t="shared" si="0"/>
        <v>UP</v>
      </c>
      <c r="J54">
        <v>667.5073593022471</v>
      </c>
      <c r="K54">
        <v>650.59096172177465</v>
      </c>
      <c r="L54" t="str">
        <f t="shared" si="1"/>
        <v>UP</v>
      </c>
      <c r="M54" t="str">
        <f t="shared" si="2"/>
        <v>UP</v>
      </c>
      <c r="N54">
        <v>71.829856844127733</v>
      </c>
      <c r="O54" t="str">
        <f t="shared" si="3"/>
        <v>UP</v>
      </c>
      <c r="P54" t="str">
        <f t="shared" si="4"/>
        <v>UP</v>
      </c>
      <c r="Q54">
        <f t="shared" si="5"/>
        <v>15.799999999999955</v>
      </c>
      <c r="R54">
        <f t="shared" si="6"/>
        <v>21.599999999999909</v>
      </c>
      <c r="S54">
        <f t="shared" si="7"/>
        <v>0.73148148148148251</v>
      </c>
      <c r="T54" t="str">
        <f t="shared" si="8"/>
        <v>No Indication</v>
      </c>
      <c r="U54" t="str">
        <f t="shared" si="9"/>
        <v>No T+M+I</v>
      </c>
      <c r="V54">
        <v>656.69284577450139</v>
      </c>
      <c r="W54">
        <v>644.51558193668882</v>
      </c>
      <c r="X54">
        <f t="shared" si="10"/>
        <v>12.177263837812575</v>
      </c>
      <c r="Y54">
        <v>9.384430658005801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678</v>
      </c>
      <c r="D55">
        <v>678</v>
      </c>
      <c r="E55">
        <v>668.65</v>
      </c>
      <c r="F55">
        <v>669</v>
      </c>
      <c r="G55">
        <f>_xll.TA_TYPPRICE(D55,E55,F55)</f>
        <v>671.88333333333333</v>
      </c>
      <c r="H55">
        <v>668.77898475020265</v>
      </c>
      <c r="I55" t="str">
        <f t="shared" si="0"/>
        <v>UP</v>
      </c>
      <c r="J55">
        <v>669.8390572350811</v>
      </c>
      <c r="K55">
        <v>654.60408133915803</v>
      </c>
      <c r="L55" t="str">
        <f t="shared" si="1"/>
        <v>No Confirmation</v>
      </c>
      <c r="M55" t="str">
        <f t="shared" si="2"/>
        <v>No Trend</v>
      </c>
      <c r="N55">
        <v>60.797421060649491</v>
      </c>
      <c r="O55" t="str">
        <f t="shared" si="3"/>
        <v>UP</v>
      </c>
      <c r="P55" t="str">
        <f t="shared" si="4"/>
        <v>No Trend + Momentum</v>
      </c>
      <c r="Q55">
        <f t="shared" si="5"/>
        <v>0.35000000000002274</v>
      </c>
      <c r="R55">
        <f t="shared" si="6"/>
        <v>9.3500000000000227</v>
      </c>
      <c r="S55">
        <f t="shared" si="7"/>
        <v>3.7433155080216246E-2</v>
      </c>
      <c r="T55" t="str">
        <f t="shared" si="8"/>
        <v>DOWN</v>
      </c>
      <c r="U55" t="str">
        <f t="shared" si="9"/>
        <v>No T+M+I</v>
      </c>
      <c r="V55">
        <v>658.58625411688581</v>
      </c>
      <c r="W55">
        <v>646.32924253397118</v>
      </c>
      <c r="X55">
        <f t="shared" si="10"/>
        <v>12.257011582914629</v>
      </c>
      <c r="Y55">
        <v>9.9589468429875669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668.3</v>
      </c>
      <c r="D56">
        <v>676.65</v>
      </c>
      <c r="E56">
        <v>664.1</v>
      </c>
      <c r="F56">
        <v>669</v>
      </c>
      <c r="G56">
        <f>_xll.TA_TYPPRICE(D56,E56,F56)</f>
        <v>669.91666666666663</v>
      </c>
      <c r="H56">
        <v>669.34782570843458</v>
      </c>
      <c r="I56" t="str">
        <f t="shared" si="0"/>
        <v>DOWN</v>
      </c>
      <c r="J56">
        <v>671.35260007172974</v>
      </c>
      <c r="K56">
        <v>656.71428548601182</v>
      </c>
      <c r="L56" t="str">
        <f t="shared" si="1"/>
        <v>No Confirmation</v>
      </c>
      <c r="M56" t="str">
        <f t="shared" si="2"/>
        <v>No Trend</v>
      </c>
      <c r="N56">
        <v>60.797421060649491</v>
      </c>
      <c r="O56" t="str">
        <f t="shared" si="3"/>
        <v>UP</v>
      </c>
      <c r="P56" t="str">
        <f t="shared" si="4"/>
        <v>No Trend + Momentum</v>
      </c>
      <c r="Q56">
        <f t="shared" si="5"/>
        <v>4.8999999999999773</v>
      </c>
      <c r="R56">
        <f t="shared" si="6"/>
        <v>12.549999999999955</v>
      </c>
      <c r="S56">
        <f t="shared" si="7"/>
        <v>0.39043824701195179</v>
      </c>
      <c r="T56" t="str">
        <f t="shared" si="8"/>
        <v>No Indication</v>
      </c>
      <c r="U56" t="str">
        <f t="shared" si="9"/>
        <v>No T+M+I</v>
      </c>
      <c r="V56">
        <v>660.18836886813415</v>
      </c>
      <c r="W56">
        <v>648.00855790182516</v>
      </c>
      <c r="X56">
        <f t="shared" si="10"/>
        <v>12.179810966308992</v>
      </c>
      <c r="Y56">
        <v>10.403119667651852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670.4</v>
      </c>
      <c r="D57">
        <v>672.5</v>
      </c>
      <c r="E57">
        <v>651</v>
      </c>
      <c r="F57">
        <v>660</v>
      </c>
      <c r="G57">
        <f>_xll.TA_TYPPRICE(D57,E57,F57)</f>
        <v>661.16666666666663</v>
      </c>
      <c r="H57">
        <v>665.25724618755066</v>
      </c>
      <c r="I57" t="str">
        <f t="shared" si="0"/>
        <v>DOWN</v>
      </c>
      <c r="J57">
        <v>671.60757783356757</v>
      </c>
      <c r="K57">
        <v>655.44444426689813</v>
      </c>
      <c r="L57" t="str">
        <f t="shared" si="1"/>
        <v>No Confirmation</v>
      </c>
      <c r="M57" t="str">
        <f t="shared" si="2"/>
        <v>No Trend</v>
      </c>
      <c r="N57">
        <v>44.704662028928219</v>
      </c>
      <c r="O57" t="str">
        <f t="shared" si="3"/>
        <v>No Momentum</v>
      </c>
      <c r="P57" t="str">
        <f t="shared" si="4"/>
        <v>No Trend + Momentum</v>
      </c>
      <c r="Q57">
        <f t="shared" si="5"/>
        <v>9</v>
      </c>
      <c r="R57">
        <f t="shared" si="6"/>
        <v>21.5</v>
      </c>
      <c r="S57">
        <f t="shared" si="7"/>
        <v>0.41860465116279072</v>
      </c>
      <c r="T57" t="str">
        <f t="shared" si="8"/>
        <v>No Indication</v>
      </c>
      <c r="U57" t="str">
        <f t="shared" si="9"/>
        <v>No T+M+I</v>
      </c>
      <c r="V57">
        <v>660.15938904226732</v>
      </c>
      <c r="W57">
        <v>648.89681287206031</v>
      </c>
      <c r="X57">
        <f t="shared" si="10"/>
        <v>11.262576170207012</v>
      </c>
      <c r="Y57">
        <v>10.575010968162884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662.9</v>
      </c>
      <c r="D58">
        <v>668.5</v>
      </c>
      <c r="E58">
        <v>657.55</v>
      </c>
      <c r="F58">
        <v>660</v>
      </c>
      <c r="G58">
        <f>_xll.TA_TYPPRICE(D58,E58,F58)</f>
        <v>662.01666666666665</v>
      </c>
      <c r="H58">
        <v>663.63695642710866</v>
      </c>
      <c r="I58" t="str">
        <f t="shared" si="0"/>
        <v>DOWN</v>
      </c>
      <c r="J58">
        <v>670.91700498166369</v>
      </c>
      <c r="K58">
        <v>655.9123455409208</v>
      </c>
      <c r="L58" t="str">
        <f t="shared" si="1"/>
        <v>No Confirmation</v>
      </c>
      <c r="M58" t="str">
        <f t="shared" si="2"/>
        <v>No Trend</v>
      </c>
      <c r="N58">
        <v>44.704662028928219</v>
      </c>
      <c r="O58" t="str">
        <f t="shared" si="3"/>
        <v>No Momentum</v>
      </c>
      <c r="P58" t="str">
        <f t="shared" si="4"/>
        <v>No Trend + Momentum</v>
      </c>
      <c r="Q58">
        <f t="shared" si="5"/>
        <v>2.4500000000000455</v>
      </c>
      <c r="R58">
        <f t="shared" si="6"/>
        <v>10.950000000000045</v>
      </c>
      <c r="S58">
        <f t="shared" si="7"/>
        <v>0.22374429223744616</v>
      </c>
      <c r="T58" t="str">
        <f t="shared" si="8"/>
        <v>No Indication</v>
      </c>
      <c r="U58" t="str">
        <f t="shared" si="9"/>
        <v>No T+M+I</v>
      </c>
      <c r="V58">
        <v>660.13486765114931</v>
      </c>
      <c r="W58">
        <v>649.71927117783366</v>
      </c>
      <c r="X58">
        <f t="shared" si="10"/>
        <v>10.415596473315645</v>
      </c>
      <c r="Y58">
        <v>10.543128069193436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663</v>
      </c>
      <c r="D59">
        <v>665.55</v>
      </c>
      <c r="E59">
        <v>636.85</v>
      </c>
      <c r="F59">
        <v>650</v>
      </c>
      <c r="G59">
        <f>_xll.TA_TYPPRICE(D59,E59,F59)</f>
        <v>650.80000000000007</v>
      </c>
      <c r="H59">
        <v>657.21847821355436</v>
      </c>
      <c r="I59" t="str">
        <f t="shared" si="0"/>
        <v>DOWN</v>
      </c>
      <c r="J59">
        <v>669.72433720796062</v>
      </c>
      <c r="K59">
        <v>651.67626875404949</v>
      </c>
      <c r="L59" t="str">
        <f t="shared" si="1"/>
        <v>DOWN</v>
      </c>
      <c r="M59" t="str">
        <f t="shared" si="2"/>
        <v>DOWN</v>
      </c>
      <c r="N59">
        <v>30.629291896582018</v>
      </c>
      <c r="O59" t="str">
        <f t="shared" si="3"/>
        <v>DOWN</v>
      </c>
      <c r="P59" t="str">
        <f t="shared" si="4"/>
        <v>DOWN</v>
      </c>
      <c r="Q59">
        <f t="shared" si="5"/>
        <v>13.149999999999977</v>
      </c>
      <c r="R59">
        <f t="shared" si="6"/>
        <v>28.699999999999932</v>
      </c>
      <c r="S59">
        <f t="shared" si="7"/>
        <v>0.45818815331010482</v>
      </c>
      <c r="T59" t="str">
        <f t="shared" si="8"/>
        <v>No Indication</v>
      </c>
      <c r="U59" t="str">
        <f t="shared" si="9"/>
        <v>No T+M+I</v>
      </c>
      <c r="V59">
        <v>658.57565724328015</v>
      </c>
      <c r="W59">
        <v>649.74006590540159</v>
      </c>
      <c r="X59">
        <f t="shared" si="10"/>
        <v>8.8355913378785544</v>
      </c>
      <c r="Y59">
        <v>10.201620722930461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651.4</v>
      </c>
      <c r="D60">
        <v>657.5</v>
      </c>
      <c r="E60">
        <v>644.95000000000005</v>
      </c>
      <c r="F60">
        <v>652</v>
      </c>
      <c r="G60">
        <f>_xll.TA_TYPPRICE(D60,E60,F60)</f>
        <v>651.48333333333335</v>
      </c>
      <c r="H60">
        <v>654.35090577344386</v>
      </c>
      <c r="I60" t="str">
        <f t="shared" si="0"/>
        <v>DOWN</v>
      </c>
      <c r="J60">
        <v>667.00781782841386</v>
      </c>
      <c r="K60">
        <v>650.18154236426074</v>
      </c>
      <c r="L60" t="str">
        <f t="shared" si="1"/>
        <v>No Confirmation</v>
      </c>
      <c r="M60" t="str">
        <f t="shared" si="2"/>
        <v>No Trend</v>
      </c>
      <c r="N60">
        <v>35.69123420960333</v>
      </c>
      <c r="O60" t="str">
        <f t="shared" si="3"/>
        <v>DOWN</v>
      </c>
      <c r="P60" t="str">
        <f t="shared" si="4"/>
        <v>No Trend + Momentum</v>
      </c>
      <c r="Q60">
        <f t="shared" si="5"/>
        <v>7.0499999999999545</v>
      </c>
      <c r="R60">
        <f t="shared" si="6"/>
        <v>12.549999999999955</v>
      </c>
      <c r="S60">
        <f t="shared" si="7"/>
        <v>0.56175298804780716</v>
      </c>
      <c r="T60" t="str">
        <f t="shared" si="8"/>
        <v>No Indication</v>
      </c>
      <c r="U60" t="str">
        <f t="shared" si="9"/>
        <v>No T+M+I</v>
      </c>
      <c r="V60">
        <v>657.56401766739089</v>
      </c>
      <c r="W60">
        <v>649.90746843092745</v>
      </c>
      <c r="X60">
        <f t="shared" si="10"/>
        <v>7.6565492364634338</v>
      </c>
      <c r="Y60">
        <v>9.6926064256370559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652.95000000000005</v>
      </c>
      <c r="D61">
        <v>655</v>
      </c>
      <c r="E61">
        <v>646.25</v>
      </c>
      <c r="F61">
        <v>650</v>
      </c>
      <c r="G61">
        <f>_xll.TA_TYPPRICE(D61,E61,F61)</f>
        <v>650.41666666666663</v>
      </c>
      <c r="H61">
        <v>652.3837862200553</v>
      </c>
      <c r="I61" t="str">
        <f t="shared" si="0"/>
        <v>DOWN</v>
      </c>
      <c r="J61">
        <v>664.33941386654408</v>
      </c>
      <c r="K61">
        <v>649.30786628331396</v>
      </c>
      <c r="L61" t="str">
        <f t="shared" si="1"/>
        <v>No Confirmation</v>
      </c>
      <c r="M61" t="str">
        <f t="shared" si="2"/>
        <v>No Trend</v>
      </c>
      <c r="N61">
        <v>32.707888479296862</v>
      </c>
      <c r="O61" t="str">
        <f t="shared" si="3"/>
        <v>DOWN</v>
      </c>
      <c r="P61" t="str">
        <f t="shared" si="4"/>
        <v>No Trend + Momentum</v>
      </c>
      <c r="Q61">
        <f t="shared" si="5"/>
        <v>3.75</v>
      </c>
      <c r="R61">
        <f t="shared" si="6"/>
        <v>8.75</v>
      </c>
      <c r="S61">
        <f t="shared" si="7"/>
        <v>0.42857142857142855</v>
      </c>
      <c r="T61" t="str">
        <f t="shared" si="8"/>
        <v>No Indication</v>
      </c>
      <c r="U61" t="str">
        <f t="shared" si="9"/>
        <v>No T+M+I</v>
      </c>
      <c r="V61">
        <v>656.40032264163847</v>
      </c>
      <c r="W61">
        <v>649.91432262122908</v>
      </c>
      <c r="X61">
        <f t="shared" si="10"/>
        <v>6.4860000204093922</v>
      </c>
      <c r="Y61">
        <v>9.0512851445915228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653</v>
      </c>
      <c r="D62">
        <v>659.95</v>
      </c>
      <c r="E62">
        <v>648.4</v>
      </c>
      <c r="F62">
        <v>657</v>
      </c>
      <c r="G62">
        <f>_xll.TA_TYPPRICE(D62,E62,F62)</f>
        <v>655.11666666666667</v>
      </c>
      <c r="H62">
        <v>653.75022644336104</v>
      </c>
      <c r="I62" t="str">
        <f t="shared" si="0"/>
        <v>UP</v>
      </c>
      <c r="J62">
        <v>663.36398856286758</v>
      </c>
      <c r="K62">
        <v>649.10611822035526</v>
      </c>
      <c r="L62" t="str">
        <f t="shared" si="1"/>
        <v>No Confirmation</v>
      </c>
      <c r="M62" t="str">
        <f t="shared" si="2"/>
        <v>No Trend</v>
      </c>
      <c r="N62">
        <v>50.726869622411016</v>
      </c>
      <c r="O62" t="str">
        <f t="shared" si="3"/>
        <v>No Momentum</v>
      </c>
      <c r="P62" t="str">
        <f t="shared" si="4"/>
        <v>No Trend + Momentum</v>
      </c>
      <c r="Q62">
        <f t="shared" si="5"/>
        <v>8.6000000000000227</v>
      </c>
      <c r="R62">
        <f t="shared" si="6"/>
        <v>11.550000000000068</v>
      </c>
      <c r="S62">
        <f t="shared" si="7"/>
        <v>0.74458874458874214</v>
      </c>
      <c r="T62" t="str">
        <f t="shared" si="8"/>
        <v>No Indication</v>
      </c>
      <c r="U62" t="str">
        <f t="shared" si="9"/>
        <v>No T+M+I</v>
      </c>
      <c r="V62">
        <v>656.49258069677103</v>
      </c>
      <c r="W62">
        <v>650.43918761224916</v>
      </c>
      <c r="X62">
        <f t="shared" si="10"/>
        <v>6.053393084521872</v>
      </c>
      <c r="Y62">
        <v>8.451706732577593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658.95</v>
      </c>
      <c r="D63">
        <v>673.95</v>
      </c>
      <c r="E63">
        <v>655.55</v>
      </c>
      <c r="F63">
        <v>661</v>
      </c>
      <c r="G63">
        <f>_xll.TA_TYPPRICE(D63,E63,F63)</f>
        <v>663.5</v>
      </c>
      <c r="H63">
        <v>658.62511322168052</v>
      </c>
      <c r="I63" t="str">
        <f t="shared" si="0"/>
        <v>UP</v>
      </c>
      <c r="J63">
        <v>665.71643554889704</v>
      </c>
      <c r="K63">
        <v>650.53809194916516</v>
      </c>
      <c r="L63" t="str">
        <f t="shared" si="1"/>
        <v>No Confirmation</v>
      </c>
      <c r="M63" t="str">
        <f t="shared" si="2"/>
        <v>No Trend</v>
      </c>
      <c r="N63">
        <v>58.638015712384771</v>
      </c>
      <c r="O63" t="str">
        <f t="shared" si="3"/>
        <v>No Momentum</v>
      </c>
      <c r="P63" t="str">
        <f t="shared" si="4"/>
        <v>No Trend + Momentum</v>
      </c>
      <c r="Q63">
        <f t="shared" si="5"/>
        <v>5.4500000000000455</v>
      </c>
      <c r="R63">
        <f t="shared" si="6"/>
        <v>18.400000000000091</v>
      </c>
      <c r="S63">
        <f t="shared" si="7"/>
        <v>0.29619565217391403</v>
      </c>
      <c r="T63" t="str">
        <f t="shared" si="8"/>
        <v>No Indication</v>
      </c>
      <c r="U63" t="str">
        <f t="shared" si="9"/>
        <v>No T+M+I</v>
      </c>
      <c r="V63">
        <v>657.18602982034474</v>
      </c>
      <c r="W63">
        <v>651.22147001134181</v>
      </c>
      <c r="X63">
        <f t="shared" si="10"/>
        <v>5.9645598090029353</v>
      </c>
      <c r="Y63">
        <v>7.9542773478626616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662</v>
      </c>
      <c r="D64">
        <v>721</v>
      </c>
      <c r="E64">
        <v>660.25</v>
      </c>
      <c r="F64">
        <v>719</v>
      </c>
      <c r="G64">
        <f>_xll.TA_TYPPRICE(D64,E64,F64)</f>
        <v>700.08333333333337</v>
      </c>
      <c r="H64">
        <v>679.35422327750689</v>
      </c>
      <c r="I64" t="str">
        <f t="shared" si="0"/>
        <v>UP</v>
      </c>
      <c r="J64">
        <v>678.00167209358654</v>
      </c>
      <c r="K64">
        <v>652.69629373823955</v>
      </c>
      <c r="L64" t="str">
        <f t="shared" si="1"/>
        <v>UP</v>
      </c>
      <c r="M64" t="str">
        <f t="shared" si="2"/>
        <v>UP</v>
      </c>
      <c r="N64">
        <v>89.421746197243408</v>
      </c>
      <c r="O64" t="str">
        <f t="shared" si="3"/>
        <v>UP</v>
      </c>
      <c r="P64" t="str">
        <f t="shared" si="4"/>
        <v>UP</v>
      </c>
      <c r="Q64">
        <f t="shared" si="5"/>
        <v>58.75</v>
      </c>
      <c r="R64">
        <f t="shared" si="6"/>
        <v>60.75</v>
      </c>
      <c r="S64">
        <f t="shared" si="7"/>
        <v>0.96707818930041156</v>
      </c>
      <c r="T64" t="str">
        <f t="shared" si="8"/>
        <v>UP</v>
      </c>
      <c r="U64" t="str">
        <f t="shared" si="9"/>
        <v>UP</v>
      </c>
      <c r="V64">
        <v>666.69587138644556</v>
      </c>
      <c r="W64">
        <v>656.24210186235348</v>
      </c>
      <c r="X64">
        <f t="shared" si="10"/>
        <v>10.453769524092081</v>
      </c>
      <c r="Y64">
        <v>8.4541757831085462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667.2</v>
      </c>
      <c r="AE64">
        <f t="shared" si="16"/>
        <v>683.45</v>
      </c>
      <c r="AF64">
        <f t="shared" si="17"/>
        <v>690.65000000000009</v>
      </c>
      <c r="AG64">
        <f t="shared" si="18"/>
        <v>697.80000000000007</v>
      </c>
    </row>
    <row r="65" spans="1:33" x14ac:dyDescent="0.25">
      <c r="A65" t="s">
        <v>5</v>
      </c>
      <c r="B65" s="1">
        <v>42947</v>
      </c>
      <c r="C65">
        <v>719</v>
      </c>
      <c r="D65">
        <v>735.2</v>
      </c>
      <c r="E65">
        <v>714.3</v>
      </c>
      <c r="F65">
        <v>722</v>
      </c>
      <c r="G65">
        <f>_xll.TA_TYPPRICE(D65,E65,F65)</f>
        <v>723.83333333333337</v>
      </c>
      <c r="H65">
        <v>701.59377830542007</v>
      </c>
      <c r="I65" t="str">
        <f t="shared" si="0"/>
        <v>UP</v>
      </c>
      <c r="J65">
        <v>690.71241162834508</v>
      </c>
      <c r="K65">
        <v>666.38600624085302</v>
      </c>
      <c r="L65" t="str">
        <f t="shared" si="1"/>
        <v>UP</v>
      </c>
      <c r="M65" t="str">
        <f t="shared" si="2"/>
        <v>UP</v>
      </c>
      <c r="N65">
        <v>89.907399385937552</v>
      </c>
      <c r="O65" t="str">
        <f t="shared" si="3"/>
        <v>UP</v>
      </c>
      <c r="P65" t="str">
        <f t="shared" si="4"/>
        <v>UP</v>
      </c>
      <c r="Q65">
        <f t="shared" si="5"/>
        <v>7.7000000000000455</v>
      </c>
      <c r="R65">
        <f t="shared" si="6"/>
        <v>20.900000000000091</v>
      </c>
      <c r="S65">
        <f t="shared" si="7"/>
        <v>0.36842105263157954</v>
      </c>
      <c r="T65" t="str">
        <f t="shared" si="8"/>
        <v>No Indication</v>
      </c>
      <c r="U65" t="str">
        <f t="shared" si="9"/>
        <v>No T+M+I</v>
      </c>
      <c r="V65">
        <v>675.20419886545392</v>
      </c>
      <c r="W65">
        <v>661.11305727995693</v>
      </c>
      <c r="X65">
        <f t="shared" si="10"/>
        <v>14.091141585496985</v>
      </c>
      <c r="Y65">
        <v>9.5815689435862339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724.7</v>
      </c>
      <c r="D66">
        <v>729.3</v>
      </c>
      <c r="E66">
        <v>714.25</v>
      </c>
      <c r="F66">
        <v>725</v>
      </c>
      <c r="G66">
        <f>_xll.TA_TYPPRICE(D66,E66,F66)</f>
        <v>722.85</v>
      </c>
      <c r="H66">
        <v>712.22188915270999</v>
      </c>
      <c r="I66" t="str">
        <f t="shared" si="0"/>
        <v>UP</v>
      </c>
      <c r="J66">
        <v>699.28743126649056</v>
      </c>
      <c r="K66">
        <v>677.02244929844119</v>
      </c>
      <c r="L66" t="str">
        <f t="shared" si="1"/>
        <v>UP</v>
      </c>
      <c r="M66" t="str">
        <f t="shared" si="2"/>
        <v>UP</v>
      </c>
      <c r="N66">
        <v>90.455160150041536</v>
      </c>
      <c r="O66" t="str">
        <f t="shared" si="3"/>
        <v>UP</v>
      </c>
      <c r="P66" t="str">
        <f t="shared" si="4"/>
        <v>UP</v>
      </c>
      <c r="Q66">
        <f t="shared" si="5"/>
        <v>10.75</v>
      </c>
      <c r="R66">
        <f t="shared" si="6"/>
        <v>15.049999999999955</v>
      </c>
      <c r="S66">
        <f t="shared" si="7"/>
        <v>0.71428571428571641</v>
      </c>
      <c r="T66" t="str">
        <f t="shared" si="8"/>
        <v>No Indication</v>
      </c>
      <c r="U66" t="str">
        <f t="shared" si="9"/>
        <v>No T+M+I</v>
      </c>
      <c r="V66">
        <v>682.86509134769176</v>
      </c>
      <c r="W66">
        <v>665.84542340736755</v>
      </c>
      <c r="X66">
        <f t="shared" si="10"/>
        <v>17.019667940324211</v>
      </c>
      <c r="Y66">
        <v>11.069188742933829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726</v>
      </c>
      <c r="D67">
        <v>743.55</v>
      </c>
      <c r="E67">
        <v>719.2</v>
      </c>
      <c r="F67">
        <v>726.5</v>
      </c>
      <c r="G67">
        <f>_xll.TA_TYPPRICE(D67,E67,F67)</f>
        <v>729.75</v>
      </c>
      <c r="H67">
        <v>720.985944576355</v>
      </c>
      <c r="I67" t="str">
        <f t="shared" ref="I67:I127" si="20">IF(F67&gt;H67,"UP","DOWN")</f>
        <v>UP</v>
      </c>
      <c r="J67">
        <v>709.12355765171492</v>
      </c>
      <c r="K67">
        <v>686.39523834323199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90.768307806625828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7.2999999999999545</v>
      </c>
      <c r="R67">
        <f t="shared" ref="R67:R127" si="26">D67-E67</f>
        <v>24.349999999999909</v>
      </c>
      <c r="S67">
        <f t="shared" ref="S67:S127" si="27">Q67/R67</f>
        <v>0.29979466119096432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689.57815421727764</v>
      </c>
      <c r="W67">
        <v>670.33835500682176</v>
      </c>
      <c r="X67">
        <f t="shared" ref="X67:X127" si="30">V67-W67</f>
        <v>19.239799210455885</v>
      </c>
      <c r="Y67">
        <v>12.70331083643824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730.9</v>
      </c>
      <c r="D68">
        <v>734</v>
      </c>
      <c r="E68">
        <v>718.6</v>
      </c>
      <c r="F68">
        <v>721</v>
      </c>
      <c r="G68">
        <f>_xll.TA_TYPPRICE(D68,E68,F68)</f>
        <v>724.5333333333333</v>
      </c>
      <c r="H68">
        <v>722.75963895484415</v>
      </c>
      <c r="I68" t="str">
        <f t="shared" si="20"/>
        <v>DOWN</v>
      </c>
      <c r="J68">
        <v>714.65165595133385</v>
      </c>
      <c r="K68">
        <v>693.55185204473605</v>
      </c>
      <c r="L68" t="str">
        <f t="shared" si="21"/>
        <v>UP</v>
      </c>
      <c r="M68" t="str">
        <f t="shared" si="22"/>
        <v>No Trend</v>
      </c>
      <c r="N68">
        <v>78.903558801119331</v>
      </c>
      <c r="O68" t="str">
        <f t="shared" si="23"/>
        <v>UP</v>
      </c>
      <c r="P68" t="str">
        <f t="shared" si="24"/>
        <v>No Trend + Momentum</v>
      </c>
      <c r="Q68">
        <f t="shared" si="25"/>
        <v>2.3999999999999773</v>
      </c>
      <c r="R68">
        <f t="shared" si="26"/>
        <v>15.399999999999977</v>
      </c>
      <c r="S68">
        <f t="shared" si="27"/>
        <v>0.15584415584415459</v>
      </c>
      <c r="T68" t="str">
        <f t="shared" si="28"/>
        <v>DOWN</v>
      </c>
      <c r="U68" t="str">
        <f t="shared" si="29"/>
        <v>No T+M+I</v>
      </c>
      <c r="V68">
        <v>694.41228433769652</v>
      </c>
      <c r="W68">
        <v>674.09106945076087</v>
      </c>
      <c r="X68">
        <f t="shared" si="30"/>
        <v>20.32121488693565</v>
      </c>
      <c r="Y68">
        <v>14.226891646537721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723.7</v>
      </c>
      <c r="D69">
        <v>747.95</v>
      </c>
      <c r="E69">
        <v>721.1</v>
      </c>
      <c r="F69">
        <v>746.5</v>
      </c>
      <c r="G69">
        <f>_xll.TA_TYPPRICE(D69,E69,F69)</f>
        <v>738.51666666666677</v>
      </c>
      <c r="H69">
        <v>730.6381528107554</v>
      </c>
      <c r="I69" t="str">
        <f t="shared" si="20"/>
        <v>UP</v>
      </c>
      <c r="J69">
        <v>722.05128796214854</v>
      </c>
      <c r="K69">
        <v>699.67366270146135</v>
      </c>
      <c r="L69" t="str">
        <f t="shared" si="21"/>
        <v>UP</v>
      </c>
      <c r="M69" t="str">
        <f t="shared" si="22"/>
        <v>UP</v>
      </c>
      <c r="N69">
        <v>87.996682678555359</v>
      </c>
      <c r="O69" t="str">
        <f t="shared" si="23"/>
        <v>UP</v>
      </c>
      <c r="P69" t="str">
        <f t="shared" si="24"/>
        <v>UP</v>
      </c>
      <c r="Q69">
        <f t="shared" si="25"/>
        <v>25.399999999999977</v>
      </c>
      <c r="R69">
        <f t="shared" si="26"/>
        <v>26.850000000000023</v>
      </c>
      <c r="S69">
        <f t="shared" si="27"/>
        <v>0.94599627560521249</v>
      </c>
      <c r="T69" t="str">
        <f t="shared" si="28"/>
        <v>UP</v>
      </c>
      <c r="U69" t="str">
        <f t="shared" si="29"/>
        <v>UP</v>
      </c>
      <c r="V69">
        <v>702.42577905497399</v>
      </c>
      <c r="W69">
        <v>679.45469393588974</v>
      </c>
      <c r="X69">
        <f t="shared" si="30"/>
        <v>22.97108511908425</v>
      </c>
      <c r="Y69">
        <v>15.975730341047027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724.15000000000009</v>
      </c>
      <c r="AE69">
        <f t="shared" si="36"/>
        <v>731.35</v>
      </c>
      <c r="AF69">
        <f t="shared" si="37"/>
        <v>734.55000000000007</v>
      </c>
      <c r="AG69">
        <f t="shared" si="38"/>
        <v>737.7</v>
      </c>
    </row>
    <row r="70" spans="1:33" x14ac:dyDescent="0.25">
      <c r="A70" t="s">
        <v>5</v>
      </c>
      <c r="B70" s="1">
        <v>42954</v>
      </c>
      <c r="C70">
        <v>749.5</v>
      </c>
      <c r="D70">
        <v>785.7</v>
      </c>
      <c r="E70">
        <v>743.3</v>
      </c>
      <c r="F70">
        <v>781.25</v>
      </c>
      <c r="G70">
        <f>_xll.TA_TYPPRICE(D70,E70,F70)</f>
        <v>770.08333333333337</v>
      </c>
      <c r="H70">
        <v>750.36074307204444</v>
      </c>
      <c r="I70" t="str">
        <f t="shared" si="20"/>
        <v>UP</v>
      </c>
      <c r="J70">
        <v>736.19544619278224</v>
      </c>
      <c r="K70">
        <v>709.36840432335885</v>
      </c>
      <c r="L70" t="str">
        <f t="shared" si="21"/>
        <v>UP</v>
      </c>
      <c r="M70" t="str">
        <f t="shared" si="22"/>
        <v>UP</v>
      </c>
      <c r="N70">
        <v>93.078565609210344</v>
      </c>
      <c r="O70" t="str">
        <f t="shared" si="23"/>
        <v>UP</v>
      </c>
      <c r="P70" t="str">
        <f t="shared" si="24"/>
        <v>UP</v>
      </c>
      <c r="Q70">
        <f t="shared" si="25"/>
        <v>37.950000000000045</v>
      </c>
      <c r="R70">
        <f t="shared" si="26"/>
        <v>42.400000000000091</v>
      </c>
      <c r="S70">
        <f t="shared" si="27"/>
        <v>0.89504716981131993</v>
      </c>
      <c r="T70" t="str">
        <f t="shared" si="28"/>
        <v>UP</v>
      </c>
      <c r="U70" t="str">
        <f t="shared" si="29"/>
        <v>UP</v>
      </c>
      <c r="V70">
        <v>714.55258227728564</v>
      </c>
      <c r="W70">
        <v>686.99508697767567</v>
      </c>
      <c r="X70">
        <f t="shared" si="30"/>
        <v>27.557495299609968</v>
      </c>
      <c r="Y70">
        <v>18.292083332759617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748.15000000000009</v>
      </c>
      <c r="AE70">
        <f t="shared" si="36"/>
        <v>759.5</v>
      </c>
      <c r="AF70">
        <f t="shared" si="37"/>
        <v>764.5</v>
      </c>
      <c r="AG70">
        <f t="shared" si="38"/>
        <v>769.5</v>
      </c>
    </row>
    <row r="71" spans="1:33" x14ac:dyDescent="0.25">
      <c r="A71" t="s">
        <v>5</v>
      </c>
      <c r="B71" s="1">
        <v>42955</v>
      </c>
      <c r="C71">
        <v>780</v>
      </c>
      <c r="D71">
        <v>797.6</v>
      </c>
      <c r="E71">
        <v>763.5</v>
      </c>
      <c r="F71">
        <v>783.45</v>
      </c>
      <c r="G71">
        <f>_xll.TA_TYPPRICE(D71,E71,F71)</f>
        <v>781.51666666666677</v>
      </c>
      <c r="H71">
        <v>765.93870486935566</v>
      </c>
      <c r="I71" t="str">
        <f t="shared" si="20"/>
        <v>UP</v>
      </c>
      <c r="J71">
        <v>749.84090259438619</v>
      </c>
      <c r="K71">
        <v>721.39764780705684</v>
      </c>
      <c r="L71" t="str">
        <f t="shared" si="21"/>
        <v>UP</v>
      </c>
      <c r="M71" t="str">
        <f t="shared" si="22"/>
        <v>UP</v>
      </c>
      <c r="N71">
        <v>93.30294607720667</v>
      </c>
      <c r="O71" t="str">
        <f t="shared" si="23"/>
        <v>UP</v>
      </c>
      <c r="P71" t="str">
        <f t="shared" si="24"/>
        <v>UP</v>
      </c>
      <c r="Q71">
        <f t="shared" si="25"/>
        <v>19.950000000000045</v>
      </c>
      <c r="R71">
        <f t="shared" si="26"/>
        <v>34.100000000000023</v>
      </c>
      <c r="S71">
        <f t="shared" si="27"/>
        <v>0.58504398826979565</v>
      </c>
      <c r="T71" t="str">
        <f t="shared" si="28"/>
        <v>No Indication</v>
      </c>
      <c r="U71" t="str">
        <f t="shared" si="29"/>
        <v>No T+M+I</v>
      </c>
      <c r="V71">
        <v>725.15218500385708</v>
      </c>
      <c r="W71">
        <v>694.13989534969971</v>
      </c>
      <c r="X71">
        <f t="shared" si="30"/>
        <v>31.012289654157371</v>
      </c>
      <c r="Y71">
        <v>20.836124597039166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781.4</v>
      </c>
      <c r="D72">
        <v>818.5</v>
      </c>
      <c r="E72">
        <v>775.1</v>
      </c>
      <c r="F72">
        <v>798</v>
      </c>
      <c r="G72">
        <f>_xll.TA_TYPPRICE(D72,E72,F72)</f>
        <v>797.19999999999993</v>
      </c>
      <c r="H72">
        <v>781.56935243467774</v>
      </c>
      <c r="I72" t="str">
        <f t="shared" si="20"/>
        <v>UP</v>
      </c>
      <c r="J72">
        <v>765.09847979563369</v>
      </c>
      <c r="K72">
        <v>733.33150384993314</v>
      </c>
      <c r="L72" t="str">
        <f t="shared" si="21"/>
        <v>UP</v>
      </c>
      <c r="M72" t="str">
        <f t="shared" si="22"/>
        <v>UP</v>
      </c>
      <c r="N72">
        <v>94.718423233892437</v>
      </c>
      <c r="O72" t="str">
        <f t="shared" si="23"/>
        <v>UP</v>
      </c>
      <c r="P72" t="str">
        <f t="shared" si="24"/>
        <v>UP</v>
      </c>
      <c r="Q72">
        <f t="shared" si="25"/>
        <v>22.899999999999977</v>
      </c>
      <c r="R72">
        <f t="shared" si="26"/>
        <v>43.399999999999977</v>
      </c>
      <c r="S72">
        <f t="shared" si="27"/>
        <v>0.52764976958525323</v>
      </c>
      <c r="T72" t="str">
        <f t="shared" si="28"/>
        <v>No Indication</v>
      </c>
      <c r="U72" t="str">
        <f t="shared" si="29"/>
        <v>No T+M+I</v>
      </c>
      <c r="V72">
        <v>736.35954115710979</v>
      </c>
      <c r="W72">
        <v>701.83323643490712</v>
      </c>
      <c r="X72">
        <f t="shared" si="30"/>
        <v>34.526304722202667</v>
      </c>
      <c r="Y72">
        <v>23.574160622071865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797.4</v>
      </c>
      <c r="D73">
        <v>811.8</v>
      </c>
      <c r="E73">
        <v>743.25</v>
      </c>
      <c r="F73">
        <v>768.3</v>
      </c>
      <c r="G73">
        <f>_xll.TA_TYPPRICE(D73,E73,F73)</f>
        <v>774.44999999999993</v>
      </c>
      <c r="H73">
        <v>778.00967621733889</v>
      </c>
      <c r="I73" t="str">
        <f t="shared" si="20"/>
        <v>DOWN</v>
      </c>
      <c r="J73">
        <v>775.47659539660401</v>
      </c>
      <c r="K73">
        <v>735.53561410550356</v>
      </c>
      <c r="L73" t="str">
        <f t="shared" si="21"/>
        <v>No Confirmation</v>
      </c>
      <c r="M73" t="str">
        <f t="shared" si="22"/>
        <v>No Trend</v>
      </c>
      <c r="N73">
        <v>61.533830643214046</v>
      </c>
      <c r="O73" t="str">
        <f t="shared" si="23"/>
        <v>UP</v>
      </c>
      <c r="P73" t="str">
        <f t="shared" si="24"/>
        <v>No Trend + Momentum</v>
      </c>
      <c r="Q73">
        <f t="shared" si="25"/>
        <v>25.049999999999955</v>
      </c>
      <c r="R73">
        <f t="shared" si="26"/>
        <v>68.549999999999955</v>
      </c>
      <c r="S73">
        <f t="shared" si="27"/>
        <v>0.36542669584245036</v>
      </c>
      <c r="T73" t="str">
        <f t="shared" si="28"/>
        <v>No Indication</v>
      </c>
      <c r="U73" t="str">
        <f t="shared" si="29"/>
        <v>No T+M+I</v>
      </c>
      <c r="V73">
        <v>741.27345790216987</v>
      </c>
      <c r="W73">
        <v>706.75670040269176</v>
      </c>
      <c r="X73">
        <f t="shared" si="30"/>
        <v>34.516757499478103</v>
      </c>
      <c r="Y73">
        <v>25.762679997553114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748</v>
      </c>
      <c r="D74">
        <v>763.25</v>
      </c>
      <c r="E74">
        <v>716.1</v>
      </c>
      <c r="F74">
        <v>749.75</v>
      </c>
      <c r="G74">
        <f>_xll.TA_TYPPRICE(D74,E74,F74)</f>
        <v>743.0333333333333</v>
      </c>
      <c r="H74">
        <v>760.5215047753361</v>
      </c>
      <c r="I74" t="str">
        <f t="shared" si="20"/>
        <v>DOWN</v>
      </c>
      <c r="J74">
        <v>772.75957419735869</v>
      </c>
      <c r="K74">
        <v>731.21658874872503</v>
      </c>
      <c r="L74" t="str">
        <f t="shared" si="21"/>
        <v>No Confirmation</v>
      </c>
      <c r="M74" t="str">
        <f t="shared" si="22"/>
        <v>No Trend</v>
      </c>
      <c r="N74">
        <v>48.3176656400776</v>
      </c>
      <c r="O74" t="str">
        <f t="shared" si="23"/>
        <v>No Momentum</v>
      </c>
      <c r="P74" t="str">
        <f t="shared" si="24"/>
        <v>No Trend + Momentum</v>
      </c>
      <c r="Q74">
        <f t="shared" si="25"/>
        <v>33.649999999999977</v>
      </c>
      <c r="R74">
        <f t="shared" si="26"/>
        <v>47.149999999999977</v>
      </c>
      <c r="S74">
        <f t="shared" si="27"/>
        <v>0.71367974549310698</v>
      </c>
      <c r="T74" t="str">
        <f t="shared" si="28"/>
        <v>No Indication</v>
      </c>
      <c r="U74" t="str">
        <f t="shared" si="29"/>
        <v>No T+M+I</v>
      </c>
      <c r="V74">
        <v>742.57754130183605</v>
      </c>
      <c r="W74">
        <v>709.94138926175162</v>
      </c>
      <c r="X74">
        <f t="shared" si="30"/>
        <v>32.636152040084426</v>
      </c>
      <c r="Y74">
        <v>27.137374406059376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758.3</v>
      </c>
      <c r="D75">
        <v>781.8</v>
      </c>
      <c r="E75">
        <v>756.35</v>
      </c>
      <c r="F75">
        <v>773.45</v>
      </c>
      <c r="G75">
        <f>_xll.TA_TYPPRICE(D75,E75,F75)</f>
        <v>770.53333333333342</v>
      </c>
      <c r="H75">
        <v>765.52741905433481</v>
      </c>
      <c r="I75" t="str">
        <f t="shared" si="20"/>
        <v>UP</v>
      </c>
      <c r="J75">
        <v>774.76855770905672</v>
      </c>
      <c r="K75">
        <v>736.80179124900837</v>
      </c>
      <c r="L75" t="str">
        <f t="shared" si="21"/>
        <v>No Confirmation</v>
      </c>
      <c r="M75" t="str">
        <f t="shared" si="22"/>
        <v>No Trend</v>
      </c>
      <c r="N75">
        <v>61.51751679070486</v>
      </c>
      <c r="O75" t="str">
        <f t="shared" si="23"/>
        <v>UP</v>
      </c>
      <c r="P75" t="str">
        <f t="shared" si="24"/>
        <v>No Trend + Momentum</v>
      </c>
      <c r="Q75">
        <f t="shared" si="25"/>
        <v>17.100000000000023</v>
      </c>
      <c r="R75">
        <f t="shared" si="26"/>
        <v>25.449999999999932</v>
      </c>
      <c r="S75">
        <f t="shared" si="27"/>
        <v>0.67190569744597517</v>
      </c>
      <c r="T75" t="str">
        <f t="shared" si="28"/>
        <v>No Indication</v>
      </c>
      <c r="U75" t="str">
        <f t="shared" si="29"/>
        <v>No T+M+I</v>
      </c>
      <c r="V75">
        <v>747.32715033232284</v>
      </c>
      <c r="W75">
        <v>714.64573079791819</v>
      </c>
      <c r="X75">
        <f t="shared" si="30"/>
        <v>32.681419534404654</v>
      </c>
      <c r="Y75">
        <v>28.246183431728433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775.4</v>
      </c>
      <c r="D76">
        <v>795</v>
      </c>
      <c r="E76">
        <v>775.2</v>
      </c>
      <c r="F76">
        <v>791</v>
      </c>
      <c r="G76">
        <f>_xll.TA_TYPPRICE(D76,E76,F76)</f>
        <v>787.06666666666661</v>
      </c>
      <c r="H76">
        <v>776.29704286050071</v>
      </c>
      <c r="I76" t="str">
        <f t="shared" si="20"/>
        <v>UP</v>
      </c>
      <c r="J76">
        <v>779.26443377371083</v>
      </c>
      <c r="K76">
        <v>745.33472652700652</v>
      </c>
      <c r="L76" t="str">
        <f t="shared" si="21"/>
        <v>UP</v>
      </c>
      <c r="M76" t="str">
        <f t="shared" si="22"/>
        <v>UP</v>
      </c>
      <c r="N76">
        <v>68.875627318167346</v>
      </c>
      <c r="O76" t="str">
        <f t="shared" si="23"/>
        <v>UP</v>
      </c>
      <c r="P76" t="str">
        <f t="shared" si="24"/>
        <v>UP</v>
      </c>
      <c r="Q76">
        <f t="shared" si="25"/>
        <v>15.799999999999955</v>
      </c>
      <c r="R76">
        <f t="shared" si="26"/>
        <v>19.799999999999955</v>
      </c>
      <c r="S76">
        <f t="shared" si="27"/>
        <v>0.79797979797979757</v>
      </c>
      <c r="T76" t="str">
        <f t="shared" si="28"/>
        <v>No Indication</v>
      </c>
      <c r="U76" t="str">
        <f t="shared" si="29"/>
        <v>No T+M+I</v>
      </c>
      <c r="V76">
        <v>754.04605028119624</v>
      </c>
      <c r="W76">
        <v>720.30160259066497</v>
      </c>
      <c r="X76">
        <f t="shared" si="30"/>
        <v>33.744447690531274</v>
      </c>
      <c r="Y76">
        <v>29.345836283489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795.2</v>
      </c>
      <c r="D77">
        <v>803.7</v>
      </c>
      <c r="E77">
        <v>780</v>
      </c>
      <c r="F77">
        <v>782.6</v>
      </c>
      <c r="G77">
        <f>_xll.TA_TYPPRICE(D77,E77,F77)</f>
        <v>788.76666666666677</v>
      </c>
      <c r="H77">
        <v>782.53185476358374</v>
      </c>
      <c r="I77" t="str">
        <f t="shared" si="20"/>
        <v>UP</v>
      </c>
      <c r="J77">
        <v>784.69455960177515</v>
      </c>
      <c r="K77">
        <v>753.03812063211615</v>
      </c>
      <c r="L77" t="str">
        <f t="shared" si="21"/>
        <v>No Confirmation</v>
      </c>
      <c r="M77" t="str">
        <f t="shared" si="22"/>
        <v>No Trend</v>
      </c>
      <c r="N77">
        <v>61.805276685475299</v>
      </c>
      <c r="O77" t="str">
        <f t="shared" si="23"/>
        <v>UP</v>
      </c>
      <c r="P77" t="str">
        <f t="shared" si="24"/>
        <v>No Trend + Momentum</v>
      </c>
      <c r="Q77">
        <f t="shared" si="25"/>
        <v>2.6000000000000227</v>
      </c>
      <c r="R77">
        <f t="shared" si="26"/>
        <v>23.700000000000045</v>
      </c>
      <c r="S77">
        <f t="shared" si="27"/>
        <v>0.10970464135021173</v>
      </c>
      <c r="T77" t="str">
        <f t="shared" si="28"/>
        <v>DOWN</v>
      </c>
      <c r="U77" t="str">
        <f t="shared" si="29"/>
        <v>No T+M+I</v>
      </c>
      <c r="V77">
        <v>758.43896562255065</v>
      </c>
      <c r="W77">
        <v>724.91629869506016</v>
      </c>
      <c r="X77">
        <f t="shared" si="30"/>
        <v>33.522666927490491</v>
      </c>
      <c r="Y77">
        <v>30.181202412289299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777</v>
      </c>
      <c r="D78">
        <v>794.5</v>
      </c>
      <c r="E78">
        <v>768.5</v>
      </c>
      <c r="F78">
        <v>785.25</v>
      </c>
      <c r="G78">
        <f>_xll.TA_TYPPRICE(D78,E78,F78)</f>
        <v>782.75</v>
      </c>
      <c r="H78">
        <v>782.64092738179193</v>
      </c>
      <c r="I78" t="str">
        <f t="shared" si="20"/>
        <v>UP</v>
      </c>
      <c r="J78">
        <v>786.87354635693623</v>
      </c>
      <c r="K78">
        <v>756.47409382497926</v>
      </c>
      <c r="L78" t="str">
        <f t="shared" si="21"/>
        <v>No Confirmation</v>
      </c>
      <c r="M78" t="str">
        <f t="shared" si="22"/>
        <v>No Trend</v>
      </c>
      <c r="N78">
        <v>63.291284763454023</v>
      </c>
      <c r="O78" t="str">
        <f t="shared" si="23"/>
        <v>UP</v>
      </c>
      <c r="P78" t="str">
        <f t="shared" si="24"/>
        <v>No Trend + Momentum</v>
      </c>
      <c r="Q78">
        <f t="shared" si="25"/>
        <v>16.75</v>
      </c>
      <c r="R78">
        <f t="shared" si="26"/>
        <v>26</v>
      </c>
      <c r="S78">
        <f t="shared" si="27"/>
        <v>0.64423076923076927</v>
      </c>
      <c r="T78" t="str">
        <f t="shared" si="28"/>
        <v>No Indication</v>
      </c>
      <c r="U78" t="str">
        <f t="shared" si="29"/>
        <v>No T+M+I</v>
      </c>
      <c r="V78">
        <v>762.56374014215828</v>
      </c>
      <c r="W78">
        <v>729.38546175468537</v>
      </c>
      <c r="X78">
        <f t="shared" si="30"/>
        <v>33.178278387472915</v>
      </c>
      <c r="Y78">
        <v>30.780617607326022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792.9</v>
      </c>
      <c r="D79">
        <v>805.5</v>
      </c>
      <c r="E79">
        <v>769.35</v>
      </c>
      <c r="F79">
        <v>775.35</v>
      </c>
      <c r="G79">
        <f>_xll.TA_TYPPRICE(D79,E79,F79)</f>
        <v>783.4</v>
      </c>
      <c r="H79">
        <v>783.02046369089589</v>
      </c>
      <c r="I79" t="str">
        <f t="shared" si="20"/>
        <v>DOWN</v>
      </c>
      <c r="J79">
        <v>791.01275827761708</v>
      </c>
      <c r="K79">
        <v>759.33540630831726</v>
      </c>
      <c r="L79" t="str">
        <f t="shared" si="21"/>
        <v>No Confirmation</v>
      </c>
      <c r="M79" t="str">
        <f t="shared" si="22"/>
        <v>No Trend</v>
      </c>
      <c r="N79">
        <v>53.560236593212828</v>
      </c>
      <c r="O79" t="str">
        <f t="shared" si="23"/>
        <v>No Momentum</v>
      </c>
      <c r="P79" t="str">
        <f t="shared" si="24"/>
        <v>No Trend + Momentum</v>
      </c>
      <c r="Q79">
        <f t="shared" si="25"/>
        <v>6</v>
      </c>
      <c r="R79">
        <f t="shared" si="26"/>
        <v>36.149999999999977</v>
      </c>
      <c r="S79">
        <f t="shared" si="27"/>
        <v>0.16597510373443994</v>
      </c>
      <c r="T79" t="str">
        <f t="shared" si="28"/>
        <v>DOWN</v>
      </c>
      <c r="U79" t="str">
        <f t="shared" si="29"/>
        <v>No T+M+I</v>
      </c>
      <c r="V79">
        <v>764.53085704336468</v>
      </c>
      <c r="W79">
        <v>732.79024236544944</v>
      </c>
      <c r="X79">
        <f t="shared" si="30"/>
        <v>31.740614677915232</v>
      </c>
      <c r="Y79">
        <v>30.972617021443863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782.35</v>
      </c>
      <c r="D80">
        <v>787.6</v>
      </c>
      <c r="E80">
        <v>737</v>
      </c>
      <c r="F80">
        <v>747.4</v>
      </c>
      <c r="G80">
        <f>_xll.TA_TYPPRICE(D80,E80,F80)</f>
        <v>757.33333333333337</v>
      </c>
      <c r="H80">
        <v>770.17689851211458</v>
      </c>
      <c r="I80" t="str">
        <f t="shared" si="20"/>
        <v>DOWN</v>
      </c>
      <c r="J80">
        <v>790.25436754925772</v>
      </c>
      <c r="K80">
        <v>754.37198268424675</v>
      </c>
      <c r="L80" t="str">
        <f t="shared" si="21"/>
        <v>DOWN</v>
      </c>
      <c r="M80" t="str">
        <f t="shared" si="22"/>
        <v>DOWN</v>
      </c>
      <c r="N80">
        <v>34.720964399842877</v>
      </c>
      <c r="O80" t="str">
        <f t="shared" si="23"/>
        <v>DOWN</v>
      </c>
      <c r="P80" t="str">
        <f t="shared" si="24"/>
        <v>DOWN</v>
      </c>
      <c r="Q80">
        <f t="shared" si="25"/>
        <v>10.399999999999977</v>
      </c>
      <c r="R80">
        <f t="shared" si="26"/>
        <v>50.600000000000023</v>
      </c>
      <c r="S80">
        <f t="shared" si="27"/>
        <v>0.20553359683794412</v>
      </c>
      <c r="T80" t="str">
        <f t="shared" si="28"/>
        <v>No Indication</v>
      </c>
      <c r="U80" t="str">
        <f t="shared" si="29"/>
        <v>No T+M+I</v>
      </c>
      <c r="V80">
        <v>761.89534057515471</v>
      </c>
      <c r="W80">
        <v>733.87244663467538</v>
      </c>
      <c r="X80">
        <f t="shared" si="30"/>
        <v>28.022893940479321</v>
      </c>
      <c r="Y80">
        <v>30.382672405250954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749.7</v>
      </c>
      <c r="D81">
        <v>771</v>
      </c>
      <c r="E81">
        <v>745.25</v>
      </c>
      <c r="F81">
        <v>769</v>
      </c>
      <c r="G81">
        <f>_xll.TA_TYPPRICE(D81,E81,F81)</f>
        <v>761.75</v>
      </c>
      <c r="H81">
        <v>765.96344925605729</v>
      </c>
      <c r="I81" t="str">
        <f t="shared" si="20"/>
        <v>UP</v>
      </c>
      <c r="J81">
        <v>785.97561920497822</v>
      </c>
      <c r="K81">
        <v>752.34487542108081</v>
      </c>
      <c r="L81" t="str">
        <f t="shared" si="21"/>
        <v>No Confirmation</v>
      </c>
      <c r="M81" t="str">
        <f t="shared" si="22"/>
        <v>No Trend</v>
      </c>
      <c r="N81">
        <v>51.276466665806531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23.75</v>
      </c>
      <c r="R81">
        <f t="shared" si="26"/>
        <v>25.75</v>
      </c>
      <c r="S81">
        <f t="shared" si="27"/>
        <v>0.92233009708737868</v>
      </c>
      <c r="T81" t="str">
        <f t="shared" si="28"/>
        <v>UP</v>
      </c>
      <c r="U81" t="str">
        <f t="shared" si="29"/>
        <v>No T+M+I</v>
      </c>
      <c r="V81">
        <v>762.98836510205399</v>
      </c>
      <c r="W81">
        <v>736.47448762469946</v>
      </c>
      <c r="X81">
        <f t="shared" si="30"/>
        <v>26.513877477354526</v>
      </c>
      <c r="Y81">
        <v>29.608913419671669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770.9</v>
      </c>
      <c r="D82">
        <v>779</v>
      </c>
      <c r="E82">
        <v>762.2</v>
      </c>
      <c r="F82">
        <v>775.85</v>
      </c>
      <c r="G82">
        <f>_xll.TA_TYPPRICE(D82,E82,F82)</f>
        <v>772.35</v>
      </c>
      <c r="H82">
        <v>769.15672462802866</v>
      </c>
      <c r="I82" t="str">
        <f t="shared" si="20"/>
        <v>UP</v>
      </c>
      <c r="J82">
        <v>784.42548160387196</v>
      </c>
      <c r="K82">
        <v>754.53490310528514</v>
      </c>
      <c r="L82" t="str">
        <f t="shared" si="21"/>
        <v>No Confirmation</v>
      </c>
      <c r="M82" t="str">
        <f t="shared" si="22"/>
        <v>No Trend</v>
      </c>
      <c r="N82">
        <v>55.727394437958253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13.649999999999977</v>
      </c>
      <c r="R82">
        <f t="shared" si="26"/>
        <v>16.799999999999955</v>
      </c>
      <c r="S82">
        <f t="shared" si="27"/>
        <v>0.81250000000000089</v>
      </c>
      <c r="T82" t="str">
        <f t="shared" si="28"/>
        <v>UP</v>
      </c>
      <c r="U82" t="str">
        <f t="shared" si="29"/>
        <v>No T+M+I</v>
      </c>
      <c r="V82">
        <v>764.96707816327648</v>
      </c>
      <c r="W82">
        <v>739.39119224509204</v>
      </c>
      <c r="X82">
        <f t="shared" si="30"/>
        <v>25.57588591818444</v>
      </c>
      <c r="Y82">
        <v>28.802307919374222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785</v>
      </c>
      <c r="D83">
        <v>800.9</v>
      </c>
      <c r="E83">
        <v>783.6</v>
      </c>
      <c r="F83">
        <v>787.7</v>
      </c>
      <c r="G83">
        <f>_xll.TA_TYPPRICE(D83,E83,F83)</f>
        <v>790.73333333333323</v>
      </c>
      <c r="H83">
        <v>779.94502898068095</v>
      </c>
      <c r="I83" t="str">
        <f t="shared" si="20"/>
        <v>UP</v>
      </c>
      <c r="J83">
        <v>788.08648569190041</v>
      </c>
      <c r="K83">
        <v>760.99381352633293</v>
      </c>
      <c r="L83" t="str">
        <f t="shared" si="21"/>
        <v>No Confirmation</v>
      </c>
      <c r="M83" t="str">
        <f t="shared" si="22"/>
        <v>No Trend</v>
      </c>
      <c r="N83">
        <v>63.030297269238169</v>
      </c>
      <c r="O83" t="str">
        <f t="shared" si="23"/>
        <v>UP</v>
      </c>
      <c r="P83" t="str">
        <f t="shared" si="24"/>
        <v>No Trend + Momentum</v>
      </c>
      <c r="Q83">
        <f t="shared" si="25"/>
        <v>4.1000000000000227</v>
      </c>
      <c r="R83">
        <f t="shared" si="26"/>
        <v>17.299999999999955</v>
      </c>
      <c r="S83">
        <f t="shared" si="27"/>
        <v>0.23699421965318113</v>
      </c>
      <c r="T83" t="str">
        <f t="shared" si="28"/>
        <v>No Indication</v>
      </c>
      <c r="U83" t="str">
        <f t="shared" si="29"/>
        <v>No T+M+I</v>
      </c>
      <c r="V83">
        <v>768.46445075354166</v>
      </c>
      <c r="W83">
        <v>742.96962244915926</v>
      </c>
      <c r="X83">
        <f t="shared" si="30"/>
        <v>25.494828304382395</v>
      </c>
      <c r="Y83">
        <v>28.140811996375856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787.7</v>
      </c>
      <c r="D84">
        <v>795.75</v>
      </c>
      <c r="E84">
        <v>764.05</v>
      </c>
      <c r="F84">
        <v>766</v>
      </c>
      <c r="G84">
        <f>_xll.TA_TYPPRICE(D84,E84,F84)</f>
        <v>775.26666666666677</v>
      </c>
      <c r="H84">
        <v>777.60584782367391</v>
      </c>
      <c r="I84" t="str">
        <f t="shared" si="20"/>
        <v>DOWN</v>
      </c>
      <c r="J84">
        <v>789.78948887147806</v>
      </c>
      <c r="K84">
        <v>761.67296607603669</v>
      </c>
      <c r="L84" t="str">
        <f t="shared" si="21"/>
        <v>No Confirmation</v>
      </c>
      <c r="M84" t="str">
        <f t="shared" si="22"/>
        <v>No Trend</v>
      </c>
      <c r="N84">
        <v>45.754281945122855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1.9500000000000455</v>
      </c>
      <c r="R84">
        <f t="shared" si="26"/>
        <v>31.700000000000045</v>
      </c>
      <c r="S84">
        <f t="shared" si="27"/>
        <v>6.151419558359756E-2</v>
      </c>
      <c r="T84" t="str">
        <f t="shared" si="28"/>
        <v>DOWN</v>
      </c>
      <c r="U84" t="str">
        <f t="shared" si="29"/>
        <v>No T+M+I</v>
      </c>
      <c r="V84">
        <v>768.08530448376598</v>
      </c>
      <c r="W84">
        <v>744.67557634181412</v>
      </c>
      <c r="X84">
        <f t="shared" si="30"/>
        <v>23.409728141951859</v>
      </c>
      <c r="Y84">
        <v>27.194595225491057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776.45</v>
      </c>
      <c r="D85">
        <v>789.8</v>
      </c>
      <c r="E85">
        <v>771.1</v>
      </c>
      <c r="F85">
        <v>779</v>
      </c>
      <c r="G85">
        <f>_xll.TA_TYPPRICE(D85,E85,F85)</f>
        <v>779.9666666666667</v>
      </c>
      <c r="H85">
        <v>778.7862572451703</v>
      </c>
      <c r="I85" t="str">
        <f t="shared" si="20"/>
        <v>UP</v>
      </c>
      <c r="J85">
        <v>789.79182467781629</v>
      </c>
      <c r="K85">
        <v>763.76786250358407</v>
      </c>
      <c r="L85" t="str">
        <f t="shared" si="21"/>
        <v>No Confirmation</v>
      </c>
      <c r="M85" t="str">
        <f t="shared" si="22"/>
        <v>No Trend</v>
      </c>
      <c r="N85">
        <v>54.99222711070243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7.8999999999999773</v>
      </c>
      <c r="R85">
        <f t="shared" si="26"/>
        <v>18.699999999999932</v>
      </c>
      <c r="S85">
        <f t="shared" si="27"/>
        <v>0.42245989304812864</v>
      </c>
      <c r="T85" t="str">
        <f t="shared" si="28"/>
        <v>No Indication</v>
      </c>
      <c r="U85" t="str">
        <f t="shared" si="29"/>
        <v>No T+M+I</v>
      </c>
      <c r="V85">
        <v>769.7644884093404</v>
      </c>
      <c r="W85">
        <v>747.21812624242045</v>
      </c>
      <c r="X85">
        <f t="shared" si="30"/>
        <v>22.546362166919948</v>
      </c>
      <c r="Y85">
        <v>26.264948613776834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781.3</v>
      </c>
      <c r="D86">
        <v>812</v>
      </c>
      <c r="E86">
        <v>775</v>
      </c>
      <c r="F86">
        <v>811</v>
      </c>
      <c r="G86">
        <f>_xll.TA_TYPPRICE(D86,E86,F86)</f>
        <v>799.33333333333337</v>
      </c>
      <c r="H86">
        <v>789.05979528925184</v>
      </c>
      <c r="I86" t="str">
        <f t="shared" si="20"/>
        <v>UP</v>
      </c>
      <c r="J86">
        <v>794.72697474941265</v>
      </c>
      <c r="K86">
        <v>766.26389305834311</v>
      </c>
      <c r="L86" t="str">
        <f t="shared" si="21"/>
        <v>UP</v>
      </c>
      <c r="M86" t="str">
        <f t="shared" si="22"/>
        <v>UP</v>
      </c>
      <c r="N86">
        <v>70.467230024844568</v>
      </c>
      <c r="O86" t="str">
        <f t="shared" si="23"/>
        <v>UP</v>
      </c>
      <c r="P86" t="str">
        <f t="shared" si="24"/>
        <v>UP</v>
      </c>
      <c r="Q86">
        <f t="shared" si="25"/>
        <v>36</v>
      </c>
      <c r="R86">
        <f t="shared" si="26"/>
        <v>37</v>
      </c>
      <c r="S86">
        <f t="shared" si="27"/>
        <v>0.97297297297297303</v>
      </c>
      <c r="T86" t="str">
        <f t="shared" si="28"/>
        <v>UP</v>
      </c>
      <c r="U86" t="str">
        <f t="shared" si="29"/>
        <v>UP</v>
      </c>
      <c r="V86">
        <v>776.10841326944183</v>
      </c>
      <c r="W86">
        <v>751.94270948372264</v>
      </c>
      <c r="X86">
        <f t="shared" si="30"/>
        <v>24.165703785719188</v>
      </c>
      <c r="Y86">
        <v>25.845099648165306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815</v>
      </c>
      <c r="D87">
        <v>879.9</v>
      </c>
      <c r="E87">
        <v>815</v>
      </c>
      <c r="F87">
        <v>852.85</v>
      </c>
      <c r="G87">
        <f>_xll.TA_TYPPRICE(D87,E87,F87)</f>
        <v>849.25</v>
      </c>
      <c r="H87">
        <v>819.15489764462586</v>
      </c>
      <c r="I87" t="str">
        <f t="shared" si="20"/>
        <v>UP</v>
      </c>
      <c r="J87">
        <v>813.65431369398766</v>
      </c>
      <c r="K87">
        <v>777.09413904537803</v>
      </c>
      <c r="L87" t="str">
        <f t="shared" si="21"/>
        <v>UP</v>
      </c>
      <c r="M87" t="str">
        <f t="shared" si="22"/>
        <v>UP</v>
      </c>
      <c r="N87">
        <v>81.09395436438453</v>
      </c>
      <c r="O87" t="str">
        <f t="shared" si="23"/>
        <v>UP</v>
      </c>
      <c r="P87" t="str">
        <f t="shared" si="24"/>
        <v>UP</v>
      </c>
      <c r="Q87">
        <f t="shared" si="25"/>
        <v>37.850000000000023</v>
      </c>
      <c r="R87">
        <f t="shared" si="26"/>
        <v>64.899999999999977</v>
      </c>
      <c r="S87">
        <f t="shared" si="27"/>
        <v>0.5832049306625583</v>
      </c>
      <c r="T87" t="str">
        <f t="shared" si="28"/>
        <v>No Indication</v>
      </c>
      <c r="U87" t="str">
        <f t="shared" si="29"/>
        <v>No T+M+I</v>
      </c>
      <c r="V87">
        <v>787.91481122798928</v>
      </c>
      <c r="W87">
        <v>759.41732359603952</v>
      </c>
      <c r="X87">
        <f t="shared" si="30"/>
        <v>28.497487631949753</v>
      </c>
      <c r="Y87">
        <v>26.375577244922194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859.95</v>
      </c>
      <c r="D88">
        <v>875.5</v>
      </c>
      <c r="E88">
        <v>811.6</v>
      </c>
      <c r="F88">
        <v>818</v>
      </c>
      <c r="G88">
        <f>_xll.TA_TYPPRICE(D88,E88,F88)</f>
        <v>835.0333333333333</v>
      </c>
      <c r="H88">
        <v>827.09411548897958</v>
      </c>
      <c r="I88" t="str">
        <f t="shared" si="20"/>
        <v>DOWN</v>
      </c>
      <c r="J88">
        <v>827.39779953976813</v>
      </c>
      <c r="K88">
        <v>784.76210814640513</v>
      </c>
      <c r="L88" t="str">
        <f t="shared" si="21"/>
        <v>No Confirmation</v>
      </c>
      <c r="M88" t="str">
        <f t="shared" si="22"/>
        <v>No Trend</v>
      </c>
      <c r="N88">
        <v>58.996627066101759</v>
      </c>
      <c r="O88" t="str">
        <f t="shared" si="23"/>
        <v>No Momentum</v>
      </c>
      <c r="P88" t="str">
        <f t="shared" si="24"/>
        <v>No Trend + Momentum</v>
      </c>
      <c r="Q88">
        <f t="shared" si="25"/>
        <v>6.3999999999999773</v>
      </c>
      <c r="R88">
        <f t="shared" si="26"/>
        <v>63.899999999999977</v>
      </c>
      <c r="S88">
        <f t="shared" si="27"/>
        <v>0.10015649452269139</v>
      </c>
      <c r="T88" t="str">
        <f t="shared" si="28"/>
        <v>DOWN</v>
      </c>
      <c r="U88" t="str">
        <f t="shared" si="29"/>
        <v>No T+M+I</v>
      </c>
      <c r="V88">
        <v>792.54330180829857</v>
      </c>
      <c r="W88">
        <v>763.756781107444</v>
      </c>
      <c r="X88">
        <f t="shared" si="30"/>
        <v>28.786520700854567</v>
      </c>
      <c r="Y88">
        <v>26.85776593610867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688</v>
      </c>
      <c r="D89">
        <v>771.95</v>
      </c>
      <c r="E89">
        <v>677.15</v>
      </c>
      <c r="F89">
        <v>749.95</v>
      </c>
      <c r="G89">
        <f>_xll.TA_TYPPRICE(D89,E89,F89)</f>
        <v>733.01666666666677</v>
      </c>
      <c r="H89">
        <v>780.05539107782317</v>
      </c>
      <c r="I89" t="str">
        <f t="shared" si="20"/>
        <v>DOWN</v>
      </c>
      <c r="J89">
        <v>815.0760663087085</v>
      </c>
      <c r="K89">
        <v>760.84830633609283</v>
      </c>
      <c r="L89" t="str">
        <f t="shared" si="21"/>
        <v>DOWN</v>
      </c>
      <c r="M89" t="str">
        <f t="shared" si="22"/>
        <v>DOWN</v>
      </c>
      <c r="N89">
        <v>35.431291997243534</v>
      </c>
      <c r="O89" t="str">
        <f t="shared" si="23"/>
        <v>DOWN</v>
      </c>
      <c r="P89" t="str">
        <f t="shared" si="24"/>
        <v>DOWN</v>
      </c>
      <c r="Q89">
        <f t="shared" si="25"/>
        <v>72.800000000000068</v>
      </c>
      <c r="R89">
        <f t="shared" si="26"/>
        <v>94.800000000000068</v>
      </c>
      <c r="S89">
        <f t="shared" si="27"/>
        <v>0.76793248945147696</v>
      </c>
      <c r="T89" t="str">
        <f t="shared" si="28"/>
        <v>No Indication</v>
      </c>
      <c r="U89" t="str">
        <f t="shared" si="29"/>
        <v>No T+M+I</v>
      </c>
      <c r="V89">
        <v>785.99048614548337</v>
      </c>
      <c r="W89">
        <v>762.73405658096669</v>
      </c>
      <c r="X89">
        <f t="shared" si="30"/>
        <v>23.256429564516679</v>
      </c>
      <c r="Y89">
        <v>26.137498661790271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749</v>
      </c>
      <c r="D90">
        <v>767.5</v>
      </c>
      <c r="E90">
        <v>736.35</v>
      </c>
      <c r="F90">
        <v>762.2</v>
      </c>
      <c r="G90">
        <f>_xll.TA_TYPPRICE(D90,E90,F90)</f>
        <v>755.35</v>
      </c>
      <c r="H90">
        <v>767.7026955389116</v>
      </c>
      <c r="I90" t="str">
        <f t="shared" si="20"/>
        <v>DOWN</v>
      </c>
      <c r="J90">
        <v>804.50360712899555</v>
      </c>
      <c r="K90">
        <v>755.40423826140557</v>
      </c>
      <c r="L90" t="str">
        <f t="shared" si="21"/>
        <v>No Confirmation</v>
      </c>
      <c r="M90" t="str">
        <f t="shared" si="22"/>
        <v>No Trend</v>
      </c>
      <c r="N90">
        <v>40.75614607466489</v>
      </c>
      <c r="O90" t="str">
        <f t="shared" si="23"/>
        <v>No Momentum</v>
      </c>
      <c r="P90" t="str">
        <f t="shared" si="24"/>
        <v>No Trend + Momentum</v>
      </c>
      <c r="Q90">
        <f t="shared" si="25"/>
        <v>25.850000000000023</v>
      </c>
      <c r="R90">
        <f t="shared" si="26"/>
        <v>31.149999999999977</v>
      </c>
      <c r="S90">
        <f t="shared" si="27"/>
        <v>0.82985553772070764</v>
      </c>
      <c r="T90" t="str">
        <f t="shared" si="28"/>
        <v>UP</v>
      </c>
      <c r="U90" t="str">
        <f t="shared" si="29"/>
        <v>No T+M+I</v>
      </c>
      <c r="V90">
        <v>782.33041135387055</v>
      </c>
      <c r="W90">
        <v>762.6944968342284</v>
      </c>
      <c r="X90">
        <f t="shared" si="30"/>
        <v>19.635914519642142</v>
      </c>
      <c r="Y90">
        <v>24.837181833360646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765</v>
      </c>
      <c r="D91">
        <v>778.9</v>
      </c>
      <c r="E91">
        <v>764.1</v>
      </c>
      <c r="F91">
        <v>769.75</v>
      </c>
      <c r="G91">
        <f>_xll.TA_TYPPRICE(D91,E91,F91)</f>
        <v>770.91666666666663</v>
      </c>
      <c r="H91">
        <v>769.30968110278911</v>
      </c>
      <c r="I91" t="str">
        <f t="shared" si="20"/>
        <v>UP</v>
      </c>
      <c r="J91">
        <v>798.81391665588546</v>
      </c>
      <c r="K91">
        <v>757.33662975887103</v>
      </c>
      <c r="L91" t="str">
        <f t="shared" si="21"/>
        <v>No Confirmation</v>
      </c>
      <c r="M91" t="str">
        <f t="shared" si="22"/>
        <v>No Trend</v>
      </c>
      <c r="N91">
        <v>44.295291407351577</v>
      </c>
      <c r="O91" t="str">
        <f t="shared" si="23"/>
        <v>No Momentum</v>
      </c>
      <c r="P91" t="str">
        <f t="shared" si="24"/>
        <v>No Trend + Momentum</v>
      </c>
      <c r="Q91">
        <f t="shared" si="25"/>
        <v>5.6499999999999773</v>
      </c>
      <c r="R91">
        <f t="shared" si="26"/>
        <v>14.799999999999955</v>
      </c>
      <c r="S91">
        <f t="shared" si="27"/>
        <v>0.38175675675675641</v>
      </c>
      <c r="T91" t="str">
        <f t="shared" si="28"/>
        <v>No Indication</v>
      </c>
      <c r="U91" t="str">
        <f t="shared" si="29"/>
        <v>No T+M+I</v>
      </c>
      <c r="V91">
        <v>780.39496345327507</v>
      </c>
      <c r="W91">
        <v>763.21712669835961</v>
      </c>
      <c r="X91">
        <f t="shared" si="30"/>
        <v>17.177836754915461</v>
      </c>
      <c r="Y91">
        <v>23.305312817671609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776.7</v>
      </c>
      <c r="D92">
        <v>776.7</v>
      </c>
      <c r="E92">
        <v>760.05</v>
      </c>
      <c r="F92">
        <v>762</v>
      </c>
      <c r="G92">
        <f>_xll.TA_TYPPRICE(D92,E92,F92)</f>
        <v>766.25</v>
      </c>
      <c r="H92">
        <v>767.7798405513945</v>
      </c>
      <c r="I92" t="str">
        <f t="shared" si="20"/>
        <v>DOWN</v>
      </c>
      <c r="J92">
        <v>793.89971295457758</v>
      </c>
      <c r="K92">
        <v>757.93960092356633</v>
      </c>
      <c r="L92" t="str">
        <f t="shared" si="21"/>
        <v>No Confirmation</v>
      </c>
      <c r="M92" t="str">
        <f t="shared" si="22"/>
        <v>No Trend</v>
      </c>
      <c r="N92">
        <v>41.141722473124538</v>
      </c>
      <c r="O92" t="str">
        <f t="shared" si="23"/>
        <v>No Momentum</v>
      </c>
      <c r="P92" t="str">
        <f t="shared" si="24"/>
        <v>No Trend + Momentum</v>
      </c>
      <c r="Q92">
        <f t="shared" si="25"/>
        <v>1.9500000000000455</v>
      </c>
      <c r="R92">
        <f t="shared" si="26"/>
        <v>16.650000000000091</v>
      </c>
      <c r="S92">
        <f t="shared" si="27"/>
        <v>0.11711711711711921</v>
      </c>
      <c r="T92" t="str">
        <f t="shared" si="28"/>
        <v>DOWN</v>
      </c>
      <c r="U92" t="str">
        <f t="shared" si="29"/>
        <v>No T+M+I</v>
      </c>
      <c r="V92">
        <v>777.56496907584813</v>
      </c>
      <c r="W92">
        <v>763.12696916514778</v>
      </c>
      <c r="X92">
        <f t="shared" si="30"/>
        <v>14.437999910700341</v>
      </c>
      <c r="Y92">
        <v>21.531850236277357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766</v>
      </c>
      <c r="D93">
        <v>782</v>
      </c>
      <c r="E93">
        <v>766</v>
      </c>
      <c r="F93">
        <v>776</v>
      </c>
      <c r="G93">
        <f>_xll.TA_TYPPRICE(D93,E93,F93)</f>
        <v>774.66666666666663</v>
      </c>
      <c r="H93">
        <v>771.22325360903051</v>
      </c>
      <c r="I93" t="str">
        <f t="shared" si="20"/>
        <v>UP</v>
      </c>
      <c r="J93">
        <v>791.25533229800476</v>
      </c>
      <c r="K93">
        <v>759.73080071832942</v>
      </c>
      <c r="L93" t="str">
        <f t="shared" si="21"/>
        <v>No Confirmation</v>
      </c>
      <c r="M93" t="str">
        <f t="shared" si="22"/>
        <v>No Trend</v>
      </c>
      <c r="N93">
        <v>49.293377551692743</v>
      </c>
      <c r="O93" t="str">
        <f t="shared" si="23"/>
        <v>No Momentum</v>
      </c>
      <c r="P93" t="str">
        <f t="shared" si="24"/>
        <v>No Trend + Momentum</v>
      </c>
      <c r="Q93">
        <f t="shared" si="25"/>
        <v>10</v>
      </c>
      <c r="R93">
        <f t="shared" si="26"/>
        <v>16</v>
      </c>
      <c r="S93">
        <f t="shared" si="27"/>
        <v>0.625</v>
      </c>
      <c r="T93" t="str">
        <f t="shared" si="28"/>
        <v>No Indication</v>
      </c>
      <c r="U93" t="str">
        <f t="shared" si="29"/>
        <v>No T+M+I</v>
      </c>
      <c r="V93">
        <v>777.32420460264075</v>
      </c>
      <c r="W93">
        <v>764.08052700476651</v>
      </c>
      <c r="X93">
        <f t="shared" si="30"/>
        <v>13.243677597874239</v>
      </c>
      <c r="Y93">
        <v>19.874215708596733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778</v>
      </c>
      <c r="D94">
        <v>779.3</v>
      </c>
      <c r="E94">
        <v>768.1</v>
      </c>
      <c r="F94">
        <v>775</v>
      </c>
      <c r="G94">
        <f>_xll.TA_TYPPRICE(D94,E94,F94)</f>
        <v>774.13333333333333</v>
      </c>
      <c r="H94">
        <v>772.67829347118186</v>
      </c>
      <c r="I94" t="str">
        <f t="shared" si="20"/>
        <v>UP</v>
      </c>
      <c r="J94">
        <v>788.598591787337</v>
      </c>
      <c r="K94">
        <v>761.5906227809229</v>
      </c>
      <c r="L94" t="str">
        <f t="shared" si="21"/>
        <v>No Confirmation</v>
      </c>
      <c r="M94" t="str">
        <f t="shared" si="22"/>
        <v>No Trend</v>
      </c>
      <c r="N94">
        <v>48.691273763255225</v>
      </c>
      <c r="O94" t="str">
        <f t="shared" si="23"/>
        <v>No Momentum</v>
      </c>
      <c r="P94" t="str">
        <f t="shared" si="24"/>
        <v>No Trend + Momentum</v>
      </c>
      <c r="Q94">
        <f t="shared" si="25"/>
        <v>6.8999999999999773</v>
      </c>
      <c r="R94">
        <f t="shared" si="26"/>
        <v>11.199999999999932</v>
      </c>
      <c r="S94">
        <f t="shared" si="27"/>
        <v>0.61607142857143027</v>
      </c>
      <c r="T94" t="str">
        <f t="shared" si="28"/>
        <v>No Indication</v>
      </c>
      <c r="U94" t="str">
        <f t="shared" si="29"/>
        <v>No T+M+I</v>
      </c>
      <c r="V94">
        <v>776.96663466377299</v>
      </c>
      <c r="W94">
        <v>764.88937685626524</v>
      </c>
      <c r="X94">
        <f t="shared" si="30"/>
        <v>12.077257807507749</v>
      </c>
      <c r="Y94">
        <v>18.314824128378937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775.9</v>
      </c>
      <c r="D95">
        <v>776.3</v>
      </c>
      <c r="E95">
        <v>750</v>
      </c>
      <c r="F95">
        <v>754</v>
      </c>
      <c r="G95">
        <f>_xll.TA_TYPPRICE(D95,E95,F95)</f>
        <v>760.1</v>
      </c>
      <c r="H95">
        <v>766.38914673559088</v>
      </c>
      <c r="I95" t="str">
        <f t="shared" si="20"/>
        <v>DOWN</v>
      </c>
      <c r="J95">
        <v>785.86557139015099</v>
      </c>
      <c r="K95">
        <v>759.01492882960667</v>
      </c>
      <c r="L95" t="str">
        <f t="shared" si="21"/>
        <v>DOWN</v>
      </c>
      <c r="M95" t="str">
        <f t="shared" si="22"/>
        <v>DOWN</v>
      </c>
      <c r="N95">
        <v>36.869568123016805</v>
      </c>
      <c r="O95" t="str">
        <f t="shared" si="23"/>
        <v>DOWN</v>
      </c>
      <c r="P95" t="str">
        <f t="shared" si="24"/>
        <v>DOWN</v>
      </c>
      <c r="Q95">
        <f t="shared" si="25"/>
        <v>4</v>
      </c>
      <c r="R95">
        <f t="shared" si="26"/>
        <v>26.299999999999955</v>
      </c>
      <c r="S95">
        <f t="shared" si="27"/>
        <v>0.15209125475285198</v>
      </c>
      <c r="T95" t="str">
        <f t="shared" si="28"/>
        <v>DOWN</v>
      </c>
      <c r="U95" t="str">
        <f t="shared" si="29"/>
        <v>DOWN</v>
      </c>
      <c r="V95">
        <v>773.43330625396175</v>
      </c>
      <c r="W95">
        <v>764.08275634839379</v>
      </c>
      <c r="X95">
        <f t="shared" si="30"/>
        <v>9.3505499055679593</v>
      </c>
      <c r="Y95">
        <v>16.521969283816741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755</v>
      </c>
      <c r="D96">
        <v>762.2</v>
      </c>
      <c r="E96">
        <v>739.5</v>
      </c>
      <c r="F96">
        <v>751.3</v>
      </c>
      <c r="G96">
        <f>_xll.TA_TYPPRICE(D96,E96,F96)</f>
        <v>751</v>
      </c>
      <c r="H96">
        <v>758.69457336779544</v>
      </c>
      <c r="I96" t="str">
        <f t="shared" si="20"/>
        <v>DOWN</v>
      </c>
      <c r="J96">
        <v>780.606555525673</v>
      </c>
      <c r="K96">
        <v>754.67827797858297</v>
      </c>
      <c r="L96" t="str">
        <f t="shared" si="21"/>
        <v>DOWN</v>
      </c>
      <c r="M96" t="str">
        <f t="shared" si="22"/>
        <v>DOWN</v>
      </c>
      <c r="N96">
        <v>35.484957138013513</v>
      </c>
      <c r="O96" t="str">
        <f t="shared" si="23"/>
        <v>DOWN</v>
      </c>
      <c r="P96" t="str">
        <f t="shared" si="24"/>
        <v>DOWN</v>
      </c>
      <c r="Q96">
        <f t="shared" si="25"/>
        <v>11.799999999999955</v>
      </c>
      <c r="R96">
        <f t="shared" si="26"/>
        <v>22.700000000000045</v>
      </c>
      <c r="S96">
        <f t="shared" si="27"/>
        <v>0.51982378854625244</v>
      </c>
      <c r="T96" t="str">
        <f t="shared" si="28"/>
        <v>No Indication</v>
      </c>
      <c r="U96" t="str">
        <f t="shared" si="29"/>
        <v>No T+M+I</v>
      </c>
      <c r="V96">
        <v>770.02818221489065</v>
      </c>
      <c r="W96">
        <v>763.13588550777206</v>
      </c>
      <c r="X96">
        <f t="shared" si="30"/>
        <v>6.8922967071185894</v>
      </c>
      <c r="Y96">
        <v>14.596034768477111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745.9</v>
      </c>
      <c r="D97">
        <v>758.7</v>
      </c>
      <c r="E97">
        <v>741.35</v>
      </c>
      <c r="F97">
        <v>754.55</v>
      </c>
      <c r="G97">
        <f>_xll.TA_TYPPRICE(D97,E97,F97)</f>
        <v>751.53333333333342</v>
      </c>
      <c r="H97">
        <v>755.11395335056443</v>
      </c>
      <c r="I97" t="str">
        <f t="shared" si="20"/>
        <v>DOWN</v>
      </c>
      <c r="J97">
        <v>775.73843207552341</v>
      </c>
      <c r="K97">
        <v>751.71643842778678</v>
      </c>
      <c r="L97" t="str">
        <f t="shared" si="21"/>
        <v>No Confirmation</v>
      </c>
      <c r="M97" t="str">
        <f t="shared" si="22"/>
        <v>No Trend</v>
      </c>
      <c r="N97">
        <v>38.935430146089367</v>
      </c>
      <c r="O97" t="str">
        <f t="shared" si="23"/>
        <v>DOWN</v>
      </c>
      <c r="P97" t="str">
        <f t="shared" si="24"/>
        <v>No Trend + Momentum</v>
      </c>
      <c r="Q97">
        <f t="shared" si="25"/>
        <v>13.199999999999932</v>
      </c>
      <c r="R97">
        <f t="shared" si="26"/>
        <v>17.350000000000023</v>
      </c>
      <c r="S97">
        <f t="shared" si="27"/>
        <v>0.760806916426508</v>
      </c>
      <c r="T97" t="str">
        <f t="shared" si="28"/>
        <v>No Indication</v>
      </c>
      <c r="U97" t="str">
        <f t="shared" si="29"/>
        <v>No T+M+I</v>
      </c>
      <c r="V97">
        <v>767.64692341259979</v>
      </c>
      <c r="W97">
        <v>762.49989398867785</v>
      </c>
      <c r="X97">
        <f t="shared" si="30"/>
        <v>5.1470294239219356</v>
      </c>
      <c r="Y97">
        <v>12.706233699566075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757</v>
      </c>
      <c r="D98">
        <v>768.5</v>
      </c>
      <c r="E98">
        <v>754.55</v>
      </c>
      <c r="F98">
        <v>767.2</v>
      </c>
      <c r="G98">
        <f>_xll.TA_TYPPRICE(D98,E98,F98)</f>
        <v>763.41666666666663</v>
      </c>
      <c r="H98">
        <v>759.26531000861553</v>
      </c>
      <c r="I98" t="str">
        <f t="shared" si="20"/>
        <v>UP</v>
      </c>
      <c r="J98">
        <v>774.12989161429596</v>
      </c>
      <c r="K98">
        <v>752.34611877716748</v>
      </c>
      <c r="L98" t="str">
        <f t="shared" si="21"/>
        <v>No Confirmation</v>
      </c>
      <c r="M98" t="str">
        <f t="shared" si="22"/>
        <v>No Trend</v>
      </c>
      <c r="N98">
        <v>51.544381361851585</v>
      </c>
      <c r="O98" t="str">
        <f t="shared" si="23"/>
        <v>No Momentum</v>
      </c>
      <c r="P98" t="str">
        <f t="shared" si="24"/>
        <v>No Trend + Momentum</v>
      </c>
      <c r="Q98">
        <f t="shared" si="25"/>
        <v>12.650000000000091</v>
      </c>
      <c r="R98">
        <f t="shared" si="26"/>
        <v>13.950000000000045</v>
      </c>
      <c r="S98">
        <f t="shared" si="27"/>
        <v>0.90681003584229747</v>
      </c>
      <c r="T98" t="str">
        <f t="shared" si="28"/>
        <v>UP</v>
      </c>
      <c r="U98" t="str">
        <f t="shared" si="29"/>
        <v>No T+M+I</v>
      </c>
      <c r="V98">
        <v>767.57816596450755</v>
      </c>
      <c r="W98">
        <v>762.84804998951654</v>
      </c>
      <c r="X98">
        <f t="shared" si="30"/>
        <v>4.7301159749910084</v>
      </c>
      <c r="Y98">
        <v>11.111010154651062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765</v>
      </c>
      <c r="D99">
        <v>765</v>
      </c>
      <c r="E99">
        <v>750.1</v>
      </c>
      <c r="F99">
        <v>753.25</v>
      </c>
      <c r="G99">
        <f>_xll.TA_TYPPRICE(D99,E99,F99)</f>
        <v>756.11666666666667</v>
      </c>
      <c r="H99">
        <v>757.6909883376411</v>
      </c>
      <c r="I99" t="str">
        <f t="shared" si="20"/>
        <v>DOWN</v>
      </c>
      <c r="J99">
        <v>772.10102681111903</v>
      </c>
      <c r="K99">
        <v>751.84698127113029</v>
      </c>
      <c r="L99" t="str">
        <f t="shared" si="21"/>
        <v>No Confirmation</v>
      </c>
      <c r="M99" t="str">
        <f t="shared" si="22"/>
        <v>No Trend</v>
      </c>
      <c r="N99">
        <v>40.12385727246744</v>
      </c>
      <c r="O99" t="str">
        <f t="shared" si="23"/>
        <v>No Momentum</v>
      </c>
      <c r="P99" t="str">
        <f t="shared" si="24"/>
        <v>No Trend + Momentum</v>
      </c>
      <c r="Q99">
        <f t="shared" si="25"/>
        <v>3.1499999999999773</v>
      </c>
      <c r="R99">
        <f t="shared" si="26"/>
        <v>14.899999999999977</v>
      </c>
      <c r="S99">
        <f t="shared" si="27"/>
        <v>0.21140939597315317</v>
      </c>
      <c r="T99" t="str">
        <f t="shared" si="28"/>
        <v>No Indication</v>
      </c>
      <c r="U99" t="str">
        <f t="shared" si="29"/>
        <v>No T+M+I</v>
      </c>
      <c r="V99">
        <v>765.37383273919875</v>
      </c>
      <c r="W99">
        <v>762.13708332362637</v>
      </c>
      <c r="X99">
        <f t="shared" si="30"/>
        <v>3.2367494155723762</v>
      </c>
      <c r="Y99">
        <v>9.5361580068353256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755.2</v>
      </c>
      <c r="D100">
        <v>757.1</v>
      </c>
      <c r="E100">
        <v>744</v>
      </c>
      <c r="F100">
        <v>746.5</v>
      </c>
      <c r="G100">
        <f>_xll.TA_TYPPRICE(D100,E100,F100)</f>
        <v>749.19999999999993</v>
      </c>
      <c r="H100">
        <v>753.44549416882046</v>
      </c>
      <c r="I100" t="str">
        <f t="shared" si="20"/>
        <v>DOWN</v>
      </c>
      <c r="J100">
        <v>768.767465297537</v>
      </c>
      <c r="K100">
        <v>750.10320765532356</v>
      </c>
      <c r="L100" t="str">
        <f t="shared" si="21"/>
        <v>DOWN</v>
      </c>
      <c r="M100" t="str">
        <f t="shared" si="22"/>
        <v>DOWN</v>
      </c>
      <c r="N100">
        <v>35.382210070858669</v>
      </c>
      <c r="O100" t="str">
        <f t="shared" si="23"/>
        <v>DOWN</v>
      </c>
      <c r="P100" t="str">
        <f t="shared" si="24"/>
        <v>DOWN</v>
      </c>
      <c r="Q100">
        <f t="shared" si="25"/>
        <v>2.5</v>
      </c>
      <c r="R100">
        <f t="shared" si="26"/>
        <v>13.100000000000023</v>
      </c>
      <c r="S100">
        <f t="shared" si="27"/>
        <v>0.19083969465648823</v>
      </c>
      <c r="T100" t="str">
        <f t="shared" si="28"/>
        <v>DOWN</v>
      </c>
      <c r="U100" t="str">
        <f t="shared" si="29"/>
        <v>DOWN</v>
      </c>
      <c r="V100">
        <v>762.47016616393739</v>
      </c>
      <c r="W100">
        <v>760.97878085520961</v>
      </c>
      <c r="X100">
        <f t="shared" si="30"/>
        <v>1.4913853087277857</v>
      </c>
      <c r="Y100">
        <v>7.9272034672138174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740</v>
      </c>
      <c r="D101">
        <v>742.7</v>
      </c>
      <c r="E101">
        <v>711.3</v>
      </c>
      <c r="F101">
        <v>720.15</v>
      </c>
      <c r="G101">
        <f>_xll.TA_TYPPRICE(D101,E101,F101)</f>
        <v>724.7166666666667</v>
      </c>
      <c r="H101">
        <v>739.08108041774358</v>
      </c>
      <c r="I101" t="str">
        <f t="shared" si="20"/>
        <v>DOWN</v>
      </c>
      <c r="J101">
        <v>762.97469523141763</v>
      </c>
      <c r="K101">
        <v>741.48027262080723</v>
      </c>
      <c r="L101" t="str">
        <f t="shared" si="21"/>
        <v>DOWN</v>
      </c>
      <c r="M101" t="str">
        <f t="shared" si="22"/>
        <v>DOWN</v>
      </c>
      <c r="N101">
        <v>22.441364017817243</v>
      </c>
      <c r="O101" t="str">
        <f t="shared" si="23"/>
        <v>DOWN</v>
      </c>
      <c r="P101" t="str">
        <f t="shared" si="24"/>
        <v>DOWN</v>
      </c>
      <c r="Q101">
        <f t="shared" si="25"/>
        <v>8.8500000000000227</v>
      </c>
      <c r="R101">
        <f t="shared" si="26"/>
        <v>31.400000000000091</v>
      </c>
      <c r="S101">
        <f t="shared" si="27"/>
        <v>0.28184713375796167</v>
      </c>
      <c r="T101" t="str">
        <f t="shared" si="28"/>
        <v>No Indication</v>
      </c>
      <c r="U101" t="str">
        <f t="shared" si="29"/>
        <v>No T+M+I</v>
      </c>
      <c r="V101">
        <v>755.95937136948544</v>
      </c>
      <c r="W101">
        <v>757.95442671778665</v>
      </c>
      <c r="X101">
        <f t="shared" si="30"/>
        <v>-1.9950553483012072</v>
      </c>
      <c r="Y101">
        <v>5.9427517041108118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715</v>
      </c>
      <c r="D102">
        <v>715</v>
      </c>
      <c r="E102">
        <v>656.6</v>
      </c>
      <c r="F102">
        <v>658</v>
      </c>
      <c r="G102">
        <f>_xll.TA_TYPPRICE(D102,E102,F102)</f>
        <v>676.5333333333333</v>
      </c>
      <c r="H102">
        <v>707.80720687553844</v>
      </c>
      <c r="I102" t="str">
        <f t="shared" si="20"/>
        <v>DOWN</v>
      </c>
      <c r="J102">
        <v>752.3136518466581</v>
      </c>
      <c r="K102">
        <v>722.61798981618335</v>
      </c>
      <c r="L102" t="str">
        <f t="shared" si="21"/>
        <v>DOWN</v>
      </c>
      <c r="M102" t="str">
        <f t="shared" si="22"/>
        <v>DOWN</v>
      </c>
      <c r="N102">
        <v>10.797831162208766</v>
      </c>
      <c r="O102" t="str">
        <f t="shared" si="23"/>
        <v>DOWN</v>
      </c>
      <c r="P102" t="str">
        <f t="shared" si="24"/>
        <v>DOWN</v>
      </c>
      <c r="Q102">
        <f t="shared" si="25"/>
        <v>1.3999999999999773</v>
      </c>
      <c r="R102">
        <f t="shared" si="26"/>
        <v>58.399999999999977</v>
      </c>
      <c r="S102">
        <f t="shared" si="27"/>
        <v>2.3972602739725648E-2</v>
      </c>
      <c r="T102" t="str">
        <f t="shared" si="28"/>
        <v>DOWN</v>
      </c>
      <c r="U102" t="str">
        <f t="shared" si="29"/>
        <v>DOWN</v>
      </c>
      <c r="V102">
        <v>740.88869885110307</v>
      </c>
      <c r="W102">
        <v>750.5503951090617</v>
      </c>
      <c r="X102">
        <f t="shared" si="30"/>
        <v>-9.6616962579586243</v>
      </c>
      <c r="Y102">
        <v>2.8218621116969245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708.35</v>
      </c>
      <c r="AE102">
        <f t="shared" si="36"/>
        <v>692.7</v>
      </c>
      <c r="AF102">
        <f t="shared" si="37"/>
        <v>685.80000000000007</v>
      </c>
      <c r="AG102">
        <f t="shared" si="38"/>
        <v>678.90000000000009</v>
      </c>
    </row>
    <row r="103" spans="1:33" x14ac:dyDescent="0.25">
      <c r="A103" t="s">
        <v>5</v>
      </c>
      <c r="B103" s="1">
        <v>43003</v>
      </c>
      <c r="C103">
        <v>658</v>
      </c>
      <c r="D103">
        <v>658</v>
      </c>
      <c r="E103">
        <v>608.25</v>
      </c>
      <c r="F103">
        <v>622.5</v>
      </c>
      <c r="G103">
        <f>_xll.TA_TYPPRICE(D103,E103,F103)</f>
        <v>629.58333333333337</v>
      </c>
      <c r="H103">
        <v>668.69527010443585</v>
      </c>
      <c r="I103" t="str">
        <f t="shared" si="20"/>
        <v>DOWN</v>
      </c>
      <c r="J103">
        <v>731.35506254740073</v>
      </c>
      <c r="K103">
        <v>697.20288096814261</v>
      </c>
      <c r="L103" t="str">
        <f t="shared" si="21"/>
        <v>DOWN</v>
      </c>
      <c r="M103" t="str">
        <f t="shared" si="22"/>
        <v>DOWN</v>
      </c>
      <c r="N103">
        <v>7.8790250995915283</v>
      </c>
      <c r="O103" t="str">
        <f t="shared" si="23"/>
        <v>DOWN</v>
      </c>
      <c r="P103" t="str">
        <f t="shared" si="24"/>
        <v>DOWN</v>
      </c>
      <c r="Q103">
        <f t="shared" si="25"/>
        <v>14.25</v>
      </c>
      <c r="R103">
        <f t="shared" si="26"/>
        <v>49.75</v>
      </c>
      <c r="S103">
        <f t="shared" si="27"/>
        <v>0.28643216080402012</v>
      </c>
      <c r="T103" t="str">
        <f t="shared" si="28"/>
        <v>No Indication</v>
      </c>
      <c r="U103" t="str">
        <f t="shared" si="29"/>
        <v>No T+M+I</v>
      </c>
      <c r="V103">
        <v>722.67505287401025</v>
      </c>
      <c r="W103">
        <v>741.06518065653859</v>
      </c>
      <c r="X103">
        <f t="shared" si="30"/>
        <v>-18.390127782528339</v>
      </c>
      <c r="Y103">
        <v>-1.4205358671481281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623</v>
      </c>
      <c r="D104">
        <v>637.70000000000005</v>
      </c>
      <c r="E104">
        <v>615</v>
      </c>
      <c r="F104">
        <v>617</v>
      </c>
      <c r="G104">
        <f>_xll.TA_TYPPRICE(D104,E104,F104)</f>
        <v>623.23333333333335</v>
      </c>
      <c r="H104">
        <v>645.9643017188846</v>
      </c>
      <c r="I104" t="str">
        <f t="shared" si="20"/>
        <v>DOWN</v>
      </c>
      <c r="J104">
        <v>710.54282642575618</v>
      </c>
      <c r="K104">
        <v>678.93557408633319</v>
      </c>
      <c r="L104" t="str">
        <f t="shared" si="21"/>
        <v>DOWN</v>
      </c>
      <c r="M104" t="str">
        <f t="shared" si="22"/>
        <v>DOWN</v>
      </c>
      <c r="N104">
        <v>7.4870797501386672</v>
      </c>
      <c r="O104" t="str">
        <f t="shared" si="23"/>
        <v>DOWN</v>
      </c>
      <c r="P104" t="str">
        <f t="shared" si="24"/>
        <v>DOWN</v>
      </c>
      <c r="Q104">
        <f t="shared" si="25"/>
        <v>2</v>
      </c>
      <c r="R104">
        <f t="shared" si="26"/>
        <v>22.700000000000045</v>
      </c>
      <c r="S104">
        <f t="shared" si="27"/>
        <v>8.810572687224652E-2</v>
      </c>
      <c r="T104" t="str">
        <f t="shared" si="28"/>
        <v>DOWN</v>
      </c>
      <c r="U104" t="str">
        <f t="shared" si="29"/>
        <v>DOWN</v>
      </c>
      <c r="V104">
        <v>706.41735243185485</v>
      </c>
      <c r="W104">
        <v>731.87516727457273</v>
      </c>
      <c r="X104">
        <f t="shared" si="30"/>
        <v>-25.45781484271788</v>
      </c>
      <c r="Y104">
        <v>-6.2279916622620792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635.1</v>
      </c>
      <c r="AE104">
        <f t="shared" si="36"/>
        <v>629.05000000000007</v>
      </c>
      <c r="AF104">
        <f t="shared" si="37"/>
        <v>626.35</v>
      </c>
      <c r="AG104">
        <f t="shared" si="38"/>
        <v>623.65000000000009</v>
      </c>
    </row>
    <row r="105" spans="1:33" x14ac:dyDescent="0.25">
      <c r="A105" t="s">
        <v>5</v>
      </c>
      <c r="B105" s="1">
        <v>43005</v>
      </c>
      <c r="C105">
        <v>625</v>
      </c>
      <c r="D105">
        <v>629.5</v>
      </c>
      <c r="E105">
        <v>578</v>
      </c>
      <c r="F105">
        <v>586.70000000000005</v>
      </c>
      <c r="G105">
        <f>_xll.TA_TYPPRICE(D105,E105,F105)</f>
        <v>598.06666666666672</v>
      </c>
      <c r="H105">
        <v>622.0154841927756</v>
      </c>
      <c r="I105" t="str">
        <f t="shared" si="20"/>
        <v>DOWN</v>
      </c>
      <c r="J105">
        <v>692.53330944225479</v>
      </c>
      <c r="K105">
        <v>656.50544651159248</v>
      </c>
      <c r="L105" t="str">
        <f t="shared" si="21"/>
        <v>DOWN</v>
      </c>
      <c r="M105" t="str">
        <f t="shared" si="22"/>
        <v>DOWN</v>
      </c>
      <c r="N105">
        <v>5.5766981653119316</v>
      </c>
      <c r="O105" t="str">
        <f t="shared" si="23"/>
        <v>DOWN</v>
      </c>
      <c r="P105" t="str">
        <f t="shared" si="24"/>
        <v>DOWN</v>
      </c>
      <c r="Q105">
        <f t="shared" si="25"/>
        <v>8.7000000000000455</v>
      </c>
      <c r="R105">
        <f t="shared" si="26"/>
        <v>51.5</v>
      </c>
      <c r="S105">
        <f t="shared" si="27"/>
        <v>0.16893203883495234</v>
      </c>
      <c r="T105" t="str">
        <f t="shared" si="28"/>
        <v>DOWN</v>
      </c>
      <c r="U105" t="str">
        <f t="shared" si="29"/>
        <v>DOWN</v>
      </c>
      <c r="V105">
        <v>687.99929821156945</v>
      </c>
      <c r="W105">
        <v>721.12145118015997</v>
      </c>
      <c r="X105">
        <f t="shared" si="30"/>
        <v>-33.122152968590513</v>
      </c>
      <c r="Y105">
        <v>-11.606823923527767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623.65000000000009</v>
      </c>
      <c r="AE105">
        <f t="shared" si="36"/>
        <v>609.85</v>
      </c>
      <c r="AF105">
        <f t="shared" si="37"/>
        <v>603.75</v>
      </c>
      <c r="AG105">
        <f t="shared" si="38"/>
        <v>597.65</v>
      </c>
    </row>
    <row r="106" spans="1:33" x14ac:dyDescent="0.25">
      <c r="A106" t="s">
        <v>5</v>
      </c>
      <c r="B106" s="1">
        <v>43006</v>
      </c>
      <c r="C106">
        <v>590</v>
      </c>
      <c r="D106">
        <v>603.79999999999995</v>
      </c>
      <c r="E106">
        <v>583.45000000000005</v>
      </c>
      <c r="F106">
        <v>602.4</v>
      </c>
      <c r="G106">
        <f>_xll.TA_TYPPRICE(D106,E106,F106)</f>
        <v>596.55000000000007</v>
      </c>
      <c r="H106">
        <v>609.28274209638789</v>
      </c>
      <c r="I106" t="str">
        <f t="shared" si="20"/>
        <v>DOWN</v>
      </c>
      <c r="J106">
        <v>672.81479623286486</v>
      </c>
      <c r="K106">
        <v>640.27090284234976</v>
      </c>
      <c r="L106" t="str">
        <f t="shared" si="21"/>
        <v>DOWN</v>
      </c>
      <c r="M106" t="str">
        <f t="shared" si="22"/>
        <v>DOWN</v>
      </c>
      <c r="N106">
        <v>18.968223866833071</v>
      </c>
      <c r="O106" t="str">
        <f t="shared" si="23"/>
        <v>DOWN</v>
      </c>
      <c r="P106" t="str">
        <f t="shared" si="24"/>
        <v>DOWN</v>
      </c>
      <c r="Q106">
        <f t="shared" si="25"/>
        <v>18.949999999999932</v>
      </c>
      <c r="R106">
        <f t="shared" si="26"/>
        <v>20.349999999999909</v>
      </c>
      <c r="S106">
        <f t="shared" si="27"/>
        <v>0.93120393120393197</v>
      </c>
      <c r="T106" t="str">
        <f t="shared" si="28"/>
        <v>UP</v>
      </c>
      <c r="U106" t="str">
        <f t="shared" si="29"/>
        <v>No T+M+I</v>
      </c>
      <c r="V106">
        <v>674.83017540978949</v>
      </c>
      <c r="W106">
        <v>712.32726961125923</v>
      </c>
      <c r="X106">
        <f t="shared" si="30"/>
        <v>-37.497094201469736</v>
      </c>
      <c r="Y106">
        <v>-16.78487797911616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605.6</v>
      </c>
      <c r="D107">
        <v>608</v>
      </c>
      <c r="E107">
        <v>583</v>
      </c>
      <c r="F107">
        <v>587</v>
      </c>
      <c r="G107">
        <f>_xll.TA_TYPPRICE(D107,E107,F107)</f>
        <v>592.66666666666663</v>
      </c>
      <c r="H107">
        <v>600.97470438152732</v>
      </c>
      <c r="I107" t="str">
        <f t="shared" si="20"/>
        <v>DOWN</v>
      </c>
      <c r="J107">
        <v>658.41150818111714</v>
      </c>
      <c r="K107">
        <v>627.54403554404985</v>
      </c>
      <c r="L107" t="str">
        <f t="shared" si="21"/>
        <v>DOWN</v>
      </c>
      <c r="M107" t="str">
        <f t="shared" si="22"/>
        <v>DOWN</v>
      </c>
      <c r="N107">
        <v>16.158393301426297</v>
      </c>
      <c r="O107" t="str">
        <f t="shared" si="23"/>
        <v>DOWN</v>
      </c>
      <c r="P107" t="str">
        <f t="shared" si="24"/>
        <v>DOWN</v>
      </c>
      <c r="Q107">
        <f t="shared" si="25"/>
        <v>4</v>
      </c>
      <c r="R107">
        <f t="shared" si="26"/>
        <v>25</v>
      </c>
      <c r="S107">
        <f t="shared" si="27"/>
        <v>0.16</v>
      </c>
      <c r="T107" t="str">
        <f t="shared" si="28"/>
        <v>DOWN</v>
      </c>
      <c r="U107" t="str">
        <f t="shared" si="29"/>
        <v>DOWN</v>
      </c>
      <c r="V107">
        <v>661.31784073136032</v>
      </c>
      <c r="W107">
        <v>703.04376815857336</v>
      </c>
      <c r="X107">
        <f t="shared" si="30"/>
        <v>-41.725927427213037</v>
      </c>
      <c r="Y107">
        <v>-21.773087868735537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605.15</v>
      </c>
      <c r="AE107">
        <f t="shared" si="36"/>
        <v>598.45000000000005</v>
      </c>
      <c r="AF107">
        <f t="shared" si="37"/>
        <v>595.5</v>
      </c>
      <c r="AG107">
        <f t="shared" si="38"/>
        <v>592.55000000000007</v>
      </c>
    </row>
    <row r="108" spans="1:33" x14ac:dyDescent="0.25">
      <c r="A108" t="s">
        <v>5</v>
      </c>
      <c r="B108" s="1">
        <v>43011</v>
      </c>
      <c r="C108">
        <v>592.25</v>
      </c>
      <c r="D108">
        <v>595.45000000000005</v>
      </c>
      <c r="E108">
        <v>558.1</v>
      </c>
      <c r="F108">
        <v>561.6</v>
      </c>
      <c r="G108">
        <f>_xll.TA_TYPPRICE(D108,E108,F108)</f>
        <v>571.7166666666667</v>
      </c>
      <c r="H108">
        <v>586.34568552409701</v>
      </c>
      <c r="I108" t="str">
        <f t="shared" si="20"/>
        <v>DOWN</v>
      </c>
      <c r="J108">
        <v>644.42006191864664</v>
      </c>
      <c r="K108">
        <v>612.11202764537211</v>
      </c>
      <c r="L108" t="str">
        <f t="shared" si="21"/>
        <v>DOWN</v>
      </c>
      <c r="M108" t="str">
        <f t="shared" si="22"/>
        <v>DOWN</v>
      </c>
      <c r="N108">
        <v>12.378066894300142</v>
      </c>
      <c r="O108" t="str">
        <f t="shared" si="23"/>
        <v>DOWN</v>
      </c>
      <c r="P108" t="str">
        <f t="shared" si="24"/>
        <v>DOWN</v>
      </c>
      <c r="Q108">
        <f t="shared" si="25"/>
        <v>3.5</v>
      </c>
      <c r="R108">
        <f t="shared" si="26"/>
        <v>37.350000000000023</v>
      </c>
      <c r="S108">
        <f t="shared" si="27"/>
        <v>9.3708165997322568E-2</v>
      </c>
      <c r="T108" t="str">
        <f t="shared" si="28"/>
        <v>DOWN</v>
      </c>
      <c r="U108" t="str">
        <f t="shared" si="29"/>
        <v>DOWN</v>
      </c>
      <c r="V108">
        <v>645.97663446499723</v>
      </c>
      <c r="W108">
        <v>692.56645199867899</v>
      </c>
      <c r="X108">
        <f t="shared" si="30"/>
        <v>-46.589817533681753</v>
      </c>
      <c r="Y108">
        <v>-26.736433801724779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591.20000000000005</v>
      </c>
      <c r="AE108">
        <f t="shared" si="36"/>
        <v>581.20000000000005</v>
      </c>
      <c r="AF108">
        <f t="shared" si="37"/>
        <v>576.80000000000007</v>
      </c>
      <c r="AG108">
        <f t="shared" si="38"/>
        <v>572.35</v>
      </c>
    </row>
    <row r="109" spans="1:33" x14ac:dyDescent="0.25">
      <c r="A109" t="s">
        <v>5</v>
      </c>
      <c r="B109" s="1">
        <v>43012</v>
      </c>
      <c r="C109">
        <v>563.45000000000005</v>
      </c>
      <c r="D109">
        <v>580.54999999999995</v>
      </c>
      <c r="E109">
        <v>558.20000000000005</v>
      </c>
      <c r="F109">
        <v>576.29999999999995</v>
      </c>
      <c r="G109">
        <f>_xll.TA_TYPPRICE(D109,E109,F109)</f>
        <v>571.68333333333328</v>
      </c>
      <c r="H109">
        <v>579.0145094287152</v>
      </c>
      <c r="I109" t="str">
        <f t="shared" si="20"/>
        <v>DOWN</v>
      </c>
      <c r="J109">
        <v>630.22671482561407</v>
      </c>
      <c r="K109">
        <v>600.13157705751166</v>
      </c>
      <c r="L109" t="str">
        <f t="shared" si="21"/>
        <v>DOWN</v>
      </c>
      <c r="M109" t="str">
        <f t="shared" si="22"/>
        <v>DOWN</v>
      </c>
      <c r="N109">
        <v>25.061323398186801</v>
      </c>
      <c r="O109" t="str">
        <f t="shared" si="23"/>
        <v>DOWN</v>
      </c>
      <c r="P109" t="str">
        <f t="shared" si="24"/>
        <v>DOWN</v>
      </c>
      <c r="Q109">
        <f t="shared" si="25"/>
        <v>18.099999999999909</v>
      </c>
      <c r="R109">
        <f t="shared" si="26"/>
        <v>22.349999999999909</v>
      </c>
      <c r="S109">
        <f t="shared" si="27"/>
        <v>0.80984340044742653</v>
      </c>
      <c r="T109" t="str">
        <f t="shared" si="28"/>
        <v>UP</v>
      </c>
      <c r="U109" t="str">
        <f t="shared" si="29"/>
        <v>No T+M+I</v>
      </c>
      <c r="V109">
        <v>635.25715223961299</v>
      </c>
      <c r="W109">
        <v>683.95412222099901</v>
      </c>
      <c r="X109">
        <f t="shared" si="30"/>
        <v>-48.696969981386019</v>
      </c>
      <c r="Y109">
        <v>-31.128541037657026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573.1</v>
      </c>
      <c r="D110">
        <v>577.5</v>
      </c>
      <c r="E110">
        <v>560.04999999999995</v>
      </c>
      <c r="F110">
        <v>562.75</v>
      </c>
      <c r="G110">
        <f>_xll.TA_TYPPRICE(D110,E110,F110)</f>
        <v>566.76666666666665</v>
      </c>
      <c r="H110">
        <v>572.89058804769093</v>
      </c>
      <c r="I110" t="str">
        <f t="shared" si="20"/>
        <v>DOWN</v>
      </c>
      <c r="J110">
        <v>618.50966708658871</v>
      </c>
      <c r="K110">
        <v>591.22455993362018</v>
      </c>
      <c r="L110" t="str">
        <f t="shared" si="21"/>
        <v>DOWN</v>
      </c>
      <c r="M110" t="str">
        <f t="shared" si="22"/>
        <v>DOWN</v>
      </c>
      <c r="N110">
        <v>21.479005746750211</v>
      </c>
      <c r="O110" t="str">
        <f t="shared" si="23"/>
        <v>DOWN</v>
      </c>
      <c r="P110" t="str">
        <f t="shared" si="24"/>
        <v>DOWN</v>
      </c>
      <c r="Q110">
        <f t="shared" si="25"/>
        <v>2.7000000000000455</v>
      </c>
      <c r="R110">
        <f t="shared" si="26"/>
        <v>17.450000000000045</v>
      </c>
      <c r="S110">
        <f t="shared" si="27"/>
        <v>0.15472779369627729</v>
      </c>
      <c r="T110" t="str">
        <f t="shared" si="28"/>
        <v>DOWN</v>
      </c>
      <c r="U110" t="str">
        <f t="shared" si="29"/>
        <v>DOWN</v>
      </c>
      <c r="V110">
        <v>624.10220574121104</v>
      </c>
      <c r="W110">
        <v>674.97603909351756</v>
      </c>
      <c r="X110">
        <f t="shared" si="30"/>
        <v>-50.873833352306519</v>
      </c>
      <c r="Y110">
        <v>-35.077599500586928</v>
      </c>
      <c r="Z110" t="str">
        <f t="shared" si="31"/>
        <v>DOWN</v>
      </c>
      <c r="AA110" t="str">
        <f t="shared" si="32"/>
        <v>DOWN</v>
      </c>
      <c r="AB110" t="str">
        <f t="shared" si="33"/>
        <v>DOWN</v>
      </c>
      <c r="AC110" t="str">
        <f t="shared" si="34"/>
        <v>DOWN</v>
      </c>
      <c r="AD110">
        <f t="shared" si="35"/>
        <v>575.5</v>
      </c>
      <c r="AE110">
        <f t="shared" si="36"/>
        <v>570.85</v>
      </c>
      <c r="AF110">
        <f t="shared" si="37"/>
        <v>568.75</v>
      </c>
      <c r="AG110">
        <f t="shared" si="38"/>
        <v>566.70000000000005</v>
      </c>
    </row>
    <row r="111" spans="1:33" x14ac:dyDescent="0.25">
      <c r="A111" t="s">
        <v>5</v>
      </c>
      <c r="B111" s="1">
        <v>43014</v>
      </c>
      <c r="C111">
        <v>565</v>
      </c>
      <c r="D111">
        <v>572.5</v>
      </c>
      <c r="E111">
        <v>547.25</v>
      </c>
      <c r="F111">
        <v>552.4</v>
      </c>
      <c r="G111">
        <f>_xll.TA_TYPPRICE(D111,E111,F111)</f>
        <v>557.38333333333333</v>
      </c>
      <c r="H111">
        <v>565.13696069051207</v>
      </c>
      <c r="I111" t="str">
        <f t="shared" si="20"/>
        <v>DOWN</v>
      </c>
      <c r="J111">
        <v>608.28529662290237</v>
      </c>
      <c r="K111">
        <v>581.45243550392684</v>
      </c>
      <c r="L111" t="str">
        <f t="shared" si="21"/>
        <v>DOWN</v>
      </c>
      <c r="M111" t="str">
        <f t="shared" si="22"/>
        <v>DOWN</v>
      </c>
      <c r="N111">
        <v>18.899578524099088</v>
      </c>
      <c r="O111" t="str">
        <f t="shared" si="23"/>
        <v>DOWN</v>
      </c>
      <c r="P111" t="str">
        <f t="shared" si="24"/>
        <v>DOWN</v>
      </c>
      <c r="Q111">
        <f t="shared" si="25"/>
        <v>5.1499999999999773</v>
      </c>
      <c r="R111">
        <f t="shared" si="26"/>
        <v>25.25</v>
      </c>
      <c r="S111">
        <f t="shared" si="27"/>
        <v>0.20396039603960306</v>
      </c>
      <c r="T111" t="str">
        <f t="shared" si="28"/>
        <v>No Indication</v>
      </c>
      <c r="U111" t="str">
        <f t="shared" si="29"/>
        <v>No T+M+I</v>
      </c>
      <c r="V111">
        <v>613.07109716564014</v>
      </c>
      <c r="W111">
        <v>665.89633249399776</v>
      </c>
      <c r="X111">
        <f t="shared" si="30"/>
        <v>-52.825235328357621</v>
      </c>
      <c r="Y111">
        <v>-38.627126666141066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553</v>
      </c>
      <c r="D112">
        <v>573.79999999999995</v>
      </c>
      <c r="E112">
        <v>545.1</v>
      </c>
      <c r="F112">
        <v>570.4</v>
      </c>
      <c r="G112">
        <f>_xll.TA_TYPPRICE(D112,E112,F112)</f>
        <v>563.1</v>
      </c>
      <c r="H112">
        <v>564.1184803452561</v>
      </c>
      <c r="I112" t="str">
        <f t="shared" si="20"/>
        <v>UP</v>
      </c>
      <c r="J112">
        <v>600.62189737336848</v>
      </c>
      <c r="K112">
        <v>573.37411650305421</v>
      </c>
      <c r="L112" t="str">
        <f t="shared" si="21"/>
        <v>DOWN</v>
      </c>
      <c r="M112" t="str">
        <f t="shared" si="22"/>
        <v>No Trend</v>
      </c>
      <c r="N112">
        <v>35.689024651160921</v>
      </c>
      <c r="O112" t="str">
        <f t="shared" si="23"/>
        <v>DOWN</v>
      </c>
      <c r="P112" t="str">
        <f t="shared" si="24"/>
        <v>No Trend + Momentum</v>
      </c>
      <c r="Q112">
        <f t="shared" si="25"/>
        <v>25.299999999999955</v>
      </c>
      <c r="R112">
        <f t="shared" si="26"/>
        <v>28.699999999999932</v>
      </c>
      <c r="S112">
        <f t="shared" si="27"/>
        <v>0.8815331010452967</v>
      </c>
      <c r="T112" t="str">
        <f t="shared" si="28"/>
        <v>UP</v>
      </c>
      <c r="U112" t="str">
        <f t="shared" si="29"/>
        <v>No T+M+I</v>
      </c>
      <c r="V112">
        <v>606.50631298631083</v>
      </c>
      <c r="W112">
        <v>658.82253008703492</v>
      </c>
      <c r="X112">
        <f t="shared" si="30"/>
        <v>-52.316217100724089</v>
      </c>
      <c r="Y112">
        <v>-41.364944753057671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570.4</v>
      </c>
      <c r="D113">
        <v>573.15</v>
      </c>
      <c r="E113">
        <v>552.1</v>
      </c>
      <c r="F113">
        <v>555.20000000000005</v>
      </c>
      <c r="G113">
        <f>_xll.TA_TYPPRICE(D113,E113,F113)</f>
        <v>560.15</v>
      </c>
      <c r="H113">
        <v>562.1342401726281</v>
      </c>
      <c r="I113" t="str">
        <f t="shared" si="20"/>
        <v>DOWN</v>
      </c>
      <c r="J113">
        <v>594.51703129039765</v>
      </c>
      <c r="K113">
        <v>568.64653505793103</v>
      </c>
      <c r="L113" t="str">
        <f t="shared" si="21"/>
        <v>DOWN</v>
      </c>
      <c r="M113" t="str">
        <f t="shared" si="22"/>
        <v>DOWN</v>
      </c>
      <c r="N113">
        <v>29.288791363140533</v>
      </c>
      <c r="O113" t="str">
        <f t="shared" si="23"/>
        <v>DOWN</v>
      </c>
      <c r="P113" t="str">
        <f t="shared" si="24"/>
        <v>DOWN</v>
      </c>
      <c r="Q113">
        <f t="shared" si="25"/>
        <v>3.1000000000000227</v>
      </c>
      <c r="R113">
        <f t="shared" si="26"/>
        <v>21.049999999999955</v>
      </c>
      <c r="S113">
        <f t="shared" si="27"/>
        <v>0.14726840855107029</v>
      </c>
      <c r="T113" t="str">
        <f t="shared" si="28"/>
        <v>DOWN</v>
      </c>
      <c r="U113" t="str">
        <f t="shared" si="29"/>
        <v>DOWN</v>
      </c>
      <c r="V113">
        <v>598.61303406533989</v>
      </c>
      <c r="W113">
        <v>651.14678711762497</v>
      </c>
      <c r="X113">
        <f t="shared" si="30"/>
        <v>-52.533753052285078</v>
      </c>
      <c r="Y113">
        <v>-43.598706412903155</v>
      </c>
      <c r="Z113" t="str">
        <f t="shared" si="31"/>
        <v>DOWN</v>
      </c>
      <c r="AA113" t="str">
        <f t="shared" si="32"/>
        <v>DOWN</v>
      </c>
      <c r="AB113" t="str">
        <f t="shared" si="33"/>
        <v>DOWN</v>
      </c>
      <c r="AC113" t="str">
        <f t="shared" si="34"/>
        <v>DOWN</v>
      </c>
      <c r="AD113">
        <f t="shared" si="35"/>
        <v>570.75</v>
      </c>
      <c r="AE113">
        <f t="shared" si="36"/>
        <v>565.1</v>
      </c>
      <c r="AF113">
        <f t="shared" si="37"/>
        <v>562.65</v>
      </c>
      <c r="AG113">
        <f t="shared" si="38"/>
        <v>560.15</v>
      </c>
    </row>
    <row r="114" spans="1:33" x14ac:dyDescent="0.25">
      <c r="A114" t="s">
        <v>5</v>
      </c>
      <c r="B114" s="1">
        <v>43019</v>
      </c>
      <c r="C114">
        <v>559.29999999999995</v>
      </c>
      <c r="D114">
        <v>561.5</v>
      </c>
      <c r="E114">
        <v>536.6</v>
      </c>
      <c r="F114">
        <v>540.5</v>
      </c>
      <c r="G114">
        <f>_xll.TA_TYPPRICE(D114,E114,F114)</f>
        <v>546.19999999999993</v>
      </c>
      <c r="H114">
        <v>554.16712008631407</v>
      </c>
      <c r="I114" t="str">
        <f t="shared" si="20"/>
        <v>DOWN</v>
      </c>
      <c r="J114">
        <v>587.17991322586488</v>
      </c>
      <c r="K114">
        <v>561.5250828228352</v>
      </c>
      <c r="L114" t="str">
        <f t="shared" si="21"/>
        <v>DOWN</v>
      </c>
      <c r="M114" t="str">
        <f t="shared" si="22"/>
        <v>DOWN</v>
      </c>
      <c r="N114">
        <v>24.070483486836704</v>
      </c>
      <c r="O114" t="str">
        <f t="shared" si="23"/>
        <v>DOWN</v>
      </c>
      <c r="P114" t="str">
        <f t="shared" si="24"/>
        <v>DOWN</v>
      </c>
      <c r="Q114">
        <f t="shared" si="25"/>
        <v>3.8999999999999773</v>
      </c>
      <c r="R114">
        <f t="shared" si="26"/>
        <v>24.899999999999977</v>
      </c>
      <c r="S114">
        <f t="shared" si="27"/>
        <v>0.15662650602409561</v>
      </c>
      <c r="T114" t="str">
        <f t="shared" si="28"/>
        <v>DOWN</v>
      </c>
      <c r="U114" t="str">
        <f t="shared" si="29"/>
        <v>DOWN</v>
      </c>
      <c r="V114">
        <v>589.67256728605685</v>
      </c>
      <c r="W114">
        <v>642.95072881261569</v>
      </c>
      <c r="X114">
        <f t="shared" si="30"/>
        <v>-53.278161526558847</v>
      </c>
      <c r="Y114">
        <v>-45.534597435634296</v>
      </c>
      <c r="Z114" t="str">
        <f t="shared" si="31"/>
        <v>DOWN</v>
      </c>
      <c r="AA114" t="str">
        <f t="shared" si="32"/>
        <v>DOWN</v>
      </c>
      <c r="AB114" t="str">
        <f t="shared" si="33"/>
        <v>DOWN</v>
      </c>
      <c r="AC114" t="str">
        <f t="shared" si="34"/>
        <v>DOWN</v>
      </c>
      <c r="AD114">
        <f t="shared" si="35"/>
        <v>558.65</v>
      </c>
      <c r="AE114">
        <f t="shared" si="36"/>
        <v>552</v>
      </c>
      <c r="AF114">
        <f t="shared" si="37"/>
        <v>549.05000000000007</v>
      </c>
      <c r="AG114">
        <f t="shared" si="38"/>
        <v>546.1</v>
      </c>
    </row>
    <row r="115" spans="1:33" x14ac:dyDescent="0.25">
      <c r="A115" t="s">
        <v>5</v>
      </c>
      <c r="B115" s="1">
        <v>43020</v>
      </c>
      <c r="C115">
        <v>545.20000000000005</v>
      </c>
      <c r="D115">
        <v>553.70000000000005</v>
      </c>
      <c r="E115">
        <v>538.45000000000005</v>
      </c>
      <c r="F115">
        <v>548</v>
      </c>
      <c r="G115">
        <f>_xll.TA_TYPPRICE(D115,E115,F115)</f>
        <v>546.7166666666667</v>
      </c>
      <c r="H115">
        <v>550.44189337649038</v>
      </c>
      <c r="I115" t="str">
        <f t="shared" si="20"/>
        <v>DOWN</v>
      </c>
      <c r="J115">
        <v>579.73993250900605</v>
      </c>
      <c r="K115">
        <v>556.39728663998289</v>
      </c>
      <c r="L115" t="str">
        <f t="shared" si="21"/>
        <v>DOWN</v>
      </c>
      <c r="M115" t="str">
        <f t="shared" si="22"/>
        <v>DOWN</v>
      </c>
      <c r="N115">
        <v>31.817830449871522</v>
      </c>
      <c r="O115" t="str">
        <f t="shared" si="23"/>
        <v>DOWN</v>
      </c>
      <c r="P115" t="str">
        <f t="shared" si="24"/>
        <v>DOWN</v>
      </c>
      <c r="Q115">
        <f t="shared" si="25"/>
        <v>9.5499999999999545</v>
      </c>
      <c r="R115">
        <f t="shared" si="26"/>
        <v>15.25</v>
      </c>
      <c r="S115">
        <f t="shared" si="27"/>
        <v>0.6262295081967183</v>
      </c>
      <c r="T115" t="str">
        <f t="shared" si="28"/>
        <v>No Indication</v>
      </c>
      <c r="U115" t="str">
        <f t="shared" si="29"/>
        <v>No T+M+I</v>
      </c>
      <c r="V115">
        <v>583.26140308820197</v>
      </c>
      <c r="W115">
        <v>635.91734149316267</v>
      </c>
      <c r="X115">
        <f t="shared" si="30"/>
        <v>-52.655938404960693</v>
      </c>
      <c r="Y115">
        <v>-46.958865629499577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548</v>
      </c>
      <c r="D116">
        <v>559.79999999999995</v>
      </c>
      <c r="E116">
        <v>536.1</v>
      </c>
      <c r="F116">
        <v>536.9</v>
      </c>
      <c r="G116">
        <f>_xll.TA_TYPPRICE(D116,E116,F116)</f>
        <v>544.26666666666677</v>
      </c>
      <c r="H116">
        <v>547.35428002157857</v>
      </c>
      <c r="I116" t="str">
        <f t="shared" si="20"/>
        <v>DOWN</v>
      </c>
      <c r="J116">
        <v>575.30883639589354</v>
      </c>
      <c r="K116">
        <v>551.88677849776445</v>
      </c>
      <c r="L116" t="str">
        <f t="shared" si="21"/>
        <v>DOWN</v>
      </c>
      <c r="M116" t="str">
        <f t="shared" si="22"/>
        <v>DOWN</v>
      </c>
      <c r="N116">
        <v>26.765522382771262</v>
      </c>
      <c r="O116" t="str">
        <f t="shared" si="23"/>
        <v>DOWN</v>
      </c>
      <c r="P116" t="str">
        <f t="shared" si="24"/>
        <v>DOWN</v>
      </c>
      <c r="Q116">
        <f t="shared" si="25"/>
        <v>0.79999999999995453</v>
      </c>
      <c r="R116">
        <f t="shared" si="26"/>
        <v>23.699999999999932</v>
      </c>
      <c r="S116">
        <f t="shared" si="27"/>
        <v>3.3755274261601555E-2</v>
      </c>
      <c r="T116" t="str">
        <f t="shared" si="28"/>
        <v>DOWN</v>
      </c>
      <c r="U116" t="str">
        <f t="shared" si="29"/>
        <v>DOWN</v>
      </c>
      <c r="V116">
        <v>576.12887953617087</v>
      </c>
      <c r="W116">
        <v>628.5827236047802</v>
      </c>
      <c r="X116">
        <f t="shared" si="30"/>
        <v>-52.453844068609328</v>
      </c>
      <c r="Y116">
        <v>-48.057861317321525</v>
      </c>
      <c r="Z116" t="str">
        <f t="shared" si="31"/>
        <v>DOWN</v>
      </c>
      <c r="AA116" t="str">
        <f t="shared" si="32"/>
        <v>DOWN</v>
      </c>
      <c r="AB116" t="str">
        <f t="shared" si="33"/>
        <v>DOWN</v>
      </c>
      <c r="AC116" t="str">
        <f t="shared" si="34"/>
        <v>DOWN</v>
      </c>
      <c r="AD116">
        <f t="shared" si="35"/>
        <v>557.1</v>
      </c>
      <c r="AE116">
        <f t="shared" si="36"/>
        <v>550.75</v>
      </c>
      <c r="AF116">
        <f t="shared" si="37"/>
        <v>547.95000000000005</v>
      </c>
      <c r="AG116">
        <f t="shared" si="38"/>
        <v>545.15</v>
      </c>
    </row>
    <row r="117" spans="1:33" x14ac:dyDescent="0.25">
      <c r="A117" t="s">
        <v>5</v>
      </c>
      <c r="B117" s="1">
        <v>43024</v>
      </c>
      <c r="C117">
        <v>542.5</v>
      </c>
      <c r="D117">
        <v>546.75</v>
      </c>
      <c r="E117">
        <v>530.54999999999995</v>
      </c>
      <c r="F117">
        <v>535.70000000000005</v>
      </c>
      <c r="G117">
        <f>_xll.TA_TYPPRICE(D117,E117,F117)</f>
        <v>537.66666666666663</v>
      </c>
      <c r="H117">
        <v>542.5104733441226</v>
      </c>
      <c r="I117" t="str">
        <f t="shared" si="20"/>
        <v>DOWN</v>
      </c>
      <c r="J117">
        <v>568.96242830791721</v>
      </c>
      <c r="K117">
        <v>547.14527216492786</v>
      </c>
      <c r="L117" t="str">
        <f t="shared" si="21"/>
        <v>DOWN</v>
      </c>
      <c r="M117" t="str">
        <f t="shared" si="22"/>
        <v>DOWN</v>
      </c>
      <c r="N117">
        <v>26.203255134915658</v>
      </c>
      <c r="O117" t="str">
        <f t="shared" si="23"/>
        <v>DOWN</v>
      </c>
      <c r="P117" t="str">
        <f t="shared" si="24"/>
        <v>DOWN</v>
      </c>
      <c r="Q117">
        <f t="shared" si="25"/>
        <v>5.1500000000000909</v>
      </c>
      <c r="R117">
        <f t="shared" si="26"/>
        <v>16.200000000000045</v>
      </c>
      <c r="S117">
        <f t="shared" si="27"/>
        <v>0.31790123456790598</v>
      </c>
      <c r="T117" t="str">
        <f t="shared" si="28"/>
        <v>No Indication</v>
      </c>
      <c r="U117" t="str">
        <f t="shared" si="29"/>
        <v>No T+M+I</v>
      </c>
      <c r="V117">
        <v>569.90905191522154</v>
      </c>
      <c r="W117">
        <v>621.70252185627794</v>
      </c>
      <c r="X117">
        <f t="shared" si="30"/>
        <v>-51.793469941056401</v>
      </c>
      <c r="Y117">
        <v>-48.8049830420685</v>
      </c>
      <c r="Z117" t="str">
        <f t="shared" si="31"/>
        <v>DOWN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540</v>
      </c>
      <c r="D118">
        <v>565.9</v>
      </c>
      <c r="E118">
        <v>535.29999999999995</v>
      </c>
      <c r="F118">
        <v>565</v>
      </c>
      <c r="G118">
        <f>_xll.TA_TYPPRICE(D118,E118,F118)</f>
        <v>555.4</v>
      </c>
      <c r="H118">
        <v>548.95523667206135</v>
      </c>
      <c r="I118" t="str">
        <f t="shared" si="20"/>
        <v>UP</v>
      </c>
      <c r="J118">
        <v>568.28188868393556</v>
      </c>
      <c r="K118">
        <v>544.51298946161057</v>
      </c>
      <c r="L118" t="str">
        <f t="shared" si="21"/>
        <v>No Confirmation</v>
      </c>
      <c r="M118" t="str">
        <f t="shared" si="22"/>
        <v>No Trend</v>
      </c>
      <c r="N118">
        <v>55.033670057539567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29.700000000000045</v>
      </c>
      <c r="R118">
        <f t="shared" si="26"/>
        <v>30.600000000000023</v>
      </c>
      <c r="S118">
        <f t="shared" si="27"/>
        <v>0.97058823529411842</v>
      </c>
      <c r="T118" t="str">
        <f t="shared" si="28"/>
        <v>UP</v>
      </c>
      <c r="U118" t="str">
        <f t="shared" si="29"/>
        <v>No T+M+I</v>
      </c>
      <c r="V118">
        <v>569.15381315903358</v>
      </c>
      <c r="W118">
        <v>617.50233505210917</v>
      </c>
      <c r="X118">
        <f t="shared" si="30"/>
        <v>-48.348521893075599</v>
      </c>
      <c r="Y118">
        <v>-48.713690812269917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566</v>
      </c>
      <c r="D119">
        <v>576</v>
      </c>
      <c r="E119">
        <v>554.5</v>
      </c>
      <c r="F119">
        <v>559.54999999999995</v>
      </c>
      <c r="G119">
        <f>_xll.TA_TYPPRICE(D119,E119,F119)</f>
        <v>563.35</v>
      </c>
      <c r="H119">
        <v>556.15261833603063</v>
      </c>
      <c r="I119" t="str">
        <f t="shared" si="20"/>
        <v>UP</v>
      </c>
      <c r="J119">
        <v>569.99702453194993</v>
      </c>
      <c r="K119">
        <v>546.73232513680819</v>
      </c>
      <c r="L119" t="str">
        <f t="shared" si="21"/>
        <v>No Confirmation</v>
      </c>
      <c r="M119" t="str">
        <f t="shared" si="22"/>
        <v>No Trend</v>
      </c>
      <c r="N119">
        <v>50.450963524510286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5.0499999999999545</v>
      </c>
      <c r="R119">
        <f t="shared" si="26"/>
        <v>21.5</v>
      </c>
      <c r="S119">
        <f t="shared" si="27"/>
        <v>0.23488372093023044</v>
      </c>
      <c r="T119" t="str">
        <f t="shared" si="28"/>
        <v>No Indication</v>
      </c>
      <c r="U119" t="str">
        <f t="shared" si="29"/>
        <v>No T+M+I</v>
      </c>
      <c r="V119">
        <v>567.67630344225915</v>
      </c>
      <c r="W119">
        <v>613.20956949269373</v>
      </c>
      <c r="X119">
        <f t="shared" si="30"/>
        <v>-45.533266050434577</v>
      </c>
      <c r="Y119">
        <v>-48.077605859902846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555</v>
      </c>
      <c r="D120">
        <v>561.65</v>
      </c>
      <c r="E120">
        <v>547</v>
      </c>
      <c r="F120">
        <v>547.54999999999995</v>
      </c>
      <c r="G120">
        <f>_xll.TA_TYPPRICE(D120,E120,F120)</f>
        <v>552.06666666666672</v>
      </c>
      <c r="H120">
        <v>554.10964250134862</v>
      </c>
      <c r="I120" t="str">
        <f t="shared" si="20"/>
        <v>DOWN</v>
      </c>
      <c r="J120">
        <v>568.14213019151657</v>
      </c>
      <c r="K120">
        <v>546.79180843973973</v>
      </c>
      <c r="L120" t="str">
        <f t="shared" si="21"/>
        <v>No Confirmation</v>
      </c>
      <c r="M120" t="str">
        <f t="shared" si="22"/>
        <v>No Trend</v>
      </c>
      <c r="N120">
        <v>41.044201823817687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0.54999999999995453</v>
      </c>
      <c r="R120">
        <f t="shared" si="26"/>
        <v>14.649999999999977</v>
      </c>
      <c r="S120">
        <f t="shared" si="27"/>
        <v>3.7542662116037913E-2</v>
      </c>
      <c r="T120" t="str">
        <f t="shared" si="28"/>
        <v>DOWN</v>
      </c>
      <c r="U120" t="str">
        <f t="shared" si="29"/>
        <v>No T+M+I</v>
      </c>
      <c r="V120">
        <v>564.57994906652698</v>
      </c>
      <c r="W120">
        <v>608.3458976784201</v>
      </c>
      <c r="X120">
        <f t="shared" si="30"/>
        <v>-43.765948611893123</v>
      </c>
      <c r="Y120">
        <v>-47.2152744103009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550</v>
      </c>
      <c r="D121">
        <v>569.20000000000005</v>
      </c>
      <c r="E121">
        <v>546.65</v>
      </c>
      <c r="F121">
        <v>567.9</v>
      </c>
      <c r="G121">
        <f>_xll.TA_TYPPRICE(D121,E121,F121)</f>
        <v>561.25</v>
      </c>
      <c r="H121">
        <v>557.67982125067431</v>
      </c>
      <c r="I121" t="str">
        <f t="shared" si="20"/>
        <v>UP</v>
      </c>
      <c r="J121">
        <v>568.37721237117955</v>
      </c>
      <c r="K121">
        <v>546.76029545313088</v>
      </c>
      <c r="L121" t="str">
        <f t="shared" si="21"/>
        <v>No Confirmation</v>
      </c>
      <c r="M121" t="str">
        <f t="shared" si="22"/>
        <v>No Trend</v>
      </c>
      <c r="N121">
        <v>57.745130537213385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21.25</v>
      </c>
      <c r="R121">
        <f t="shared" si="26"/>
        <v>22.550000000000068</v>
      </c>
      <c r="S121">
        <f t="shared" si="27"/>
        <v>0.94235033259423218</v>
      </c>
      <c r="T121" t="str">
        <f t="shared" si="28"/>
        <v>UP</v>
      </c>
      <c r="U121" t="str">
        <f t="shared" si="29"/>
        <v>No T+M+I</v>
      </c>
      <c r="V121">
        <v>565.09072613321518</v>
      </c>
      <c r="W121">
        <v>605.34990525779642</v>
      </c>
      <c r="X121">
        <f t="shared" si="30"/>
        <v>-40.259179124581237</v>
      </c>
      <c r="Y121">
        <v>-45.824055353156965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570</v>
      </c>
      <c r="D122">
        <v>584.79999999999995</v>
      </c>
      <c r="E122">
        <v>569.35</v>
      </c>
      <c r="F122">
        <v>572.9</v>
      </c>
      <c r="G122">
        <f>_xll.TA_TYPPRICE(D122,E122,F122)</f>
        <v>575.68333333333339</v>
      </c>
      <c r="H122">
        <v>566.68157729200379</v>
      </c>
      <c r="I122" t="str">
        <f t="shared" si="20"/>
        <v>UP</v>
      </c>
      <c r="J122">
        <v>572.02672073313965</v>
      </c>
      <c r="K122">
        <v>551.78022979687955</v>
      </c>
      <c r="L122" t="str">
        <f t="shared" si="21"/>
        <v>UP</v>
      </c>
      <c r="M122" t="str">
        <f t="shared" si="22"/>
        <v>UP</v>
      </c>
      <c r="N122">
        <v>61.127149875148547</v>
      </c>
      <c r="O122" t="str">
        <f t="shared" si="23"/>
        <v>UP</v>
      </c>
      <c r="P122" t="str">
        <f t="shared" si="24"/>
        <v>UP</v>
      </c>
      <c r="Q122">
        <f t="shared" si="25"/>
        <v>3.5499999999999545</v>
      </c>
      <c r="R122">
        <f t="shared" si="26"/>
        <v>15.449999999999932</v>
      </c>
      <c r="S122">
        <f t="shared" si="27"/>
        <v>0.2297734627831696</v>
      </c>
      <c r="T122" t="str">
        <f t="shared" si="28"/>
        <v>No Indication</v>
      </c>
      <c r="U122" t="str">
        <f t="shared" si="29"/>
        <v>No T+M+I</v>
      </c>
      <c r="V122">
        <v>566.29215288195132</v>
      </c>
      <c r="W122">
        <v>602.9462085720337</v>
      </c>
      <c r="X122">
        <f t="shared" si="30"/>
        <v>-36.654055690082373</v>
      </c>
      <c r="Y122">
        <v>-43.990055420542049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579.79999999999995</v>
      </c>
      <c r="D123">
        <v>588.04999999999995</v>
      </c>
      <c r="E123">
        <v>566.9</v>
      </c>
      <c r="F123">
        <v>573.6</v>
      </c>
      <c r="G123">
        <f>_xll.TA_TYPPRICE(D123,E123,F123)</f>
        <v>576.18333333333328</v>
      </c>
      <c r="H123">
        <v>571.43245531266848</v>
      </c>
      <c r="I123" t="str">
        <f t="shared" si="20"/>
        <v>UP</v>
      </c>
      <c r="J123">
        <v>575.5874494591086</v>
      </c>
      <c r="K123">
        <v>555.14017873090631</v>
      </c>
      <c r="L123" t="str">
        <f t="shared" si="21"/>
        <v>No Confirmation</v>
      </c>
      <c r="M123" t="str">
        <f t="shared" si="22"/>
        <v>No Trend</v>
      </c>
      <c r="N123">
        <v>61.664111079385918</v>
      </c>
      <c r="O123" t="str">
        <f t="shared" si="23"/>
        <v>UP</v>
      </c>
      <c r="P123" t="str">
        <f t="shared" si="24"/>
        <v>No Trend + Momentum</v>
      </c>
      <c r="Q123">
        <f t="shared" si="25"/>
        <v>6.7000000000000455</v>
      </c>
      <c r="R123">
        <f t="shared" si="26"/>
        <v>21.149999999999977</v>
      </c>
      <c r="S123">
        <f t="shared" si="27"/>
        <v>0.31678486997636185</v>
      </c>
      <c r="T123" t="str">
        <f t="shared" si="28"/>
        <v>No Indication</v>
      </c>
      <c r="U123" t="str">
        <f t="shared" si="29"/>
        <v>No T+M+I</v>
      </c>
      <c r="V123">
        <v>567.41643705395882</v>
      </c>
      <c r="W123">
        <v>600.77241534447569</v>
      </c>
      <c r="X123">
        <f t="shared" si="30"/>
        <v>-33.355978290516873</v>
      </c>
      <c r="Y123">
        <v>-41.863239994537011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573.95000000000005</v>
      </c>
      <c r="D124">
        <v>575.79999999999995</v>
      </c>
      <c r="E124">
        <v>554.65</v>
      </c>
      <c r="F124">
        <v>568.35</v>
      </c>
      <c r="G124">
        <f>_xll.TA_TYPPRICE(D124,E124,F124)</f>
        <v>566.26666666666654</v>
      </c>
      <c r="H124">
        <v>568.84956098966745</v>
      </c>
      <c r="I124" t="str">
        <f t="shared" si="20"/>
        <v>DOWN</v>
      </c>
      <c r="J124">
        <v>575.63468291263996</v>
      </c>
      <c r="K124">
        <v>555.03125012403825</v>
      </c>
      <c r="L124" t="str">
        <f t="shared" si="21"/>
        <v>No Confirmation</v>
      </c>
      <c r="M124" t="str">
        <f t="shared" si="22"/>
        <v>No Trend</v>
      </c>
      <c r="N124">
        <v>54.594194867123299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13.700000000000045</v>
      </c>
      <c r="R124">
        <f t="shared" si="26"/>
        <v>21.149999999999977</v>
      </c>
      <c r="S124">
        <f t="shared" si="27"/>
        <v>0.64775413711584207</v>
      </c>
      <c r="T124" t="str">
        <f t="shared" si="28"/>
        <v>No Indication</v>
      </c>
      <c r="U124" t="str">
        <f t="shared" si="29"/>
        <v>No T+M+I</v>
      </c>
      <c r="V124">
        <v>567.56006212258058</v>
      </c>
      <c r="W124">
        <v>598.37075494858857</v>
      </c>
      <c r="X124">
        <f t="shared" si="30"/>
        <v>-30.810692826007994</v>
      </c>
      <c r="Y124">
        <v>-39.652730560831209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569</v>
      </c>
      <c r="D125">
        <v>579.79999999999995</v>
      </c>
      <c r="E125">
        <v>566</v>
      </c>
      <c r="F125">
        <v>575</v>
      </c>
      <c r="G125">
        <f>_xll.TA_TYPPRICE(D125,E125,F125)</f>
        <v>573.6</v>
      </c>
      <c r="H125">
        <v>571.22478049483379</v>
      </c>
      <c r="I125" t="str">
        <f t="shared" si="20"/>
        <v>UP</v>
      </c>
      <c r="J125">
        <v>576.56030893205332</v>
      </c>
      <c r="K125">
        <v>557.4687500964742</v>
      </c>
      <c r="L125" t="str">
        <f t="shared" si="21"/>
        <v>No Confirmation</v>
      </c>
      <c r="M125" t="str">
        <f t="shared" si="22"/>
        <v>No Trend</v>
      </c>
      <c r="N125">
        <v>61.570410443386322</v>
      </c>
      <c r="O125" t="str">
        <f t="shared" si="23"/>
        <v>UP</v>
      </c>
      <c r="P125" t="str">
        <f t="shared" si="24"/>
        <v>No Trend + Momentum</v>
      </c>
      <c r="Q125">
        <f t="shared" si="25"/>
        <v>9</v>
      </c>
      <c r="R125">
        <f t="shared" si="26"/>
        <v>13.799999999999955</v>
      </c>
      <c r="S125">
        <f t="shared" si="27"/>
        <v>0.65217391304348038</v>
      </c>
      <c r="T125" t="str">
        <f t="shared" si="28"/>
        <v>No Indication</v>
      </c>
      <c r="U125" t="str">
        <f t="shared" si="29"/>
        <v>No T+M+I</v>
      </c>
      <c r="V125">
        <v>568.7046679498759</v>
      </c>
      <c r="W125">
        <v>596.63958791535981</v>
      </c>
      <c r="X125">
        <f t="shared" si="30"/>
        <v>-27.934919965483914</v>
      </c>
      <c r="Y125">
        <v>-37.309168441761749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578.70000000000005</v>
      </c>
      <c r="D126">
        <v>593.9</v>
      </c>
      <c r="E126">
        <v>576</v>
      </c>
      <c r="F126">
        <v>584</v>
      </c>
      <c r="G126">
        <f>_xll.TA_TYPPRICE(D126,E126,F126)</f>
        <v>584.63333333333333</v>
      </c>
      <c r="H126">
        <v>577.9290569140835</v>
      </c>
      <c r="I126" t="str">
        <f t="shared" si="20"/>
        <v>UP</v>
      </c>
      <c r="J126">
        <v>580.41357361381927</v>
      </c>
      <c r="K126">
        <v>561.58680563059102</v>
      </c>
      <c r="L126" t="str">
        <f t="shared" si="21"/>
        <v>UP</v>
      </c>
      <c r="M126" t="str">
        <f t="shared" si="22"/>
        <v>UP</v>
      </c>
      <c r="N126">
        <v>69.498384652356364</v>
      </c>
      <c r="O126" t="str">
        <f t="shared" si="23"/>
        <v>UP</v>
      </c>
      <c r="P126" t="str">
        <f t="shared" si="24"/>
        <v>UP</v>
      </c>
      <c r="Q126">
        <f t="shared" si="25"/>
        <v>8</v>
      </c>
      <c r="R126">
        <f t="shared" si="26"/>
        <v>17.899999999999977</v>
      </c>
      <c r="S126">
        <f t="shared" si="27"/>
        <v>0.44692737430167656</v>
      </c>
      <c r="T126" t="str">
        <f t="shared" si="28"/>
        <v>No Indication</v>
      </c>
      <c r="U126" t="str">
        <f t="shared" si="29"/>
        <v>No T+M+I</v>
      </c>
      <c r="V126">
        <v>571.05779595758725</v>
      </c>
      <c r="W126">
        <v>595.70332214385166</v>
      </c>
      <c r="X126">
        <f t="shared" si="30"/>
        <v>-24.645526186264419</v>
      </c>
      <c r="Y126">
        <v>-34.776439990662283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586</v>
      </c>
      <c r="D127">
        <v>590.70000000000005</v>
      </c>
      <c r="E127">
        <v>571.5</v>
      </c>
      <c r="F127">
        <v>575.20000000000005</v>
      </c>
      <c r="G127">
        <f>_xll.TA_TYPPRICE(D127,E127,F127)</f>
        <v>579.13333333333333</v>
      </c>
      <c r="H127">
        <v>578.53119512370836</v>
      </c>
      <c r="I127" t="str">
        <f t="shared" si="20"/>
        <v>DOWN</v>
      </c>
      <c r="J127">
        <v>582.69944614408166</v>
      </c>
      <c r="K127">
        <v>563.78973771268193</v>
      </c>
      <c r="L127" t="str">
        <f t="shared" si="21"/>
        <v>No Confirmation</v>
      </c>
      <c r="M127" t="str">
        <f t="shared" si="22"/>
        <v>No Trend</v>
      </c>
      <c r="N127">
        <v>55.503559057240359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3.7000000000000455</v>
      </c>
      <c r="R127">
        <f t="shared" si="26"/>
        <v>19.200000000000045</v>
      </c>
      <c r="S127">
        <f t="shared" si="27"/>
        <v>0.19270833333333526</v>
      </c>
      <c r="T127" t="str">
        <f t="shared" si="28"/>
        <v>DOWN</v>
      </c>
      <c r="U127" t="str">
        <f t="shared" si="29"/>
        <v>No T+M+I</v>
      </c>
      <c r="V127">
        <v>571.69505811795841</v>
      </c>
      <c r="W127">
        <v>594.18455754060335</v>
      </c>
      <c r="X127">
        <f t="shared" si="30"/>
        <v>-22.48949942264494</v>
      </c>
      <c r="Y127">
        <v>-32.319051877058811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2017-07-05T06:23:39Z</dcterms:created>
  <dcterms:modified xsi:type="dcterms:W3CDTF">2017-11-01T04:19:33Z</dcterms:modified>
</cp:coreProperties>
</file>