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7" i="1"/>
  <c r="Y15" i="1"/>
  <c r="Y23" i="1"/>
  <c r="Y31" i="1"/>
  <c r="Y39" i="1"/>
  <c r="Y47" i="1"/>
  <c r="Y55" i="1"/>
  <c r="Y63" i="1"/>
  <c r="Y71" i="1"/>
  <c r="Y79" i="1"/>
  <c r="Y87" i="1"/>
  <c r="Y95" i="1"/>
  <c r="Y103" i="1"/>
  <c r="Y111" i="1"/>
  <c r="Y119" i="1"/>
  <c r="Y127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11" i="1"/>
  <c r="Y19" i="1"/>
  <c r="Y27" i="1"/>
  <c r="Y35" i="1"/>
  <c r="Y43" i="1"/>
  <c r="Y51" i="1"/>
  <c r="Y59" i="1"/>
  <c r="Y67" i="1"/>
  <c r="Y75" i="1"/>
  <c r="Y83" i="1"/>
  <c r="Y91" i="1"/>
  <c r="Y99" i="1"/>
  <c r="Y107" i="1"/>
  <c r="Y115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7" i="1"/>
  <c r="W43" i="1"/>
  <c r="W55" i="1"/>
  <c r="W63" i="1"/>
  <c r="W71" i="1"/>
  <c r="W79" i="1"/>
  <c r="W87" i="1"/>
  <c r="W95" i="1"/>
  <c r="W103" i="1"/>
  <c r="W111" i="1"/>
  <c r="W115" i="1"/>
  <c r="W123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11" i="1"/>
  <c r="W15" i="1"/>
  <c r="W19" i="1"/>
  <c r="W23" i="1"/>
  <c r="W27" i="1"/>
  <c r="W31" i="1"/>
  <c r="W35" i="1"/>
  <c r="W39" i="1"/>
  <c r="W47" i="1"/>
  <c r="W51" i="1"/>
  <c r="W59" i="1"/>
  <c r="W67" i="1"/>
  <c r="W75" i="1"/>
  <c r="W83" i="1"/>
  <c r="W91" i="1"/>
  <c r="W99" i="1"/>
  <c r="W107" i="1"/>
  <c r="W119" i="1"/>
  <c r="W127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3" i="1"/>
  <c r="V39" i="1"/>
  <c r="V51" i="1"/>
  <c r="V59" i="1"/>
  <c r="V67" i="1"/>
  <c r="V75" i="1"/>
  <c r="V83" i="1"/>
  <c r="V91" i="1"/>
  <c r="V99" i="1"/>
  <c r="V107" i="1"/>
  <c r="V115" i="1"/>
  <c r="V119" i="1"/>
  <c r="V127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7" i="1"/>
  <c r="V11" i="1"/>
  <c r="V15" i="1"/>
  <c r="V19" i="1"/>
  <c r="V23" i="1"/>
  <c r="V27" i="1"/>
  <c r="V31" i="1"/>
  <c r="V35" i="1"/>
  <c r="V43" i="1"/>
  <c r="V47" i="1"/>
  <c r="V55" i="1"/>
  <c r="V63" i="1"/>
  <c r="V71" i="1"/>
  <c r="V79" i="1"/>
  <c r="V87" i="1"/>
  <c r="V95" i="1"/>
  <c r="V103" i="1"/>
  <c r="V111" i="1"/>
  <c r="V123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21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9" i="1"/>
  <c r="G99" i="1"/>
  <c r="G119" i="1"/>
  <c r="G12" i="1"/>
  <c r="G28" i="1"/>
  <c r="G48" i="1"/>
  <c r="G64" i="1"/>
  <c r="G80" i="1"/>
  <c r="G96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8" i="1"/>
  <c r="G22" i="1"/>
  <c r="G30" i="1"/>
  <c r="G34" i="1"/>
  <c r="G38" i="1"/>
  <c r="G42" i="1"/>
  <c r="G50" i="1"/>
  <c r="G54" i="1"/>
  <c r="G58" i="1"/>
  <c r="G62" i="1"/>
  <c r="G66" i="1"/>
  <c r="G74" i="1"/>
  <c r="G78" i="1"/>
  <c r="G82" i="1"/>
  <c r="G86" i="1"/>
  <c r="G94" i="1"/>
  <c r="G98" i="1"/>
  <c r="G102" i="1"/>
  <c r="G106" i="1"/>
  <c r="G114" i="1"/>
  <c r="G118" i="1"/>
  <c r="G122" i="1"/>
  <c r="G75" i="1"/>
  <c r="G83" i="1"/>
  <c r="G91" i="1"/>
  <c r="G95" i="1"/>
  <c r="G103" i="1"/>
  <c r="G111" i="1"/>
  <c r="G115" i="1"/>
  <c r="G127" i="1"/>
  <c r="G4" i="1"/>
  <c r="G16" i="1"/>
  <c r="G20" i="1"/>
  <c r="G24" i="1"/>
  <c r="G32" i="1"/>
  <c r="G40" i="1"/>
  <c r="G44" i="1"/>
  <c r="G52" i="1"/>
  <c r="G60" i="1"/>
  <c r="G68" i="1"/>
  <c r="G76" i="1"/>
  <c r="G88" i="1"/>
  <c r="G92" i="1"/>
  <c r="G100" i="1"/>
  <c r="G108" i="1"/>
  <c r="G116" i="1"/>
  <c r="G124" i="1"/>
  <c r="G6" i="1"/>
  <c r="G10" i="1"/>
  <c r="G14" i="1"/>
  <c r="G26" i="1"/>
  <c r="G46" i="1"/>
  <c r="G70" i="1"/>
  <c r="G90" i="1"/>
  <c r="G110" i="1"/>
  <c r="G126" i="1"/>
  <c r="G87" i="1"/>
  <c r="G107" i="1"/>
  <c r="G123" i="1"/>
  <c r="G8" i="1"/>
  <c r="G36" i="1"/>
  <c r="G56" i="1"/>
  <c r="G72" i="1"/>
  <c r="G84" i="1"/>
  <c r="G104" i="1"/>
  <c r="G120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65" i="1"/>
  <c r="H10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1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3" i="1"/>
  <c r="H57" i="1"/>
  <c r="H61" i="1"/>
  <c r="H69" i="1"/>
  <c r="H73" i="1"/>
  <c r="H77" i="1"/>
  <c r="H81" i="1"/>
  <c r="H85" i="1"/>
  <c r="H89" i="1"/>
  <c r="H93" i="1"/>
  <c r="H97" i="1"/>
  <c r="H101" i="1"/>
  <c r="H109" i="1"/>
  <c r="H113" i="1"/>
  <c r="H117" i="1"/>
  <c r="H121" i="1"/>
  <c r="H125" i="1"/>
  <c r="H106" i="1"/>
  <c r="H110" i="1"/>
  <c r="H118" i="1"/>
  <c r="H122" i="1"/>
  <c r="H126" i="1"/>
  <c r="AH12" i="1" l="1"/>
  <c r="AH4" i="1"/>
  <c r="AH20" i="1"/>
  <c r="AH52" i="1"/>
  <c r="AH11" i="1"/>
  <c r="AH10" i="1"/>
  <c r="AH33" i="1"/>
  <c r="AH3" i="1"/>
  <c r="AH19" i="1"/>
  <c r="AH2" i="1"/>
  <c r="AH26" i="1"/>
  <c r="AH49" i="1"/>
  <c r="AH6" i="1"/>
  <c r="AH53" i="1"/>
  <c r="AH24" i="1"/>
  <c r="AH56" i="1"/>
  <c r="AH23" i="1"/>
  <c r="AH50" i="1"/>
  <c r="AH25" i="1"/>
  <c r="AH8" i="1"/>
  <c r="AH41" i="1"/>
  <c r="AH22" i="1"/>
  <c r="AH31" i="1"/>
  <c r="AH47" i="1"/>
  <c r="AH18" i="1"/>
  <c r="AH46" i="1"/>
  <c r="AH14" i="1"/>
  <c r="AH34" i="1"/>
  <c r="AH36" i="1" l="1"/>
  <c r="AH9" i="1"/>
  <c r="AH42" i="1"/>
  <c r="AH43" i="1"/>
  <c r="AH44" i="1"/>
  <c r="AH30" i="1"/>
  <c r="AH17" i="1"/>
  <c r="AH27" i="1"/>
  <c r="AH39" i="1"/>
  <c r="AH55" i="1"/>
  <c r="AH35" i="1"/>
  <c r="AH28" i="1"/>
  <c r="AH51" i="1"/>
  <c r="AH7" i="1"/>
  <c r="AH21" i="1"/>
  <c r="AH5" i="1"/>
  <c r="AH40" i="1"/>
  <c r="AH37" i="1"/>
  <c r="AH29" i="1"/>
  <c r="AH48" i="1"/>
  <c r="AH13" i="1"/>
  <c r="AH54" i="1"/>
  <c r="AH15" i="1"/>
  <c r="AH32" i="1"/>
  <c r="AH38" i="1"/>
  <c r="AH16" i="1"/>
  <c r="AH45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<sst xmlns="http://schemas.openxmlformats.org/spreadsheetml/2006/main" count="160" uniqueCount="35">
  <si>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</si>
  <si>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</si>
  <si>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</si>
  <si>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</si>
  <si>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</si>
  <si>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RELINFRA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</si>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</sst>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598.95000000000005</v>
      </c>
      <c r="D2">
        <v>608.79999999999995</v>
      </c>
      <c r="E2">
        <v>592.04999999999995</v>
      </c>
      <c r="F2">
        <v>604</v>
      </c>
      <c r="G2">
        <f>_xll.TA_TYPPRICE(D2,E2,F2)</f>
        <v>601.61666666666667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11.950000000000045</v>
      </c>
      <c r="R2">
        <f>D2-E2</f>
        <v>16.75</v>
      </c>
      <c r="S2">
        <f>Q2/R2</f>
        <v>0.71343283582089823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608.35</v>
      </c>
      <c r="D3">
        <v>613.79999999999995</v>
      </c>
      <c r="E3">
        <v>601.15</v>
      </c>
      <c r="F3">
        <v>602</v>
      </c>
      <c r="G3">
        <f>_xll.TA_TYPPRICE(D3,E3,F3)</f>
        <v>605.65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0.85000000000002274</v>
      </c>
      <c r="R3">
        <f t="shared" ref="R3:R66" si="6">D3-E3</f>
        <v>12.649999999999977</v>
      </c>
      <c r="S3">
        <f t="shared" ref="S3:S66" si="7">Q3/R3</f>
        <v>6.7193675889329979E-2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603.9</v>
      </c>
      <c r="D4">
        <v>607.20000000000005</v>
      </c>
      <c r="E4">
        <v>593.65</v>
      </c>
      <c r="F4">
        <v>598</v>
      </c>
      <c r="G4">
        <f>_xll.TA_TYPPRICE(D4,E4,F4)</f>
        <v>599.61666666666667</v>
      </c>
      <c r="H4">
        <v>602.29444444444437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4.3500000000000227</v>
      </c>
      <c r="R4">
        <f t="shared" si="6"/>
        <v>13.550000000000068</v>
      </c>
      <c r="S4">
        <f t="shared" si="7"/>
        <v>0.32103321033210336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596.5</v>
      </c>
      <c r="D5">
        <v>596.5</v>
      </c>
      <c r="E5">
        <v>575</v>
      </c>
      <c r="F5">
        <v>579</v>
      </c>
      <c r="G5">
        <f>_xll.TA_TYPPRICE(D5,E5,F5)</f>
        <v>583.5</v>
      </c>
      <c r="H5">
        <v>592.89722222222213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</v>
      </c>
      <c r="R5">
        <f t="shared" si="6"/>
        <v>21.5</v>
      </c>
      <c r="S5">
        <f t="shared" si="7"/>
        <v>0.18604651162790697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583.9</v>
      </c>
      <c r="D6">
        <v>586.4</v>
      </c>
      <c r="E6">
        <v>576.04999999999995</v>
      </c>
      <c r="F6">
        <v>583</v>
      </c>
      <c r="G6">
        <f>_xll.TA_TYPPRICE(D6,E6,F6)</f>
        <v>581.81666666666661</v>
      </c>
      <c r="H6">
        <v>587.35694444444437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6.9500000000000455</v>
      </c>
      <c r="R6">
        <f t="shared" si="6"/>
        <v>10.350000000000023</v>
      </c>
      <c r="S6">
        <f t="shared" si="7"/>
        <v>0.67149758454106567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583.65</v>
      </c>
      <c r="D7">
        <v>596.5</v>
      </c>
      <c r="E7">
        <v>582.29999999999995</v>
      </c>
      <c r="F7">
        <v>595</v>
      </c>
      <c r="G7">
        <f>_xll.TA_TYPPRICE(D7,E7,F7)</f>
        <v>591.26666666666665</v>
      </c>
      <c r="H7">
        <v>589.31180555555557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39.024390243902445</v>
      </c>
      <c r="O7" t="str">
        <f t="shared" si="3"/>
        <v>DOWN</v>
      </c>
      <c r="P7" t="e">
        <f t="shared" si="4"/>
        <v>#N/A</v>
      </c>
      <c r="Q7">
        <f t="shared" si="5"/>
        <v>12.700000000000045</v>
      </c>
      <c r="R7">
        <f t="shared" si="6"/>
        <v>14.200000000000045</v>
      </c>
      <c r="S7">
        <f t="shared" si="7"/>
        <v>0.89436619718309895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596.25</v>
      </c>
      <c r="D8">
        <v>599.1</v>
      </c>
      <c r="E8">
        <v>591.5</v>
      </c>
      <c r="F8">
        <v>594</v>
      </c>
      <c r="G8">
        <f>_xll.TA_TYPPRICE(D8,E8,F8)</f>
        <v>594.86666666666667</v>
      </c>
      <c r="H8">
        <v>592.08923611111118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37.869822485207102</v>
      </c>
      <c r="O8" t="str">
        <f t="shared" si="3"/>
        <v>DOWN</v>
      </c>
      <c r="P8" t="e">
        <f t="shared" si="4"/>
        <v>#N/A</v>
      </c>
      <c r="Q8">
        <f t="shared" si="5"/>
        <v>2.5</v>
      </c>
      <c r="R8">
        <f t="shared" si="6"/>
        <v>7.6000000000000227</v>
      </c>
      <c r="S8">
        <f t="shared" si="7"/>
        <v>0.32894736842105166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596</v>
      </c>
      <c r="D9">
        <v>602.9</v>
      </c>
      <c r="E9">
        <v>586.20000000000005</v>
      </c>
      <c r="F9">
        <v>593</v>
      </c>
      <c r="G9">
        <f>_xll.TA_TYPPRICE(D9,E9,F9)</f>
        <v>594.0333333333333</v>
      </c>
      <c r="H9">
        <v>593.06128472222224</v>
      </c>
      <c r="I9" t="str">
        <f t="shared" si="0"/>
        <v>DOWN</v>
      </c>
      <c r="J9">
        <v>601.4</v>
      </c>
      <c r="K9">
        <v>587.23749999999995</v>
      </c>
      <c r="L9" t="str">
        <f t="shared" si="1"/>
        <v>No Confirmation</v>
      </c>
      <c r="M9" t="str">
        <f t="shared" si="2"/>
        <v>No Trend</v>
      </c>
      <c r="N9">
        <v>36.519258202567755</v>
      </c>
      <c r="O9" t="str">
        <f t="shared" si="3"/>
        <v>DOWN</v>
      </c>
      <c r="P9" t="str">
        <f t="shared" si="4"/>
        <v>No Trend + Momentum</v>
      </c>
      <c r="Q9">
        <f t="shared" si="5"/>
        <v>6.7999999999999545</v>
      </c>
      <c r="R9">
        <f t="shared" si="6"/>
        <v>16.699999999999932</v>
      </c>
      <c r="S9">
        <f t="shared" si="7"/>
        <v>0.40718562874251391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615.25</v>
      </c>
      <c r="D10">
        <v>620.04999999999995</v>
      </c>
      <c r="E10">
        <v>604</v>
      </c>
      <c r="F10">
        <v>604</v>
      </c>
      <c r="G10">
        <f>_xll.TA_TYPPRICE(D10,E10,F10)</f>
        <v>609.35</v>
      </c>
      <c r="H10">
        <v>601.20564236111113</v>
      </c>
      <c r="I10" t="str">
        <f t="shared" si="0"/>
        <v>UP</v>
      </c>
      <c r="J10">
        <v>605.54444444444437</v>
      </c>
      <c r="K10">
        <v>590.96249999999998</v>
      </c>
      <c r="L10" t="str">
        <f t="shared" si="1"/>
        <v>No Confirmation</v>
      </c>
      <c r="M10" t="str">
        <f t="shared" si="2"/>
        <v>No Trend</v>
      </c>
      <c r="N10">
        <v>57.406078009093086</v>
      </c>
      <c r="O10" t="str">
        <f t="shared" si="3"/>
        <v>No Momentum</v>
      </c>
      <c r="P10" t="str">
        <f t="shared" si="4"/>
        <v>No Trend + Momentum</v>
      </c>
      <c r="Q10">
        <f t="shared" si="5"/>
        <v>0</v>
      </c>
      <c r="R10">
        <f t="shared" si="6"/>
        <v>16.049999999999955</v>
      </c>
      <c r="S10">
        <f t="shared" si="7"/>
        <v>0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606.79999999999995</v>
      </c>
      <c r="D11">
        <v>609.35</v>
      </c>
      <c r="E11">
        <v>600.29999999999995</v>
      </c>
      <c r="F11">
        <v>605</v>
      </c>
      <c r="G11">
        <f>_xll.TA_TYPPRICE(D11,E11,F11)</f>
        <v>604.88333333333333</v>
      </c>
      <c r="H11">
        <v>603.04448784722217</v>
      </c>
      <c r="I11" t="str">
        <f t="shared" si="0"/>
        <v>UP</v>
      </c>
      <c r="J11">
        <v>606.39012345679009</v>
      </c>
      <c r="K11">
        <v>593.03750000000002</v>
      </c>
      <c r="L11" t="str">
        <f t="shared" si="1"/>
        <v>No Confirmation</v>
      </c>
      <c r="M11" t="str">
        <f t="shared" si="2"/>
        <v>No Trend</v>
      </c>
      <c r="N11">
        <v>58.941237529554222</v>
      </c>
      <c r="O11" t="str">
        <f t="shared" si="3"/>
        <v>No Momentum</v>
      </c>
      <c r="P11" t="str">
        <f t="shared" si="4"/>
        <v>No Trend + Momentum</v>
      </c>
      <c r="Q11">
        <f t="shared" si="5"/>
        <v>4.7000000000000455</v>
      </c>
      <c r="R11">
        <f t="shared" si="6"/>
        <v>9.0500000000000682</v>
      </c>
      <c r="S11">
        <f t="shared" si="7"/>
        <v>0.51933701657458675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606</v>
      </c>
      <c r="D12">
        <v>614.20000000000005</v>
      </c>
      <c r="E12">
        <v>601</v>
      </c>
      <c r="F12">
        <v>610</v>
      </c>
      <c r="G12">
        <f>_xll.TA_TYPPRICE(D12,E12,F12)</f>
        <v>608.4</v>
      </c>
      <c r="H12">
        <v>605.72224392361113</v>
      </c>
      <c r="I12" t="str">
        <f t="shared" si="0"/>
        <v>UP</v>
      </c>
      <c r="J12">
        <v>608.12565157750339</v>
      </c>
      <c r="K12">
        <v>594.80694444444441</v>
      </c>
      <c r="L12" t="str">
        <f t="shared" si="1"/>
        <v>UP</v>
      </c>
      <c r="M12" t="str">
        <f t="shared" si="2"/>
        <v>UP</v>
      </c>
      <c r="N12">
        <v>66.489781030486299</v>
      </c>
      <c r="O12" t="str">
        <f t="shared" si="3"/>
        <v>UP</v>
      </c>
      <c r="P12" t="str">
        <f t="shared" si="4"/>
        <v>UP</v>
      </c>
      <c r="Q12">
        <f t="shared" si="5"/>
        <v>9</v>
      </c>
      <c r="R12">
        <f t="shared" si="6"/>
        <v>13.200000000000045</v>
      </c>
      <c r="S12">
        <f t="shared" si="7"/>
        <v>0.68181818181817944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607</v>
      </c>
      <c r="D13">
        <v>614.20000000000005</v>
      </c>
      <c r="E13">
        <v>603.5</v>
      </c>
      <c r="F13">
        <v>605</v>
      </c>
      <c r="G13">
        <f>_xll.TA_TYPPRICE(D13,E13,F13)</f>
        <v>607.56666666666672</v>
      </c>
      <c r="H13">
        <v>606.64445529513887</v>
      </c>
      <c r="I13" t="str">
        <f t="shared" si="0"/>
        <v>DOWN</v>
      </c>
      <c r="J13">
        <v>609.47550678250263</v>
      </c>
      <c r="K13">
        <v>596.73873456790125</v>
      </c>
      <c r="L13" t="str">
        <f t="shared" si="1"/>
        <v>No Confirmation</v>
      </c>
      <c r="M13" t="str">
        <f t="shared" si="2"/>
        <v>No Trend</v>
      </c>
      <c r="N13">
        <v>54.065121352082492</v>
      </c>
      <c r="O13" t="str">
        <f t="shared" si="3"/>
        <v>No Momentum</v>
      </c>
      <c r="P13" t="str">
        <f t="shared" si="4"/>
        <v>No Trend + Momentum</v>
      </c>
      <c r="Q13">
        <f t="shared" si="5"/>
        <v>1.5</v>
      </c>
      <c r="R13">
        <f t="shared" si="6"/>
        <v>10.700000000000045</v>
      </c>
      <c r="S13">
        <f t="shared" si="7"/>
        <v>0.14018691588784987</v>
      </c>
      <c r="T13" t="str">
        <f t="shared" si="8"/>
        <v>DOWN</v>
      </c>
      <c r="U13" t="str">
        <f t="shared" si="9"/>
        <v>No T+M+I</v>
      </c>
      <c r="V13">
        <v>597.66666666666663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597.70000000000005</v>
      </c>
      <c r="D14">
        <v>601.85</v>
      </c>
      <c r="E14">
        <v>576.15</v>
      </c>
      <c r="F14">
        <v>576</v>
      </c>
      <c r="G14">
        <f>_xll.TA_TYPPRICE(D14,E14,F14)</f>
        <v>584.66666666666663</v>
      </c>
      <c r="H14">
        <v>595.65556098090269</v>
      </c>
      <c r="I14" t="str">
        <f t="shared" si="0"/>
        <v>DOWN</v>
      </c>
      <c r="J14">
        <v>607.78094971972428</v>
      </c>
      <c r="K14">
        <v>592.16346021947879</v>
      </c>
      <c r="L14" t="str">
        <f t="shared" si="1"/>
        <v>DOWN</v>
      </c>
      <c r="M14" t="str">
        <f t="shared" si="2"/>
        <v>DOWN</v>
      </c>
      <c r="N14">
        <v>22.959769159021615</v>
      </c>
      <c r="O14" t="str">
        <f t="shared" si="3"/>
        <v>DOWN</v>
      </c>
      <c r="P14" t="str">
        <f t="shared" si="4"/>
        <v>DOWN</v>
      </c>
      <c r="Q14">
        <f t="shared" si="5"/>
        <v>-0.14999999999997726</v>
      </c>
      <c r="R14">
        <f t="shared" si="6"/>
        <v>25.700000000000045</v>
      </c>
      <c r="S14">
        <f t="shared" si="7"/>
        <v>-5.8365758754854863E-3</v>
      </c>
      <c r="T14" t="str">
        <f t="shared" si="8"/>
        <v>DOWN</v>
      </c>
      <c r="U14" t="str">
        <f t="shared" si="9"/>
        <v>DOWN</v>
      </c>
      <c r="V14">
        <v>594.33333333333326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578.70000000000005</v>
      </c>
      <c r="D15">
        <v>586.35</v>
      </c>
      <c r="E15">
        <v>567.4</v>
      </c>
      <c r="F15">
        <v>571</v>
      </c>
      <c r="G15">
        <f>_xll.TA_TYPPRICE(D15,E15,F15)</f>
        <v>574.91666666666663</v>
      </c>
      <c r="H15">
        <v>585.28611382378472</v>
      </c>
      <c r="I15" t="str">
        <f t="shared" si="0"/>
        <v>DOWN</v>
      </c>
      <c r="J15">
        <v>603.0185164486744</v>
      </c>
      <c r="K15">
        <v>586.66046905959456</v>
      </c>
      <c r="L15" t="str">
        <f t="shared" si="1"/>
        <v>DOWN</v>
      </c>
      <c r="M15" t="str">
        <f t="shared" si="2"/>
        <v>DOWN</v>
      </c>
      <c r="N15">
        <v>20.426953613630921</v>
      </c>
      <c r="O15" t="str">
        <f t="shared" si="3"/>
        <v>DOWN</v>
      </c>
      <c r="P15" t="str">
        <f t="shared" si="4"/>
        <v>DOWN</v>
      </c>
      <c r="Q15">
        <f t="shared" si="5"/>
        <v>3.6000000000000227</v>
      </c>
      <c r="R15">
        <f t="shared" si="6"/>
        <v>18.950000000000045</v>
      </c>
      <c r="S15">
        <f t="shared" si="7"/>
        <v>0.18997361477572633</v>
      </c>
      <c r="T15" t="str">
        <f t="shared" si="8"/>
        <v>DOWN</v>
      </c>
      <c r="U15" t="str">
        <f t="shared" si="9"/>
        <v>DOWN</v>
      </c>
      <c r="V15">
        <v>590.74358974358972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572</v>
      </c>
      <c r="D16">
        <v>575</v>
      </c>
      <c r="E16">
        <v>552.75</v>
      </c>
      <c r="F16">
        <v>556</v>
      </c>
      <c r="G16">
        <f>_xll.TA_TYPPRICE(D16,E16,F16)</f>
        <v>561.25</v>
      </c>
      <c r="H16">
        <v>573.26805691189236</v>
      </c>
      <c r="I16" t="str">
        <f t="shared" si="0"/>
        <v>DOWN</v>
      </c>
      <c r="J16">
        <v>596.79217946008009</v>
      </c>
      <c r="K16">
        <v>579.12480926857359</v>
      </c>
      <c r="L16" t="str">
        <f t="shared" si="1"/>
        <v>DOWN</v>
      </c>
      <c r="M16" t="str">
        <f t="shared" si="2"/>
        <v>DOWN</v>
      </c>
      <c r="N16">
        <v>14.449461851760207</v>
      </c>
      <c r="O16" t="str">
        <f t="shared" si="3"/>
        <v>DOWN</v>
      </c>
      <c r="P16" t="str">
        <f t="shared" si="4"/>
        <v>DOWN</v>
      </c>
      <c r="Q16">
        <f t="shared" si="5"/>
        <v>3.25</v>
      </c>
      <c r="R16">
        <f t="shared" si="6"/>
        <v>22.25</v>
      </c>
      <c r="S16">
        <f t="shared" si="7"/>
        <v>0.14606741573033707</v>
      </c>
      <c r="T16" t="str">
        <f t="shared" si="8"/>
        <v>DOWN</v>
      </c>
      <c r="U16" t="str">
        <f t="shared" si="9"/>
        <v>DOWN</v>
      </c>
      <c r="V16">
        <v>585.39842209072981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550.1</v>
      </c>
      <c r="D17">
        <v>553.5</v>
      </c>
      <c r="E17">
        <v>522.4</v>
      </c>
      <c r="F17">
        <v>522</v>
      </c>
      <c r="G17">
        <f>_xll.TA_TYPPRICE(D17,E17,F17)</f>
        <v>532.63333333333333</v>
      </c>
      <c r="H17">
        <v>552.95069512261284</v>
      </c>
      <c r="I17" t="str">
        <f t="shared" si="0"/>
        <v>DOWN</v>
      </c>
      <c r="J17">
        <v>587.17169513561782</v>
      </c>
      <c r="K17">
        <v>566.51929609777949</v>
      </c>
      <c r="L17" t="str">
        <f t="shared" si="1"/>
        <v>DOWN</v>
      </c>
      <c r="M17" t="str">
        <f t="shared" si="2"/>
        <v>DOWN</v>
      </c>
      <c r="N17">
        <v>7.8997153035962757</v>
      </c>
      <c r="O17" t="str">
        <f t="shared" si="3"/>
        <v>DOWN</v>
      </c>
      <c r="P17" t="str">
        <f t="shared" si="4"/>
        <v>DOWN</v>
      </c>
      <c r="Q17">
        <f t="shared" si="5"/>
        <v>-0.39999999999997726</v>
      </c>
      <c r="R17">
        <f t="shared" si="6"/>
        <v>31.100000000000023</v>
      </c>
      <c r="S17">
        <f t="shared" si="7"/>
        <v>-1.2861736334404404E-2</v>
      </c>
      <c r="T17" t="str">
        <f t="shared" si="8"/>
        <v>DOWN</v>
      </c>
      <c r="U17" t="str">
        <f t="shared" si="9"/>
        <v>DOWN</v>
      </c>
      <c r="V17">
        <v>575.64481869215604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526</v>
      </c>
      <c r="D18">
        <v>529.70000000000005</v>
      </c>
      <c r="E18">
        <v>479.2</v>
      </c>
      <c r="F18">
        <v>492</v>
      </c>
      <c r="G18">
        <f>_xll.TA_TYPPRICE(D18,E18,F18)</f>
        <v>500.3</v>
      </c>
      <c r="H18">
        <v>526.6253475613064</v>
      </c>
      <c r="I18" t="str">
        <f t="shared" si="0"/>
        <v>DOWN</v>
      </c>
      <c r="J18">
        <v>574.40020732770279</v>
      </c>
      <c r="K18">
        <v>547.11500807605069</v>
      </c>
      <c r="L18" t="str">
        <f t="shared" si="1"/>
        <v>DOWN</v>
      </c>
      <c r="M18" t="str">
        <f t="shared" si="2"/>
        <v>DOWN</v>
      </c>
      <c r="N18">
        <v>5.2666580834674006</v>
      </c>
      <c r="O18" t="str">
        <f t="shared" si="3"/>
        <v>DOWN</v>
      </c>
      <c r="P18" t="str">
        <f t="shared" si="4"/>
        <v>DOWN</v>
      </c>
      <c r="Q18">
        <f t="shared" si="5"/>
        <v>12.800000000000011</v>
      </c>
      <c r="R18">
        <f t="shared" si="6"/>
        <v>50.500000000000057</v>
      </c>
      <c r="S18">
        <f t="shared" si="7"/>
        <v>0.25346534653465341</v>
      </c>
      <c r="T18" t="str">
        <f t="shared" si="8"/>
        <v>No Indication</v>
      </c>
      <c r="U18" t="str">
        <f t="shared" si="9"/>
        <v>No T+M+I</v>
      </c>
      <c r="V18">
        <v>562.77638504720892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495.75</v>
      </c>
      <c r="D19">
        <v>502.85</v>
      </c>
      <c r="E19">
        <v>488.55</v>
      </c>
      <c r="F19">
        <v>496</v>
      </c>
      <c r="G19">
        <f>_xll.TA_TYPPRICE(D19,E19,F19)</f>
        <v>495.8</v>
      </c>
      <c r="H19">
        <v>511.21267378065318</v>
      </c>
      <c r="I19" t="str">
        <f t="shared" si="0"/>
        <v>DOWN</v>
      </c>
      <c r="J19">
        <v>558.50016125487991</v>
      </c>
      <c r="K19">
        <v>534.10056183692836</v>
      </c>
      <c r="L19" t="str">
        <f t="shared" si="1"/>
        <v>DOWN</v>
      </c>
      <c r="M19" t="str">
        <f t="shared" si="2"/>
        <v>DOWN</v>
      </c>
      <c r="N19">
        <v>10.252298380960276</v>
      </c>
      <c r="O19" t="str">
        <f t="shared" si="3"/>
        <v>DOWN</v>
      </c>
      <c r="P19" t="str">
        <f t="shared" si="4"/>
        <v>DOWN</v>
      </c>
      <c r="Q19">
        <f t="shared" si="5"/>
        <v>7.4499999999999886</v>
      </c>
      <c r="R19">
        <f t="shared" si="6"/>
        <v>14.300000000000011</v>
      </c>
      <c r="S19">
        <f t="shared" si="7"/>
        <v>0.52097902097901982</v>
      </c>
      <c r="T19" t="str">
        <f t="shared" si="8"/>
        <v>No Indication</v>
      </c>
      <c r="U19" t="str">
        <f t="shared" si="9"/>
        <v>No T+M+I</v>
      </c>
      <c r="V19">
        <v>552.50309503994606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496.15</v>
      </c>
      <c r="D20">
        <v>513.95000000000005</v>
      </c>
      <c r="E20">
        <v>496.05</v>
      </c>
      <c r="F20">
        <v>508</v>
      </c>
      <c r="G20">
        <f>_xll.TA_TYPPRICE(D20,E20,F20)</f>
        <v>506</v>
      </c>
      <c r="H20">
        <v>508.60633689032659</v>
      </c>
      <c r="I20" t="str">
        <f t="shared" si="0"/>
        <v>DOWN</v>
      </c>
      <c r="J20">
        <v>548.60012542046218</v>
      </c>
      <c r="K20">
        <v>525.6448814287221</v>
      </c>
      <c r="L20" t="str">
        <f t="shared" si="1"/>
        <v>DOWN</v>
      </c>
      <c r="M20" t="str">
        <f t="shared" si="2"/>
        <v>DOWN</v>
      </c>
      <c r="N20">
        <v>25.045070056946578</v>
      </c>
      <c r="O20" t="str">
        <f t="shared" si="3"/>
        <v>DOWN</v>
      </c>
      <c r="P20" t="str">
        <f t="shared" si="4"/>
        <v>DOWN</v>
      </c>
      <c r="Q20">
        <f t="shared" si="5"/>
        <v>11.949999999999989</v>
      </c>
      <c r="R20">
        <f t="shared" si="6"/>
        <v>17.900000000000034</v>
      </c>
      <c r="S20">
        <f t="shared" si="7"/>
        <v>0.66759776536312654</v>
      </c>
      <c r="T20" t="str">
        <f t="shared" si="8"/>
        <v>No Indication</v>
      </c>
      <c r="U20" t="str">
        <f t="shared" si="9"/>
        <v>No T+M+I</v>
      </c>
      <c r="V20">
        <v>545.65646503380049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506</v>
      </c>
      <c r="D21">
        <v>506</v>
      </c>
      <c r="E21">
        <v>445.6</v>
      </c>
      <c r="F21">
        <v>454</v>
      </c>
      <c r="G21">
        <f>_xll.TA_TYPPRICE(D21,E21,F21)</f>
        <v>468.5333333333333</v>
      </c>
      <c r="H21">
        <v>488.56983511182995</v>
      </c>
      <c r="I21" t="str">
        <f t="shared" si="0"/>
        <v>DOWN</v>
      </c>
      <c r="J21">
        <v>539.13343088258171</v>
      </c>
      <c r="K21">
        <v>507.85713000011719</v>
      </c>
      <c r="L21" t="str">
        <f t="shared" si="1"/>
        <v>DOWN</v>
      </c>
      <c r="M21" t="str">
        <f t="shared" si="2"/>
        <v>DOWN</v>
      </c>
      <c r="N21">
        <v>12.995929189434102</v>
      </c>
      <c r="O21" t="str">
        <f t="shared" si="3"/>
        <v>DOWN</v>
      </c>
      <c r="P21" t="str">
        <f t="shared" si="4"/>
        <v>DOWN</v>
      </c>
      <c r="Q21">
        <f t="shared" si="5"/>
        <v>8.3999999999999773</v>
      </c>
      <c r="R21">
        <f t="shared" si="6"/>
        <v>60.399999999999977</v>
      </c>
      <c r="S21">
        <f t="shared" si="7"/>
        <v>0.13907284768211889</v>
      </c>
      <c r="T21" t="str">
        <f t="shared" si="8"/>
        <v>DOWN</v>
      </c>
      <c r="U21" t="str">
        <f t="shared" si="9"/>
        <v>DOWN</v>
      </c>
      <c r="V21">
        <v>531.55547041321574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453.95</v>
      </c>
      <c r="D22">
        <v>470.8</v>
      </c>
      <c r="E22">
        <v>436.2</v>
      </c>
      <c r="F22">
        <v>463</v>
      </c>
      <c r="G22">
        <f>_xll.TA_TYPPRICE(D22,E22,F22)</f>
        <v>456.66666666666669</v>
      </c>
      <c r="H22">
        <v>472.61825088924832</v>
      </c>
      <c r="I22" t="str">
        <f t="shared" si="0"/>
        <v>DOWN</v>
      </c>
      <c r="J22">
        <v>523.94822401978581</v>
      </c>
      <c r="K22">
        <v>491.93332333342448</v>
      </c>
      <c r="L22" t="str">
        <f t="shared" si="1"/>
        <v>DOWN</v>
      </c>
      <c r="M22" t="str">
        <f t="shared" si="2"/>
        <v>DOWN</v>
      </c>
      <c r="N22">
        <v>20.921839471579204</v>
      </c>
      <c r="O22" t="str">
        <f t="shared" si="3"/>
        <v>DOWN</v>
      </c>
      <c r="P22" t="str">
        <f t="shared" si="4"/>
        <v>DOWN</v>
      </c>
      <c r="Q22">
        <f t="shared" si="5"/>
        <v>26.800000000000011</v>
      </c>
      <c r="R22">
        <f t="shared" si="6"/>
        <v>34.600000000000023</v>
      </c>
      <c r="S22">
        <f t="shared" si="7"/>
        <v>0.77456647398843914</v>
      </c>
      <c r="T22" t="str">
        <f t="shared" si="8"/>
        <v>No Indication</v>
      </c>
      <c r="U22" t="str">
        <f t="shared" si="9"/>
        <v>No T+M+I</v>
      </c>
      <c r="V22">
        <v>521.00847496502865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464</v>
      </c>
      <c r="D23">
        <v>484</v>
      </c>
      <c r="E23">
        <v>455.25</v>
      </c>
      <c r="F23">
        <v>481</v>
      </c>
      <c r="G23">
        <f>_xll.TA_TYPPRICE(D23,E23,F23)</f>
        <v>473.41666666666669</v>
      </c>
      <c r="H23">
        <v>473.01745877795747</v>
      </c>
      <c r="I23" t="str">
        <f t="shared" si="0"/>
        <v>UP</v>
      </c>
      <c r="J23">
        <v>515.07084090427782</v>
      </c>
      <c r="K23">
        <v>483.78147370377462</v>
      </c>
      <c r="L23" t="str">
        <f t="shared" si="1"/>
        <v>DOWN</v>
      </c>
      <c r="M23" t="str">
        <f t="shared" si="2"/>
        <v>No Trend</v>
      </c>
      <c r="N23">
        <v>35.590749174041427</v>
      </c>
      <c r="O23" t="str">
        <f t="shared" si="3"/>
        <v>DOWN</v>
      </c>
      <c r="P23" t="str">
        <f t="shared" si="4"/>
        <v>No Trend + Momentum</v>
      </c>
      <c r="Q23">
        <f t="shared" si="5"/>
        <v>25.75</v>
      </c>
      <c r="R23">
        <f t="shared" si="6"/>
        <v>28.75</v>
      </c>
      <c r="S23">
        <f t="shared" si="7"/>
        <v>0.89565217391304353</v>
      </c>
      <c r="T23" t="str">
        <f t="shared" si="8"/>
        <v>UP</v>
      </c>
      <c r="U23" t="str">
        <f t="shared" si="9"/>
        <v>No T+M+I</v>
      </c>
      <c r="V23">
        <v>514.85332497040883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481</v>
      </c>
      <c r="D24">
        <v>487.9</v>
      </c>
      <c r="E24">
        <v>475.2</v>
      </c>
      <c r="F24">
        <v>478</v>
      </c>
      <c r="G24">
        <f>_xll.TA_TYPPRICE(D24,E24,F24)</f>
        <v>480.36666666666662</v>
      </c>
      <c r="H24">
        <v>476.69206272231202</v>
      </c>
      <c r="I24" t="str">
        <f t="shared" si="0"/>
        <v>UP</v>
      </c>
      <c r="J24">
        <v>509.03287625888277</v>
      </c>
      <c r="K24">
        <v>481.87447954738025</v>
      </c>
      <c r="L24" t="str">
        <f t="shared" si="1"/>
        <v>DOWN</v>
      </c>
      <c r="M24" t="str">
        <f t="shared" si="2"/>
        <v>No Trend</v>
      </c>
      <c r="N24">
        <v>34.266499776154063</v>
      </c>
      <c r="O24" t="str">
        <f t="shared" si="3"/>
        <v>DOWN</v>
      </c>
      <c r="P24" t="str">
        <f t="shared" si="4"/>
        <v>No Trend + Momentum</v>
      </c>
      <c r="Q24">
        <f t="shared" si="5"/>
        <v>2.8000000000000114</v>
      </c>
      <c r="R24">
        <f t="shared" si="6"/>
        <v>12.699999999999989</v>
      </c>
      <c r="S24">
        <f t="shared" si="7"/>
        <v>0.22047244094488297</v>
      </c>
      <c r="T24" t="str">
        <f t="shared" si="8"/>
        <v>No Indication</v>
      </c>
      <c r="U24" t="str">
        <f t="shared" si="9"/>
        <v>No T+M+I</v>
      </c>
      <c r="V24">
        <v>509.18358266726904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482.1</v>
      </c>
      <c r="D25">
        <v>490.7</v>
      </c>
      <c r="E25">
        <v>478.65</v>
      </c>
      <c r="F25">
        <v>485</v>
      </c>
      <c r="G25">
        <f>_xll.TA_TYPPRICE(D25,E25,F25)</f>
        <v>484.7833333333333</v>
      </c>
      <c r="H25">
        <v>480.73769802782266</v>
      </c>
      <c r="I25" t="str">
        <f t="shared" si="0"/>
        <v>UP</v>
      </c>
      <c r="J25">
        <v>504.9589037569088</v>
      </c>
      <c r="K25">
        <v>481.15792853685127</v>
      </c>
      <c r="L25" t="str">
        <f t="shared" si="1"/>
        <v>No Confirmation</v>
      </c>
      <c r="M25" t="str">
        <f t="shared" si="2"/>
        <v>No Trend</v>
      </c>
      <c r="N25">
        <v>40.701695074022417</v>
      </c>
      <c r="O25" t="str">
        <f t="shared" si="3"/>
        <v>No Momentum</v>
      </c>
      <c r="P25" t="str">
        <f t="shared" si="4"/>
        <v>No Trend + Momentum</v>
      </c>
      <c r="Q25">
        <f t="shared" si="5"/>
        <v>6.3500000000000227</v>
      </c>
      <c r="R25">
        <f t="shared" si="6"/>
        <v>12.050000000000011</v>
      </c>
      <c r="S25">
        <f t="shared" si="7"/>
        <v>0.52697095435684782</v>
      </c>
      <c r="T25" t="str">
        <f t="shared" si="8"/>
        <v>No Indication</v>
      </c>
      <c r="U25" t="str">
        <f t="shared" si="9"/>
        <v>No T+M+I</v>
      </c>
      <c r="V25">
        <v>505.46303148768919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491.3</v>
      </c>
      <c r="D26">
        <v>498.5</v>
      </c>
      <c r="E26">
        <v>489.25</v>
      </c>
      <c r="F26">
        <v>492</v>
      </c>
      <c r="G26">
        <f>_xll.TA_TYPPRICE(D26,E26,F26)</f>
        <v>493.25</v>
      </c>
      <c r="H26">
        <v>486.99384901391136</v>
      </c>
      <c r="I26" t="str">
        <f t="shared" si="0"/>
        <v>UP</v>
      </c>
      <c r="J26">
        <v>503.52359181092908</v>
      </c>
      <c r="K26">
        <v>482.95616663977319</v>
      </c>
      <c r="L26" t="str">
        <f t="shared" si="1"/>
        <v>No Confirmation</v>
      </c>
      <c r="M26" t="str">
        <f t="shared" si="2"/>
        <v>No Trend</v>
      </c>
      <c r="N26">
        <v>47.16701651813171</v>
      </c>
      <c r="O26" t="str">
        <f t="shared" si="3"/>
        <v>No Momentum</v>
      </c>
      <c r="P26" t="str">
        <f t="shared" si="4"/>
        <v>No Trend + Momentum</v>
      </c>
      <c r="Q26">
        <f t="shared" si="5"/>
        <v>2.75</v>
      </c>
      <c r="R26">
        <f t="shared" si="6"/>
        <v>9.25</v>
      </c>
      <c r="S26">
        <f t="shared" si="7"/>
        <v>0.29729729729729731</v>
      </c>
      <c r="T26" t="str">
        <f t="shared" si="8"/>
        <v>No Indication</v>
      </c>
      <c r="U26" t="str">
        <f t="shared" si="9"/>
        <v>No T+M+I</v>
      </c>
      <c r="V26">
        <v>503.39179587419852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496.45</v>
      </c>
      <c r="D27">
        <v>496.85</v>
      </c>
      <c r="E27">
        <v>470.9</v>
      </c>
      <c r="F27">
        <v>481</v>
      </c>
      <c r="G27">
        <f>_xll.TA_TYPPRICE(D27,E27,F27)</f>
        <v>482.91666666666669</v>
      </c>
      <c r="H27">
        <v>484.95525784028905</v>
      </c>
      <c r="I27" t="str">
        <f t="shared" si="0"/>
        <v>DOWN</v>
      </c>
      <c r="J27">
        <v>502.0405714085004</v>
      </c>
      <c r="K27">
        <v>480.27701849760138</v>
      </c>
      <c r="L27" t="str">
        <f t="shared" si="1"/>
        <v>No Confirmation</v>
      </c>
      <c r="M27" t="str">
        <f t="shared" si="2"/>
        <v>No Trend</v>
      </c>
      <c r="N27">
        <v>38.847224075441886</v>
      </c>
      <c r="O27" t="str">
        <f t="shared" si="3"/>
        <v>DOWN</v>
      </c>
      <c r="P27" t="str">
        <f t="shared" si="4"/>
        <v>No Trend + Momentum</v>
      </c>
      <c r="Q27">
        <f t="shared" si="5"/>
        <v>10.100000000000023</v>
      </c>
      <c r="R27">
        <f t="shared" si="6"/>
        <v>25.950000000000045</v>
      </c>
      <c r="S27">
        <f t="shared" si="7"/>
        <v>0.38921001926782295</v>
      </c>
      <c r="T27" t="str">
        <f t="shared" si="8"/>
        <v>No Indication</v>
      </c>
      <c r="U27" t="str">
        <f t="shared" si="9"/>
        <v>No T+M+I</v>
      </c>
      <c r="V27">
        <v>499.94690420124488</v>
      </c>
      <c r="W27">
        <v>547.19230769230774</v>
      </c>
      <c r="X27">
        <f t="shared" si="10"/>
        <v>-47.245403491062859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479.25</v>
      </c>
      <c r="D28">
        <v>491.5</v>
      </c>
      <c r="E28">
        <v>476.05</v>
      </c>
      <c r="F28">
        <v>488</v>
      </c>
      <c r="G28">
        <f>_xll.TA_TYPPRICE(D28,E28,F28)</f>
        <v>485.18333333333334</v>
      </c>
      <c r="H28">
        <v>485.06929558681122</v>
      </c>
      <c r="I28" t="str">
        <f t="shared" si="0"/>
        <v>UP</v>
      </c>
      <c r="J28">
        <v>499.69822220661143</v>
      </c>
      <c r="K28">
        <v>479.33768105368995</v>
      </c>
      <c r="L28" t="str">
        <f t="shared" si="1"/>
        <v>No Confirmation</v>
      </c>
      <c r="M28" t="str">
        <f t="shared" si="2"/>
        <v>No Trend</v>
      </c>
      <c r="N28">
        <v>46.37180980033623</v>
      </c>
      <c r="O28" t="str">
        <f t="shared" si="3"/>
        <v>No Momentum</v>
      </c>
      <c r="P28" t="str">
        <f t="shared" si="4"/>
        <v>No Trend + Momentum</v>
      </c>
      <c r="Q28">
        <f t="shared" si="5"/>
        <v>11.949999999999989</v>
      </c>
      <c r="R28">
        <f t="shared" si="6"/>
        <v>15.449999999999989</v>
      </c>
      <c r="S28">
        <f t="shared" si="7"/>
        <v>0.77346278317152084</v>
      </c>
      <c r="T28" t="str">
        <f t="shared" si="8"/>
        <v>No Indication</v>
      </c>
      <c r="U28" t="str">
        <f t="shared" si="9"/>
        <v>No T+M+I</v>
      </c>
      <c r="V28">
        <v>498.10891893951492</v>
      </c>
      <c r="W28">
        <v>542.80769230769238</v>
      </c>
      <c r="X28">
        <f t="shared" si="10"/>
        <v>-44.698773368177456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489.9</v>
      </c>
      <c r="D29">
        <v>491.9</v>
      </c>
      <c r="E29">
        <v>478.2</v>
      </c>
      <c r="F29">
        <v>479</v>
      </c>
      <c r="G29">
        <f>_xll.TA_TYPPRICE(D29,E29,F29)</f>
        <v>483.0333333333333</v>
      </c>
      <c r="H29">
        <v>484.05131446007226</v>
      </c>
      <c r="I29" t="str">
        <f t="shared" si="0"/>
        <v>DOWN</v>
      </c>
      <c r="J29">
        <v>497.96528393847558</v>
      </c>
      <c r="K29">
        <v>479.08486304175887</v>
      </c>
      <c r="L29" t="str">
        <f t="shared" si="1"/>
        <v>DOWN</v>
      </c>
      <c r="M29" t="str">
        <f t="shared" si="2"/>
        <v>DOWN</v>
      </c>
      <c r="N29">
        <v>38.715702008084023</v>
      </c>
      <c r="O29" t="str">
        <f t="shared" si="3"/>
        <v>DOWN</v>
      </c>
      <c r="P29" t="str">
        <f t="shared" si="4"/>
        <v>DOWN</v>
      </c>
      <c r="Q29">
        <f t="shared" si="5"/>
        <v>0.80000000000001137</v>
      </c>
      <c r="R29">
        <f t="shared" si="6"/>
        <v>13.699999999999989</v>
      </c>
      <c r="S29">
        <f t="shared" si="7"/>
        <v>5.8394160583942485E-2</v>
      </c>
      <c r="T29" t="str">
        <f t="shared" si="8"/>
        <v>DOWN</v>
      </c>
      <c r="U29" t="str">
        <f t="shared" si="9"/>
        <v>DOWN</v>
      </c>
      <c r="V29">
        <v>495.16908525651263</v>
      </c>
      <c r="W29">
        <v>538.08119658119665</v>
      </c>
      <c r="X29">
        <f t="shared" si="10"/>
        <v>-42.91211132468402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478.9</v>
      </c>
      <c r="D30">
        <v>478.9</v>
      </c>
      <c r="E30">
        <v>466.6</v>
      </c>
      <c r="F30">
        <v>474</v>
      </c>
      <c r="G30">
        <f>_xll.TA_TYPPRICE(D30,E30,F30)</f>
        <v>473.16666666666669</v>
      </c>
      <c r="H30">
        <v>478.6089905633695</v>
      </c>
      <c r="I30" t="str">
        <f t="shared" si="0"/>
        <v>DOWN</v>
      </c>
      <c r="J30">
        <v>493.72855417436989</v>
      </c>
      <c r="K30">
        <v>476.31044903247914</v>
      </c>
      <c r="L30" t="str">
        <f t="shared" si="1"/>
        <v>DOWN</v>
      </c>
      <c r="M30" t="str">
        <f t="shared" si="2"/>
        <v>DOWN</v>
      </c>
      <c r="N30">
        <v>34.733362105580113</v>
      </c>
      <c r="O30" t="str">
        <f t="shared" si="3"/>
        <v>DOWN</v>
      </c>
      <c r="P30" t="str">
        <f t="shared" si="4"/>
        <v>DOWN</v>
      </c>
      <c r="Q30">
        <f t="shared" si="5"/>
        <v>7.3999999999999773</v>
      </c>
      <c r="R30">
        <f t="shared" si="6"/>
        <v>12.299999999999955</v>
      </c>
      <c r="S30">
        <f t="shared" si="7"/>
        <v>0.60162601626016299</v>
      </c>
      <c r="T30" t="str">
        <f t="shared" si="8"/>
        <v>No Indication</v>
      </c>
      <c r="U30" t="str">
        <f t="shared" si="9"/>
        <v>No T+M+I</v>
      </c>
      <c r="V30">
        <v>491.91230290935687</v>
      </c>
      <c r="W30">
        <v>533.33444127888583</v>
      </c>
      <c r="X30">
        <f t="shared" si="10"/>
        <v>-41.422138369528966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467.9</v>
      </c>
      <c r="D31">
        <v>477.9</v>
      </c>
      <c r="E31">
        <v>467</v>
      </c>
      <c r="F31">
        <v>471</v>
      </c>
      <c r="G31">
        <f>_xll.TA_TYPPRICE(D31,E31,F31)</f>
        <v>471.9666666666667</v>
      </c>
      <c r="H31">
        <v>475.2878286150181</v>
      </c>
      <c r="I31" t="str">
        <f t="shared" si="0"/>
        <v>DOWN</v>
      </c>
      <c r="J31">
        <v>490.21109769117658</v>
      </c>
      <c r="K31">
        <v>474.24146035859491</v>
      </c>
      <c r="L31" t="str">
        <f t="shared" si="1"/>
        <v>DOWN</v>
      </c>
      <c r="M31" t="str">
        <f t="shared" si="2"/>
        <v>DOWN</v>
      </c>
      <c r="N31">
        <v>32.245737921766029</v>
      </c>
      <c r="O31" t="str">
        <f t="shared" si="3"/>
        <v>DOWN</v>
      </c>
      <c r="P31" t="str">
        <f t="shared" si="4"/>
        <v>DOWN</v>
      </c>
      <c r="Q31">
        <f t="shared" si="5"/>
        <v>4</v>
      </c>
      <c r="R31">
        <f t="shared" si="6"/>
        <v>10.899999999999977</v>
      </c>
      <c r="S31">
        <f t="shared" si="7"/>
        <v>0.36697247706422093</v>
      </c>
      <c r="T31" t="str">
        <f t="shared" si="8"/>
        <v>No Indication</v>
      </c>
      <c r="U31" t="str">
        <f t="shared" si="9"/>
        <v>No T+M+I</v>
      </c>
      <c r="V31">
        <v>488.69502553868659</v>
      </c>
      <c r="W31">
        <v>528.71707525822762</v>
      </c>
      <c r="X31">
        <f t="shared" si="10"/>
        <v>-40.02204971954103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470.1</v>
      </c>
      <c r="D32">
        <v>479.5</v>
      </c>
      <c r="E32">
        <v>465.5</v>
      </c>
      <c r="F32">
        <v>467</v>
      </c>
      <c r="G32">
        <f>_xll.TA_TYPPRICE(D32,E32,F32)</f>
        <v>470.66666666666669</v>
      </c>
      <c r="H32">
        <v>472.97724764084239</v>
      </c>
      <c r="I32" t="str">
        <f t="shared" si="0"/>
        <v>DOWN</v>
      </c>
      <c r="J32">
        <v>487.83085375980403</v>
      </c>
      <c r="K32">
        <v>472.29891361224048</v>
      </c>
      <c r="L32" t="str">
        <f t="shared" si="1"/>
        <v>DOWN</v>
      </c>
      <c r="M32" t="str">
        <f t="shared" si="2"/>
        <v>DOWN</v>
      </c>
      <c r="N32">
        <v>28.807101501500121</v>
      </c>
      <c r="O32" t="str">
        <f t="shared" si="3"/>
        <v>DOWN</v>
      </c>
      <c r="P32" t="str">
        <f t="shared" si="4"/>
        <v>DOWN</v>
      </c>
      <c r="Q32">
        <f t="shared" si="5"/>
        <v>1.5</v>
      </c>
      <c r="R32">
        <f t="shared" si="6"/>
        <v>14</v>
      </c>
      <c r="S32">
        <f t="shared" si="7"/>
        <v>0.10714285714285714</v>
      </c>
      <c r="T32" t="str">
        <f t="shared" si="8"/>
        <v>DOWN</v>
      </c>
      <c r="U32" t="str">
        <f t="shared" si="9"/>
        <v>DOWN</v>
      </c>
      <c r="V32">
        <v>485.35732930196559</v>
      </c>
      <c r="W32">
        <v>524.14544005391451</v>
      </c>
      <c r="X32">
        <f t="shared" si="10"/>
        <v>-38.788110751948921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469.8</v>
      </c>
      <c r="D33">
        <v>476.55</v>
      </c>
      <c r="E33">
        <v>462.75</v>
      </c>
      <c r="F33">
        <v>475</v>
      </c>
      <c r="G33">
        <f>_xll.TA_TYPPRICE(D33,E33,F33)</f>
        <v>471.43333333333334</v>
      </c>
      <c r="H33">
        <v>472.20529048708784</v>
      </c>
      <c r="I33" t="str">
        <f t="shared" si="0"/>
        <v>UP</v>
      </c>
      <c r="J33">
        <v>485.32399736873646</v>
      </c>
      <c r="K33">
        <v>470.17693280952039</v>
      </c>
      <c r="L33" t="str">
        <f t="shared" si="1"/>
        <v>No Confirmation</v>
      </c>
      <c r="M33" t="str">
        <f t="shared" si="2"/>
        <v>No Trend</v>
      </c>
      <c r="N33">
        <v>43.791952990165441</v>
      </c>
      <c r="O33" t="str">
        <f t="shared" si="3"/>
        <v>No Momentum</v>
      </c>
      <c r="P33" t="str">
        <f t="shared" si="4"/>
        <v>No Trend + Momentum</v>
      </c>
      <c r="Q33">
        <f t="shared" si="5"/>
        <v>12.25</v>
      </c>
      <c r="R33">
        <f t="shared" si="6"/>
        <v>13.800000000000011</v>
      </c>
      <c r="S33">
        <f t="shared" si="7"/>
        <v>0.88768115942028913</v>
      </c>
      <c r="T33" t="str">
        <f t="shared" si="8"/>
        <v>UP</v>
      </c>
      <c r="U33" t="str">
        <f t="shared" si="9"/>
        <v>No T+M+I</v>
      </c>
      <c r="V33">
        <v>483.76389402474013</v>
      </c>
      <c r="W33">
        <v>520.50503708695783</v>
      </c>
      <c r="X33">
        <f t="shared" si="10"/>
        <v>-36.741143062217702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472.9</v>
      </c>
      <c r="D34">
        <v>479.4</v>
      </c>
      <c r="E34">
        <v>470.75</v>
      </c>
      <c r="F34">
        <v>474</v>
      </c>
      <c r="G34">
        <f>_xll.TA_TYPPRICE(D34,E34,F34)</f>
        <v>474.7166666666667</v>
      </c>
      <c r="H34">
        <v>473.46097857687727</v>
      </c>
      <c r="I34" t="str">
        <f t="shared" si="0"/>
        <v>UP</v>
      </c>
      <c r="J34">
        <v>484.00755350901721</v>
      </c>
      <c r="K34">
        <v>470.30428107407141</v>
      </c>
      <c r="L34" t="str">
        <f t="shared" si="1"/>
        <v>No Confirmation</v>
      </c>
      <c r="M34" t="str">
        <f t="shared" si="2"/>
        <v>No Trend</v>
      </c>
      <c r="N34">
        <v>42.397586524745314</v>
      </c>
      <c r="O34" t="str">
        <f t="shared" si="3"/>
        <v>No Momentum</v>
      </c>
      <c r="P34" t="str">
        <f t="shared" si="4"/>
        <v>No Trend + Momentum</v>
      </c>
      <c r="Q34">
        <f t="shared" si="5"/>
        <v>3.25</v>
      </c>
      <c r="R34">
        <f t="shared" si="6"/>
        <v>8.6499999999999773</v>
      </c>
      <c r="S34">
        <f t="shared" si="7"/>
        <v>0.37572254335260213</v>
      </c>
      <c r="T34" t="str">
        <f t="shared" si="8"/>
        <v>No Indication</v>
      </c>
      <c r="U34" t="str">
        <f t="shared" si="9"/>
        <v>No T+M+I</v>
      </c>
      <c r="V34">
        <v>482.26175648247244</v>
      </c>
      <c r="W34">
        <v>517.06021952496098</v>
      </c>
      <c r="X34">
        <f t="shared" si="10"/>
        <v>-34.798463042488549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477</v>
      </c>
      <c r="D35">
        <v>485.6</v>
      </c>
      <c r="E35">
        <v>475</v>
      </c>
      <c r="F35">
        <v>478</v>
      </c>
      <c r="G35">
        <f>_xll.TA_TYPPRICE(D35,E35,F35)</f>
        <v>479.5333333333333</v>
      </c>
      <c r="H35">
        <v>476.49715595510531</v>
      </c>
      <c r="I35" t="str">
        <f t="shared" si="0"/>
        <v>UP</v>
      </c>
      <c r="J35">
        <v>484.36143050701338</v>
      </c>
      <c r="K35">
        <v>471.3477741687222</v>
      </c>
      <c r="L35" t="str">
        <f t="shared" si="1"/>
        <v>No Confirmation</v>
      </c>
      <c r="M35" t="str">
        <f t="shared" si="2"/>
        <v>No Trend</v>
      </c>
      <c r="N35">
        <v>50.308627158848765</v>
      </c>
      <c r="O35" t="str">
        <f t="shared" si="3"/>
        <v>No Momentum</v>
      </c>
      <c r="P35" t="str">
        <f t="shared" si="4"/>
        <v>No Trend + Momentum</v>
      </c>
      <c r="Q35">
        <f t="shared" si="5"/>
        <v>3</v>
      </c>
      <c r="R35">
        <f t="shared" si="6"/>
        <v>10.600000000000023</v>
      </c>
      <c r="S35">
        <f t="shared" si="7"/>
        <v>0.28301886792452768</v>
      </c>
      <c r="T35" t="str">
        <f t="shared" si="8"/>
        <v>No Indication</v>
      </c>
      <c r="U35" t="str">
        <f t="shared" si="9"/>
        <v>No T+M+I</v>
      </c>
      <c r="V35">
        <v>481.60610163901515</v>
      </c>
      <c r="W35">
        <v>514.1668699305194</v>
      </c>
      <c r="X35">
        <f t="shared" si="10"/>
        <v>-32.560768291504246</v>
      </c>
      <c r="Y35">
        <v>-39.909884602350417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481.1</v>
      </c>
      <c r="D36">
        <v>486.5</v>
      </c>
      <c r="E36">
        <v>480.5</v>
      </c>
      <c r="F36">
        <v>486</v>
      </c>
      <c r="G36">
        <f>_xll.TA_TYPPRICE(D36,E36,F36)</f>
        <v>484.33333333333331</v>
      </c>
      <c r="H36">
        <v>480.41524464421934</v>
      </c>
      <c r="I36" t="str">
        <f t="shared" si="0"/>
        <v>UP</v>
      </c>
      <c r="J36">
        <v>484.83666817212151</v>
      </c>
      <c r="K36">
        <v>473.38160213122836</v>
      </c>
      <c r="L36" t="str">
        <f t="shared" si="1"/>
        <v>UP</v>
      </c>
      <c r="M36" t="str">
        <f t="shared" si="2"/>
        <v>UP</v>
      </c>
      <c r="N36">
        <v>63.009273100934351</v>
      </c>
      <c r="O36" t="str">
        <f t="shared" si="3"/>
        <v>UP</v>
      </c>
      <c r="P36" t="str">
        <f t="shared" si="4"/>
        <v>UP</v>
      </c>
      <c r="Q36">
        <f t="shared" si="5"/>
        <v>5.5</v>
      </c>
      <c r="R36">
        <f t="shared" si="6"/>
        <v>6</v>
      </c>
      <c r="S36">
        <f t="shared" si="7"/>
        <v>0.91666666666666663</v>
      </c>
      <c r="T36" t="str">
        <f t="shared" si="8"/>
        <v>UP</v>
      </c>
      <c r="U36" t="str">
        <f t="shared" si="9"/>
        <v>UP</v>
      </c>
      <c r="V36">
        <v>482.2820860022436</v>
      </c>
      <c r="W36">
        <v>512.08043512085135</v>
      </c>
      <c r="X36">
        <f t="shared" si="10"/>
        <v>-29.798349118607746</v>
      </c>
      <c r="Y36">
        <v>-37.887577505601882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487</v>
      </c>
      <c r="D37">
        <v>489.5</v>
      </c>
      <c r="E37">
        <v>478</v>
      </c>
      <c r="F37">
        <v>480</v>
      </c>
      <c r="G37">
        <f>_xll.TA_TYPPRICE(D37,E37,F37)</f>
        <v>482.5</v>
      </c>
      <c r="H37">
        <v>481.45762232210967</v>
      </c>
      <c r="I37" t="str">
        <f t="shared" si="0"/>
        <v>DOWN</v>
      </c>
      <c r="J37">
        <v>485.8729641338723</v>
      </c>
      <c r="K37">
        <v>474.40791276873318</v>
      </c>
      <c r="L37" t="str">
        <f t="shared" si="1"/>
        <v>No Confirmation</v>
      </c>
      <c r="M37" t="str">
        <f t="shared" si="2"/>
        <v>No Trend</v>
      </c>
      <c r="N37">
        <v>50.829664469794878</v>
      </c>
      <c r="O37" t="str">
        <f t="shared" si="3"/>
        <v>No Momentum</v>
      </c>
      <c r="P37" t="str">
        <f t="shared" si="4"/>
        <v>No Trend + Momentum</v>
      </c>
      <c r="Q37">
        <f t="shared" si="5"/>
        <v>2</v>
      </c>
      <c r="R37">
        <f t="shared" si="6"/>
        <v>11.5</v>
      </c>
      <c r="S37">
        <f t="shared" si="7"/>
        <v>0.17391304347826086</v>
      </c>
      <c r="T37" t="str">
        <f t="shared" si="8"/>
        <v>DOWN</v>
      </c>
      <c r="U37" t="str">
        <f t="shared" si="9"/>
        <v>No T+M+I</v>
      </c>
      <c r="V37">
        <v>481.93099584805231</v>
      </c>
      <c r="W37">
        <v>509.70410659338086</v>
      </c>
      <c r="X37">
        <f t="shared" si="10"/>
        <v>-27.773110745328552</v>
      </c>
      <c r="Y37">
        <v>-35.864684153547216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477.7</v>
      </c>
      <c r="D38">
        <v>493.8</v>
      </c>
      <c r="E38">
        <v>477.5</v>
      </c>
      <c r="F38">
        <v>490</v>
      </c>
      <c r="G38">
        <f>_xll.TA_TYPPRICE(D38,E38,F38)</f>
        <v>487.09999999999997</v>
      </c>
      <c r="H38">
        <v>484.27881116105482</v>
      </c>
      <c r="I38" t="str">
        <f t="shared" si="0"/>
        <v>UP</v>
      </c>
      <c r="J38">
        <v>487.63452765967844</v>
      </c>
      <c r="K38">
        <v>475.09504326457028</v>
      </c>
      <c r="L38" t="str">
        <f t="shared" si="1"/>
        <v>UP</v>
      </c>
      <c r="M38" t="str">
        <f t="shared" si="2"/>
        <v>UP</v>
      </c>
      <c r="N38">
        <v>64.946074991987274</v>
      </c>
      <c r="O38" t="str">
        <f t="shared" si="3"/>
        <v>UP</v>
      </c>
      <c r="P38" t="str">
        <f t="shared" si="4"/>
        <v>UP</v>
      </c>
      <c r="Q38">
        <f t="shared" si="5"/>
        <v>12.5</v>
      </c>
      <c r="R38">
        <f t="shared" si="6"/>
        <v>16.300000000000011</v>
      </c>
      <c r="S38">
        <f t="shared" si="7"/>
        <v>0.76687116564417124</v>
      </c>
      <c r="T38" t="str">
        <f t="shared" si="8"/>
        <v>No Indication</v>
      </c>
      <c r="U38" t="str">
        <f t="shared" si="9"/>
        <v>No T+M+I</v>
      </c>
      <c r="V38">
        <v>483.17238110219813</v>
      </c>
      <c r="W38">
        <v>508.24454314201932</v>
      </c>
      <c r="X38">
        <f t="shared" si="10"/>
        <v>-25.072162039821194</v>
      </c>
      <c r="Y38">
        <v>-33.706179730802013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492.9</v>
      </c>
      <c r="D39">
        <v>506</v>
      </c>
      <c r="E39">
        <v>490.5</v>
      </c>
      <c r="F39">
        <v>494</v>
      </c>
      <c r="G39">
        <f>_xll.TA_TYPPRICE(D39,E39,F39)</f>
        <v>496.83333333333331</v>
      </c>
      <c r="H39">
        <v>490.55607224719404</v>
      </c>
      <c r="I39" t="str">
        <f t="shared" si="0"/>
        <v>UP</v>
      </c>
      <c r="J39">
        <v>491.71574373530547</v>
      </c>
      <c r="K39">
        <v>478.51836698355464</v>
      </c>
      <c r="L39" t="str">
        <f t="shared" si="1"/>
        <v>UP</v>
      </c>
      <c r="M39" t="str">
        <f t="shared" si="2"/>
        <v>UP</v>
      </c>
      <c r="N39">
        <v>69.346292291453508</v>
      </c>
      <c r="O39" t="str">
        <f t="shared" si="3"/>
        <v>UP</v>
      </c>
      <c r="P39" t="str">
        <f t="shared" si="4"/>
        <v>UP</v>
      </c>
      <c r="Q39">
        <f t="shared" si="5"/>
        <v>3.5</v>
      </c>
      <c r="R39">
        <f t="shared" si="6"/>
        <v>15.5</v>
      </c>
      <c r="S39">
        <f t="shared" si="7"/>
        <v>0.22580645161290322</v>
      </c>
      <c r="T39" t="str">
        <f t="shared" si="8"/>
        <v>No Indication</v>
      </c>
      <c r="U39" t="str">
        <f t="shared" si="9"/>
        <v>No T+M+I</v>
      </c>
      <c r="V39">
        <v>484.83816862493688</v>
      </c>
      <c r="W39">
        <v>507.18939179816601</v>
      </c>
      <c r="X39">
        <f t="shared" si="10"/>
        <v>-22.35122317322913</v>
      </c>
      <c r="Y39">
        <v>-31.435188419287435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494</v>
      </c>
      <c r="D40">
        <v>509.45</v>
      </c>
      <c r="E40">
        <v>486.25</v>
      </c>
      <c r="F40">
        <v>504</v>
      </c>
      <c r="G40">
        <f>_xll.TA_TYPPRICE(D40,E40,F40)</f>
        <v>499.90000000000003</v>
      </c>
      <c r="H40">
        <v>495.22803612359701</v>
      </c>
      <c r="I40" t="str">
        <f t="shared" si="0"/>
        <v>UP</v>
      </c>
      <c r="J40">
        <v>495.65668957190422</v>
      </c>
      <c r="K40">
        <v>480.23650765387583</v>
      </c>
      <c r="L40" t="str">
        <f t="shared" si="1"/>
        <v>UP</v>
      </c>
      <c r="M40" t="str">
        <f t="shared" si="2"/>
        <v>UP</v>
      </c>
      <c r="N40">
        <v>77.98296304756056</v>
      </c>
      <c r="O40" t="str">
        <f t="shared" si="3"/>
        <v>UP</v>
      </c>
      <c r="P40" t="str">
        <f t="shared" si="4"/>
        <v>UP</v>
      </c>
      <c r="Q40">
        <f t="shared" si="5"/>
        <v>17.75</v>
      </c>
      <c r="R40">
        <f t="shared" si="6"/>
        <v>23.199999999999989</v>
      </c>
      <c r="S40">
        <f t="shared" si="7"/>
        <v>0.76508620689655205</v>
      </c>
      <c r="T40" t="str">
        <f t="shared" si="8"/>
        <v>No Indication</v>
      </c>
      <c r="U40" t="str">
        <f t="shared" si="9"/>
        <v>No T+M+I</v>
      </c>
      <c r="V40">
        <v>487.78614268263891</v>
      </c>
      <c r="W40">
        <v>506.95314055385739</v>
      </c>
      <c r="X40">
        <f t="shared" si="10"/>
        <v>-19.166997871218484</v>
      </c>
      <c r="Y40">
        <v>-28.981550309673644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505.1</v>
      </c>
      <c r="D41">
        <v>508.9</v>
      </c>
      <c r="E41">
        <v>491.1</v>
      </c>
      <c r="F41">
        <v>503</v>
      </c>
      <c r="G41">
        <f>_xll.TA_TYPPRICE(D41,E41,F41)</f>
        <v>501</v>
      </c>
      <c r="H41">
        <v>498.1140180617985</v>
      </c>
      <c r="I41" t="str">
        <f t="shared" si="0"/>
        <v>UP</v>
      </c>
      <c r="J41">
        <v>498.59964744481437</v>
      </c>
      <c r="K41">
        <v>482.65061706412564</v>
      </c>
      <c r="L41" t="str">
        <f t="shared" si="1"/>
        <v>UP</v>
      </c>
      <c r="M41" t="str">
        <f t="shared" si="2"/>
        <v>UP</v>
      </c>
      <c r="N41">
        <v>75.329940214657725</v>
      </c>
      <c r="O41" t="str">
        <f t="shared" si="3"/>
        <v>UP</v>
      </c>
      <c r="P41" t="str">
        <f t="shared" si="4"/>
        <v>UP</v>
      </c>
      <c r="Q41">
        <f t="shared" si="5"/>
        <v>11.899999999999977</v>
      </c>
      <c r="R41">
        <f t="shared" si="6"/>
        <v>17.799999999999955</v>
      </c>
      <c r="S41">
        <f t="shared" si="7"/>
        <v>0.66853932584269704</v>
      </c>
      <c r="T41" t="str">
        <f t="shared" si="8"/>
        <v>No Indication</v>
      </c>
      <c r="U41" t="str">
        <f t="shared" si="9"/>
        <v>No T+M+I</v>
      </c>
      <c r="V41">
        <v>490.12673611607909</v>
      </c>
      <c r="W41">
        <v>506.66031532764572</v>
      </c>
      <c r="X41">
        <f t="shared" si="10"/>
        <v>-16.533579211566632</v>
      </c>
      <c r="Y41">
        <v>-26.491956090052241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503.1</v>
      </c>
      <c r="D42">
        <v>508</v>
      </c>
      <c r="E42">
        <v>498.1</v>
      </c>
      <c r="F42">
        <v>503</v>
      </c>
      <c r="G42">
        <f>_xll.TA_TYPPRICE(D42,E42,F42)</f>
        <v>503.0333333333333</v>
      </c>
      <c r="H42">
        <v>500.57367569756593</v>
      </c>
      <c r="I42" t="str">
        <f t="shared" si="0"/>
        <v>UP</v>
      </c>
      <c r="J42">
        <v>500.68861467930009</v>
      </c>
      <c r="K42">
        <v>486.0838132720977</v>
      </c>
      <c r="L42" t="str">
        <f t="shared" si="1"/>
        <v>UP</v>
      </c>
      <c r="M42" t="str">
        <f t="shared" si="2"/>
        <v>UP</v>
      </c>
      <c r="N42">
        <v>75.329940214657725</v>
      </c>
      <c r="O42" t="str">
        <f t="shared" si="3"/>
        <v>UP</v>
      </c>
      <c r="P42" t="str">
        <f t="shared" si="4"/>
        <v>UP</v>
      </c>
      <c r="Q42">
        <f t="shared" si="5"/>
        <v>4.8999999999999773</v>
      </c>
      <c r="R42">
        <f t="shared" si="6"/>
        <v>9.8999999999999773</v>
      </c>
      <c r="S42">
        <f t="shared" si="7"/>
        <v>0.49494949494949381</v>
      </c>
      <c r="T42" t="str">
        <f t="shared" si="8"/>
        <v>No Indication</v>
      </c>
      <c r="U42" t="str">
        <f t="shared" si="9"/>
        <v>No T+M+I</v>
      </c>
      <c r="V42">
        <v>492.10723825206691</v>
      </c>
      <c r="W42">
        <v>506.38918085893124</v>
      </c>
      <c r="X42">
        <f t="shared" si="10"/>
        <v>-14.281942606864334</v>
      </c>
      <c r="Y42">
        <v>-24.049953393414661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505</v>
      </c>
      <c r="D43">
        <v>507.95</v>
      </c>
      <c r="E43">
        <v>499.1</v>
      </c>
      <c r="F43">
        <v>503</v>
      </c>
      <c r="G43">
        <f>_xll.TA_TYPPRICE(D43,E43,F43)</f>
        <v>503.34999999999997</v>
      </c>
      <c r="H43">
        <v>501.96183784878292</v>
      </c>
      <c r="I43" t="str">
        <f t="shared" si="0"/>
        <v>UP</v>
      </c>
      <c r="J43">
        <v>502.30225586167785</v>
      </c>
      <c r="K43">
        <v>488.97629921163156</v>
      </c>
      <c r="L43" t="str">
        <f t="shared" si="1"/>
        <v>UP</v>
      </c>
      <c r="M43" t="str">
        <f t="shared" si="2"/>
        <v>UP</v>
      </c>
      <c r="N43">
        <v>75.329940214657725</v>
      </c>
      <c r="O43" t="str">
        <f t="shared" si="3"/>
        <v>UP</v>
      </c>
      <c r="P43" t="str">
        <f t="shared" si="4"/>
        <v>UP</v>
      </c>
      <c r="Q43">
        <f t="shared" si="5"/>
        <v>3.8999999999999773</v>
      </c>
      <c r="R43">
        <f t="shared" si="6"/>
        <v>8.8499999999999659</v>
      </c>
      <c r="S43">
        <f t="shared" si="7"/>
        <v>0.44067796610169402</v>
      </c>
      <c r="T43" t="str">
        <f t="shared" si="8"/>
        <v>No Indication</v>
      </c>
      <c r="U43" t="str">
        <f t="shared" si="9"/>
        <v>No T+M+I</v>
      </c>
      <c r="V43">
        <v>493.78304775174894</v>
      </c>
      <c r="W43">
        <v>506.13813042493632</v>
      </c>
      <c r="X43">
        <f t="shared" si="10"/>
        <v>-12.355082673187383</v>
      </c>
      <c r="Y43">
        <v>-21.710979249369206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501.2</v>
      </c>
      <c r="D44">
        <v>501.95</v>
      </c>
      <c r="E44">
        <v>491.7</v>
      </c>
      <c r="F44">
        <v>498</v>
      </c>
      <c r="G44">
        <f>_xll.TA_TYPPRICE(D44,E44,F44)</f>
        <v>497.2166666666667</v>
      </c>
      <c r="H44">
        <v>499.58925225772481</v>
      </c>
      <c r="I44" t="str">
        <f t="shared" si="0"/>
        <v>DOWN</v>
      </c>
      <c r="J44">
        <v>502.223976781305</v>
      </c>
      <c r="K44">
        <v>489.5815660534912</v>
      </c>
      <c r="L44" t="str">
        <f t="shared" si="1"/>
        <v>No Confirmation</v>
      </c>
      <c r="M44" t="str">
        <f t="shared" si="2"/>
        <v>No Trend</v>
      </c>
      <c r="N44">
        <v>56.544165904315506</v>
      </c>
      <c r="O44" t="str">
        <f t="shared" si="3"/>
        <v>No Momentum</v>
      </c>
      <c r="P44" t="str">
        <f t="shared" si="4"/>
        <v>No Trend + Momentum</v>
      </c>
      <c r="Q44">
        <f t="shared" si="5"/>
        <v>6.3000000000000114</v>
      </c>
      <c r="R44">
        <f t="shared" si="6"/>
        <v>10.25</v>
      </c>
      <c r="S44">
        <f t="shared" si="7"/>
        <v>0.61463414634146452</v>
      </c>
      <c r="T44" t="str">
        <f t="shared" si="8"/>
        <v>No Indication</v>
      </c>
      <c r="U44" t="str">
        <f t="shared" si="9"/>
        <v>No T+M+I</v>
      </c>
      <c r="V44">
        <v>494.43180963609524</v>
      </c>
      <c r="W44">
        <v>505.53530594901514</v>
      </c>
      <c r="X44">
        <f t="shared" si="10"/>
        <v>-11.103496312919901</v>
      </c>
      <c r="Y44">
        <v>-19.589482662079345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499.5</v>
      </c>
      <c r="D45">
        <v>511.8</v>
      </c>
      <c r="E45">
        <v>496.35</v>
      </c>
      <c r="F45">
        <v>508</v>
      </c>
      <c r="G45">
        <f>_xll.TA_TYPPRICE(D45,E45,F45)</f>
        <v>505.38333333333338</v>
      </c>
      <c r="H45">
        <v>502.4862927955291</v>
      </c>
      <c r="I45" t="str">
        <f t="shared" si="0"/>
        <v>UP</v>
      </c>
      <c r="J45">
        <v>504.35198194101503</v>
      </c>
      <c r="K45">
        <v>491.0856624860487</v>
      </c>
      <c r="L45" t="str">
        <f t="shared" si="1"/>
        <v>UP</v>
      </c>
      <c r="M45" t="str">
        <f t="shared" si="2"/>
        <v>UP</v>
      </c>
      <c r="N45">
        <v>73.2324127099685</v>
      </c>
      <c r="O45" t="str">
        <f t="shared" si="3"/>
        <v>UP</v>
      </c>
      <c r="P45" t="str">
        <f t="shared" si="4"/>
        <v>UP</v>
      </c>
      <c r="Q45">
        <f t="shared" si="5"/>
        <v>11.649999999999977</v>
      </c>
      <c r="R45">
        <f t="shared" si="6"/>
        <v>15.449999999999989</v>
      </c>
      <c r="S45">
        <f t="shared" si="7"/>
        <v>0.75404530744336473</v>
      </c>
      <c r="T45" t="str">
        <f t="shared" si="8"/>
        <v>No Indication</v>
      </c>
      <c r="U45" t="str">
        <f t="shared" si="9"/>
        <v>No T+M+I</v>
      </c>
      <c r="V45">
        <v>496.51922353823443</v>
      </c>
      <c r="W45">
        <v>505.71787587871773</v>
      </c>
      <c r="X45">
        <f t="shared" si="10"/>
        <v>-9.1986523404833065</v>
      </c>
      <c r="Y45">
        <v>-17.511316597760135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510.1</v>
      </c>
      <c r="D46">
        <v>510.5</v>
      </c>
      <c r="E46">
        <v>496.6</v>
      </c>
      <c r="F46">
        <v>500</v>
      </c>
      <c r="G46">
        <f>_xll.TA_TYPPRICE(D46,E46,F46)</f>
        <v>502.36666666666662</v>
      </c>
      <c r="H46">
        <v>502.42647973109786</v>
      </c>
      <c r="I46" t="str">
        <f t="shared" si="0"/>
        <v>DOWN</v>
      </c>
      <c r="J46">
        <v>505.718208176345</v>
      </c>
      <c r="K46">
        <v>492.31107082248235</v>
      </c>
      <c r="L46" t="str">
        <f t="shared" si="1"/>
        <v>No Confirmation</v>
      </c>
      <c r="M46" t="str">
        <f t="shared" si="2"/>
        <v>No Trend</v>
      </c>
      <c r="N46">
        <v>52.912531531931975</v>
      </c>
      <c r="O46" t="str">
        <f t="shared" si="3"/>
        <v>No Momentum</v>
      </c>
      <c r="P46" t="str">
        <f t="shared" si="4"/>
        <v>No Trend + Momentum</v>
      </c>
      <c r="Q46">
        <f t="shared" si="5"/>
        <v>3.3999999999999773</v>
      </c>
      <c r="R46">
        <f t="shared" si="6"/>
        <v>13.899999999999977</v>
      </c>
      <c r="S46">
        <f t="shared" si="7"/>
        <v>0.24460431654676135</v>
      </c>
      <c r="T46" t="str">
        <f t="shared" si="8"/>
        <v>No Indication</v>
      </c>
      <c r="U46" t="str">
        <f t="shared" si="9"/>
        <v>No T+M+I</v>
      </c>
      <c r="V46">
        <v>497.05472760927529</v>
      </c>
      <c r="W46">
        <v>505.29432951733122</v>
      </c>
      <c r="X46">
        <f t="shared" si="10"/>
        <v>-8.2396019080559313</v>
      </c>
      <c r="Y46">
        <v>-15.656973659819295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502.75</v>
      </c>
      <c r="D47">
        <v>509</v>
      </c>
      <c r="E47">
        <v>499</v>
      </c>
      <c r="F47">
        <v>509</v>
      </c>
      <c r="G47">
        <f>_xll.TA_TYPPRICE(D47,E47,F47)</f>
        <v>505.66666666666669</v>
      </c>
      <c r="H47">
        <v>504.04657319888224</v>
      </c>
      <c r="I47" t="str">
        <f t="shared" si="0"/>
        <v>UP</v>
      </c>
      <c r="J47">
        <v>506.44749524826835</v>
      </c>
      <c r="K47">
        <v>493.79749952859737</v>
      </c>
      <c r="L47" t="str">
        <f t="shared" si="1"/>
        <v>UP</v>
      </c>
      <c r="M47" t="str">
        <f t="shared" si="2"/>
        <v>UP</v>
      </c>
      <c r="N47">
        <v>66.128845708015874</v>
      </c>
      <c r="O47" t="str">
        <f t="shared" si="3"/>
        <v>UP</v>
      </c>
      <c r="P47" t="str">
        <f t="shared" si="4"/>
        <v>UP</v>
      </c>
      <c r="Q47">
        <f t="shared" si="5"/>
        <v>10</v>
      </c>
      <c r="R47">
        <f t="shared" si="6"/>
        <v>10</v>
      </c>
      <c r="S47">
        <f t="shared" si="7"/>
        <v>1</v>
      </c>
      <c r="T47" t="str">
        <f t="shared" si="8"/>
        <v>UP</v>
      </c>
      <c r="U47" t="str">
        <f t="shared" si="9"/>
        <v>UP</v>
      </c>
      <c r="V47">
        <v>498.89246182323296</v>
      </c>
      <c r="W47">
        <v>505.56882362715857</v>
      </c>
      <c r="X47">
        <f t="shared" si="10"/>
        <v>-6.6763618039256016</v>
      </c>
      <c r="Y47">
        <v>-13.860851288640557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508.95</v>
      </c>
      <c r="D48">
        <v>516.5</v>
      </c>
      <c r="E48">
        <v>505.75</v>
      </c>
      <c r="F48">
        <v>508</v>
      </c>
      <c r="G48">
        <f>_xll.TA_TYPPRICE(D48,E48,F48)</f>
        <v>510.08333333333331</v>
      </c>
      <c r="H48">
        <v>507.06495326610775</v>
      </c>
      <c r="I48" t="str">
        <f t="shared" si="0"/>
        <v>UP</v>
      </c>
      <c r="J48">
        <v>508.68138519309758</v>
      </c>
      <c r="K48">
        <v>496.45361074446464</v>
      </c>
      <c r="L48" t="str">
        <f t="shared" si="1"/>
        <v>No Confirmation</v>
      </c>
      <c r="M48" t="str">
        <f t="shared" si="2"/>
        <v>No Trend</v>
      </c>
      <c r="N48">
        <v>63.647683722485468</v>
      </c>
      <c r="O48" t="str">
        <f t="shared" si="3"/>
        <v>UP</v>
      </c>
      <c r="P48" t="str">
        <f t="shared" si="4"/>
        <v>No Trend + Momentum</v>
      </c>
      <c r="Q48">
        <f t="shared" si="5"/>
        <v>2.25</v>
      </c>
      <c r="R48">
        <f t="shared" si="6"/>
        <v>10.75</v>
      </c>
      <c r="S48">
        <f t="shared" si="7"/>
        <v>0.20930232558139536</v>
      </c>
      <c r="T48" t="str">
        <f t="shared" si="8"/>
        <v>No Indication</v>
      </c>
      <c r="U48" t="str">
        <f t="shared" si="9"/>
        <v>No T+M+I</v>
      </c>
      <c r="V48">
        <v>500.29362154273559</v>
      </c>
      <c r="W48">
        <v>505.74891076588756</v>
      </c>
      <c r="X48">
        <f t="shared" si="10"/>
        <v>-5.455289223151965</v>
      </c>
      <c r="Y48">
        <v>-12.179738875542839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508.5</v>
      </c>
      <c r="D49">
        <v>519.45000000000005</v>
      </c>
      <c r="E49">
        <v>506.25</v>
      </c>
      <c r="F49">
        <v>515</v>
      </c>
      <c r="G49">
        <f>_xll.TA_TYPPRICE(D49,E49,F49)</f>
        <v>513.56666666666672</v>
      </c>
      <c r="H49">
        <v>510.31580996638723</v>
      </c>
      <c r="I49" t="str">
        <f t="shared" si="0"/>
        <v>UP</v>
      </c>
      <c r="J49">
        <v>511.07441070574259</v>
      </c>
      <c r="K49">
        <v>498.63058613458361</v>
      </c>
      <c r="L49" t="str">
        <f t="shared" si="1"/>
        <v>UP</v>
      </c>
      <c r="M49" t="str">
        <f t="shared" si="2"/>
        <v>UP</v>
      </c>
      <c r="N49">
        <v>72.632471268582606</v>
      </c>
      <c r="O49" t="str">
        <f t="shared" si="3"/>
        <v>UP</v>
      </c>
      <c r="P49" t="str">
        <f t="shared" si="4"/>
        <v>UP</v>
      </c>
      <c r="Q49">
        <f t="shared" si="5"/>
        <v>8.75</v>
      </c>
      <c r="R49">
        <f t="shared" si="6"/>
        <v>13.200000000000045</v>
      </c>
      <c r="S49">
        <f t="shared" si="7"/>
        <v>0.66287878787878562</v>
      </c>
      <c r="T49" t="str">
        <f t="shared" si="8"/>
        <v>No Indication</v>
      </c>
      <c r="U49" t="str">
        <f t="shared" si="9"/>
        <v>No T+M+I</v>
      </c>
      <c r="V49">
        <v>502.55614130539163</v>
      </c>
      <c r="W49">
        <v>506.43417663508109</v>
      </c>
      <c r="X49">
        <f t="shared" si="10"/>
        <v>-3.8780353296894532</v>
      </c>
      <c r="Y49">
        <v>-10.519398166372161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535</v>
      </c>
      <c r="D50">
        <v>535</v>
      </c>
      <c r="E50">
        <v>473</v>
      </c>
      <c r="F50">
        <v>516</v>
      </c>
      <c r="G50">
        <f>_xll.TA_TYPPRICE(D50,E50,F50)</f>
        <v>508</v>
      </c>
      <c r="H50">
        <v>509.15790498319359</v>
      </c>
      <c r="I50" t="str">
        <f t="shared" si="0"/>
        <v>UP</v>
      </c>
      <c r="J50">
        <v>516.39120832668868</v>
      </c>
      <c r="K50">
        <v>492.93490032689834</v>
      </c>
      <c r="L50" t="str">
        <f t="shared" si="1"/>
        <v>No Confirmation</v>
      </c>
      <c r="M50" t="str">
        <f t="shared" si="2"/>
        <v>No Trend</v>
      </c>
      <c r="N50">
        <v>73.789292985264012</v>
      </c>
      <c r="O50" t="str">
        <f t="shared" si="3"/>
        <v>UP</v>
      </c>
      <c r="P50" t="str">
        <f t="shared" si="4"/>
        <v>No Trend + Momentum</v>
      </c>
      <c r="Q50">
        <f t="shared" si="5"/>
        <v>43</v>
      </c>
      <c r="R50">
        <f t="shared" si="6"/>
        <v>62</v>
      </c>
      <c r="S50">
        <f t="shared" si="7"/>
        <v>0.69354838709677424</v>
      </c>
      <c r="T50" t="str">
        <f t="shared" si="8"/>
        <v>No Indication</v>
      </c>
      <c r="U50" t="str">
        <f t="shared" si="9"/>
        <v>No T+M+I</v>
      </c>
      <c r="V50">
        <v>504.62442725840833</v>
      </c>
      <c r="W50">
        <v>507.1427561435936</v>
      </c>
      <c r="X50">
        <f t="shared" si="10"/>
        <v>-2.5183288851852694</v>
      </c>
      <c r="Y50">
        <v>-8.9191843101347832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517</v>
      </c>
      <c r="D51">
        <v>521.79999999999995</v>
      </c>
      <c r="E51">
        <v>507.5</v>
      </c>
      <c r="F51">
        <v>510</v>
      </c>
      <c r="G51">
        <f>_xll.TA_TYPPRICE(D51,E51,F51)</f>
        <v>513.1</v>
      </c>
      <c r="H51">
        <v>511.12895249159681</v>
      </c>
      <c r="I51" t="str">
        <f t="shared" si="0"/>
        <v>DOWN</v>
      </c>
      <c r="J51">
        <v>517.59316203186893</v>
      </c>
      <c r="K51">
        <v>496.17158914314314</v>
      </c>
      <c r="L51" t="str">
        <f t="shared" si="1"/>
        <v>No Confirmation</v>
      </c>
      <c r="M51" t="str">
        <f t="shared" si="2"/>
        <v>No Trend</v>
      </c>
      <c r="N51">
        <v>56.027296479238608</v>
      </c>
      <c r="O51" t="str">
        <f t="shared" si="3"/>
        <v>No Momentum</v>
      </c>
      <c r="P51" t="str">
        <f t="shared" si="4"/>
        <v>No Trend + Momentum</v>
      </c>
      <c r="Q51">
        <f t="shared" si="5"/>
        <v>2.5</v>
      </c>
      <c r="R51">
        <f t="shared" si="6"/>
        <v>14.299999999999955</v>
      </c>
      <c r="S51">
        <f t="shared" si="7"/>
        <v>0.17482517482517537</v>
      </c>
      <c r="T51" t="str">
        <f t="shared" si="8"/>
        <v>DOWN</v>
      </c>
      <c r="U51" t="str">
        <f t="shared" si="9"/>
        <v>No T+M+I</v>
      </c>
      <c r="V51">
        <v>505.45143844942243</v>
      </c>
      <c r="W51">
        <v>507.35440383666077</v>
      </c>
      <c r="X51">
        <f t="shared" si="10"/>
        <v>-1.9029653872383392</v>
      </c>
      <c r="Y51">
        <v>-7.5159405255554947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509.6</v>
      </c>
      <c r="D52">
        <v>515.5</v>
      </c>
      <c r="E52">
        <v>508.1</v>
      </c>
      <c r="F52">
        <v>513</v>
      </c>
      <c r="G52">
        <f>_xll.TA_TYPPRICE(D52,E52,F52)</f>
        <v>512.19999999999993</v>
      </c>
      <c r="H52">
        <v>511.66447624579837</v>
      </c>
      <c r="I52" t="str">
        <f t="shared" si="0"/>
        <v>UP</v>
      </c>
      <c r="J52">
        <v>517.12801491367588</v>
      </c>
      <c r="K52">
        <v>498.82234711133356</v>
      </c>
      <c r="L52" t="str">
        <f t="shared" si="1"/>
        <v>No Confirmation</v>
      </c>
      <c r="M52" t="str">
        <f t="shared" si="2"/>
        <v>No Trend</v>
      </c>
      <c r="N52">
        <v>61.777664828009485</v>
      </c>
      <c r="O52" t="str">
        <f t="shared" si="3"/>
        <v>UP</v>
      </c>
      <c r="P52" t="str">
        <f t="shared" si="4"/>
        <v>No Trend + Momentum</v>
      </c>
      <c r="Q52">
        <f t="shared" si="5"/>
        <v>4.8999999999999773</v>
      </c>
      <c r="R52">
        <f t="shared" si="6"/>
        <v>7.3999999999999773</v>
      </c>
      <c r="S52">
        <f t="shared" si="7"/>
        <v>0.66216216216216117</v>
      </c>
      <c r="T52" t="str">
        <f t="shared" si="8"/>
        <v>No Indication</v>
      </c>
      <c r="U52" t="str">
        <f t="shared" si="9"/>
        <v>No T+M+I</v>
      </c>
      <c r="V52">
        <v>506.61275561104975</v>
      </c>
      <c r="W52">
        <v>507.77259614505624</v>
      </c>
      <c r="X52">
        <f t="shared" si="10"/>
        <v>-1.1598405340064915</v>
      </c>
      <c r="Y52">
        <v>-6.2447205272456943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516</v>
      </c>
      <c r="D53">
        <v>517.20000000000005</v>
      </c>
      <c r="E53">
        <v>510.6</v>
      </c>
      <c r="F53">
        <v>515</v>
      </c>
      <c r="G53">
        <f>_xll.TA_TYPPRICE(D53,E53,F53)</f>
        <v>514.26666666666677</v>
      </c>
      <c r="H53">
        <v>512.96557145623251</v>
      </c>
      <c r="I53" t="str">
        <f t="shared" si="0"/>
        <v>UP</v>
      </c>
      <c r="J53">
        <v>517.1440115995257</v>
      </c>
      <c r="K53">
        <v>501.43960330881498</v>
      </c>
      <c r="L53" t="str">
        <f t="shared" si="1"/>
        <v>No Confirmation</v>
      </c>
      <c r="M53" t="str">
        <f t="shared" si="2"/>
        <v>No Trend</v>
      </c>
      <c r="N53">
        <v>65.533670869991553</v>
      </c>
      <c r="O53" t="str">
        <f t="shared" si="3"/>
        <v>UP</v>
      </c>
      <c r="P53" t="str">
        <f t="shared" si="4"/>
        <v>No Trend + Momentum</v>
      </c>
      <c r="Q53">
        <f t="shared" si="5"/>
        <v>4.3999999999999773</v>
      </c>
      <c r="R53">
        <f t="shared" si="6"/>
        <v>6.6000000000000227</v>
      </c>
      <c r="S53">
        <f t="shared" si="7"/>
        <v>0.66666666666666097</v>
      </c>
      <c r="T53" t="str">
        <f t="shared" si="8"/>
        <v>No Indication</v>
      </c>
      <c r="U53" t="str">
        <f t="shared" si="9"/>
        <v>No T+M+I</v>
      </c>
      <c r="V53">
        <v>507.90310090165747</v>
      </c>
      <c r="W53">
        <v>508.30795939357057</v>
      </c>
      <c r="X53">
        <f t="shared" si="10"/>
        <v>-0.40485849191310308</v>
      </c>
      <c r="Y53">
        <v>-5.0767481201791762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516</v>
      </c>
      <c r="D54">
        <v>521.65</v>
      </c>
      <c r="E54">
        <v>513.04999999999995</v>
      </c>
      <c r="F54">
        <v>519</v>
      </c>
      <c r="G54">
        <f>_xll.TA_TYPPRICE(D54,E54,F54)</f>
        <v>517.9</v>
      </c>
      <c r="H54">
        <v>515.43278572811619</v>
      </c>
      <c r="I54" t="str">
        <f t="shared" si="0"/>
        <v>UP</v>
      </c>
      <c r="J54">
        <v>518.1453423551867</v>
      </c>
      <c r="K54">
        <v>504.01969146241163</v>
      </c>
      <c r="L54" t="str">
        <f t="shared" si="1"/>
        <v>UP</v>
      </c>
      <c r="M54" t="str">
        <f t="shared" si="2"/>
        <v>UP</v>
      </c>
      <c r="N54">
        <v>72.331053256297437</v>
      </c>
      <c r="O54" t="str">
        <f t="shared" si="3"/>
        <v>UP</v>
      </c>
      <c r="P54" t="str">
        <f t="shared" si="4"/>
        <v>UP</v>
      </c>
      <c r="Q54">
        <f t="shared" si="5"/>
        <v>5.9500000000000455</v>
      </c>
      <c r="R54">
        <f t="shared" si="6"/>
        <v>8.6000000000000227</v>
      </c>
      <c r="S54">
        <f t="shared" si="7"/>
        <v>0.69186046511628252</v>
      </c>
      <c r="T54" t="str">
        <f t="shared" si="8"/>
        <v>No Indication</v>
      </c>
      <c r="U54" t="str">
        <f t="shared" si="9"/>
        <v>No T+M+I</v>
      </c>
      <c r="V54">
        <v>509.61031614755632</v>
      </c>
      <c r="W54">
        <v>509.09996240145421</v>
      </c>
      <c r="X54">
        <f t="shared" si="10"/>
        <v>0.51035374610211193</v>
      </c>
      <c r="Y54">
        <v>-3.9593277469229182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520</v>
      </c>
      <c r="D55">
        <v>521.4</v>
      </c>
      <c r="E55">
        <v>513.4</v>
      </c>
      <c r="F55">
        <v>516</v>
      </c>
      <c r="G55">
        <f>_xll.TA_TYPPRICE(D55,E55,F55)</f>
        <v>516.93333333333328</v>
      </c>
      <c r="H55">
        <v>516.18305953072468</v>
      </c>
      <c r="I55" t="str">
        <f t="shared" si="0"/>
        <v>DOWN</v>
      </c>
      <c r="J55">
        <v>518.86859960958964</v>
      </c>
      <c r="K55">
        <v>506.10420447076461</v>
      </c>
      <c r="L55" t="str">
        <f t="shared" si="1"/>
        <v>No Confirmation</v>
      </c>
      <c r="M55" t="str">
        <f t="shared" si="2"/>
        <v>No Trend</v>
      </c>
      <c r="N55">
        <v>61.044430844364051</v>
      </c>
      <c r="O55" t="str">
        <f t="shared" si="3"/>
        <v>UP</v>
      </c>
      <c r="P55" t="str">
        <f t="shared" si="4"/>
        <v>No Trend + Momentum</v>
      </c>
      <c r="Q55">
        <f t="shared" si="5"/>
        <v>2.6000000000000227</v>
      </c>
      <c r="R55">
        <f t="shared" si="6"/>
        <v>8</v>
      </c>
      <c r="S55">
        <f t="shared" si="7"/>
        <v>0.32500000000000284</v>
      </c>
      <c r="T55" t="str">
        <f t="shared" si="8"/>
        <v>No Indication</v>
      </c>
      <c r="U55" t="str">
        <f t="shared" si="9"/>
        <v>No T+M+I</v>
      </c>
      <c r="V55">
        <v>510.59334443254767</v>
      </c>
      <c r="W55">
        <v>509.6110762976428</v>
      </c>
      <c r="X55">
        <f t="shared" si="10"/>
        <v>0.98226813490487075</v>
      </c>
      <c r="Y55">
        <v>-2.9710085705573603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514</v>
      </c>
      <c r="D56">
        <v>520.9</v>
      </c>
      <c r="E56">
        <v>510.8</v>
      </c>
      <c r="F56">
        <v>514</v>
      </c>
      <c r="G56">
        <f>_xll.TA_TYPPRICE(D56,E56,F56)</f>
        <v>515.23333333333335</v>
      </c>
      <c r="H56">
        <v>515.70819643202901</v>
      </c>
      <c r="I56" t="str">
        <f t="shared" si="0"/>
        <v>DOWN</v>
      </c>
      <c r="J56">
        <v>519.32002191856975</v>
      </c>
      <c r="K56">
        <v>507.14771458837248</v>
      </c>
      <c r="L56" t="str">
        <f t="shared" si="1"/>
        <v>No Confirmation</v>
      </c>
      <c r="M56" t="str">
        <f t="shared" si="2"/>
        <v>No Trend</v>
      </c>
      <c r="N56">
        <v>54.019979967209032</v>
      </c>
      <c r="O56" t="str">
        <f t="shared" si="3"/>
        <v>No Momentum</v>
      </c>
      <c r="P56" t="str">
        <f t="shared" si="4"/>
        <v>No Trend + Momentum</v>
      </c>
      <c r="Q56">
        <f t="shared" si="5"/>
        <v>3.1999999999999886</v>
      </c>
      <c r="R56">
        <f t="shared" si="6"/>
        <v>10.099999999999966</v>
      </c>
      <c r="S56">
        <f t="shared" si="7"/>
        <v>0.31683168316831678</v>
      </c>
      <c r="T56" t="str">
        <f t="shared" si="8"/>
        <v>No Indication</v>
      </c>
      <c r="U56" t="str">
        <f t="shared" si="9"/>
        <v>No T+M+I</v>
      </c>
      <c r="V56">
        <v>511.11744528907877</v>
      </c>
      <c r="W56">
        <v>509.93618175707667</v>
      </c>
      <c r="X56">
        <f t="shared" si="10"/>
        <v>1.1812635320021059</v>
      </c>
      <c r="Y56">
        <v>-2.140554150045467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515.25</v>
      </c>
      <c r="D57">
        <v>517.95000000000005</v>
      </c>
      <c r="E57">
        <v>510.1</v>
      </c>
      <c r="F57">
        <v>517</v>
      </c>
      <c r="G57">
        <f>_xll.TA_TYPPRICE(D57,E57,F57)</f>
        <v>515.01666666666677</v>
      </c>
      <c r="H57">
        <v>515.36243154934789</v>
      </c>
      <c r="I57" t="str">
        <f t="shared" si="0"/>
        <v>UP</v>
      </c>
      <c r="J57">
        <v>519.01557260333209</v>
      </c>
      <c r="K57">
        <v>507.8037780131786</v>
      </c>
      <c r="L57" t="str">
        <f t="shared" si="1"/>
        <v>No Confirmation</v>
      </c>
      <c r="M57" t="str">
        <f t="shared" si="2"/>
        <v>No Trend</v>
      </c>
      <c r="N57">
        <v>62.179967584112049</v>
      </c>
      <c r="O57" t="str">
        <f t="shared" si="3"/>
        <v>UP</v>
      </c>
      <c r="P57" t="str">
        <f t="shared" si="4"/>
        <v>No Trend + Momentum</v>
      </c>
      <c r="Q57">
        <f t="shared" si="5"/>
        <v>6.8999999999999773</v>
      </c>
      <c r="R57">
        <f t="shared" si="6"/>
        <v>7.8500000000000227</v>
      </c>
      <c r="S57">
        <f t="shared" si="7"/>
        <v>0.87898089171973981</v>
      </c>
      <c r="T57" t="str">
        <f t="shared" si="8"/>
        <v>UP</v>
      </c>
      <c r="U57" t="str">
        <f t="shared" si="9"/>
        <v>No T+M+I</v>
      </c>
      <c r="V57">
        <v>512.02245370614355</v>
      </c>
      <c r="W57">
        <v>510.45942755284875</v>
      </c>
      <c r="X57">
        <f t="shared" si="10"/>
        <v>1.5630261532947998</v>
      </c>
      <c r="Y57">
        <v>-1.3998380893774136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518</v>
      </c>
      <c r="D58">
        <v>525.5</v>
      </c>
      <c r="E58">
        <v>513.79999999999995</v>
      </c>
      <c r="F58">
        <v>520</v>
      </c>
      <c r="G58">
        <f>_xll.TA_TYPPRICE(D58,E58,F58)</f>
        <v>519.76666666666665</v>
      </c>
      <c r="H58">
        <v>517.56454910800721</v>
      </c>
      <c r="I58" t="str">
        <f t="shared" si="0"/>
        <v>UP</v>
      </c>
      <c r="J58">
        <v>520.45655646925832</v>
      </c>
      <c r="K58">
        <v>509.13627178802778</v>
      </c>
      <c r="L58" t="str">
        <f t="shared" si="1"/>
        <v>No Confirmation</v>
      </c>
      <c r="M58" t="str">
        <f t="shared" si="2"/>
        <v>No Trend</v>
      </c>
      <c r="N58">
        <v>69.046534226348655</v>
      </c>
      <c r="O58" t="str">
        <f t="shared" si="3"/>
        <v>UP</v>
      </c>
      <c r="P58" t="str">
        <f t="shared" si="4"/>
        <v>No Trend + Momentum</v>
      </c>
      <c r="Q58">
        <f t="shared" si="5"/>
        <v>6.2000000000000455</v>
      </c>
      <c r="R58">
        <f t="shared" si="6"/>
        <v>11.700000000000045</v>
      </c>
      <c r="S58">
        <f t="shared" si="7"/>
        <v>0.5299145299145317</v>
      </c>
      <c r="T58" t="str">
        <f t="shared" si="8"/>
        <v>No Indication</v>
      </c>
      <c r="U58" t="str">
        <f t="shared" si="9"/>
        <v>No T+M+I</v>
      </c>
      <c r="V58">
        <v>513.24976852058296</v>
      </c>
      <c r="W58">
        <v>511.16613662300813</v>
      </c>
      <c r="X58">
        <f t="shared" si="10"/>
        <v>2.0836318975748327</v>
      </c>
      <c r="Y58">
        <v>-0.70314409198696426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521.95000000000005</v>
      </c>
      <c r="D59">
        <v>522.20000000000005</v>
      </c>
      <c r="E59">
        <v>499.05</v>
      </c>
      <c r="F59">
        <v>510</v>
      </c>
      <c r="G59">
        <f>_xll.TA_TYPPRICE(D59,E59,F59)</f>
        <v>510.41666666666669</v>
      </c>
      <c r="H59">
        <v>513.99060788733698</v>
      </c>
      <c r="I59" t="str">
        <f t="shared" si="0"/>
        <v>DOWN</v>
      </c>
      <c r="J59">
        <v>520.84398836497871</v>
      </c>
      <c r="K59">
        <v>506.89487805735496</v>
      </c>
      <c r="L59" t="str">
        <f t="shared" si="1"/>
        <v>No Confirmation</v>
      </c>
      <c r="M59" t="str">
        <f t="shared" si="2"/>
        <v>No Trend</v>
      </c>
      <c r="N59">
        <v>39.309251758404159</v>
      </c>
      <c r="O59" t="str">
        <f t="shared" si="3"/>
        <v>DOWN</v>
      </c>
      <c r="P59" t="str">
        <f t="shared" si="4"/>
        <v>No Trend + Momentum</v>
      </c>
      <c r="Q59">
        <f t="shared" si="5"/>
        <v>10.949999999999989</v>
      </c>
      <c r="R59">
        <f t="shared" si="6"/>
        <v>23.150000000000034</v>
      </c>
      <c r="S59">
        <f t="shared" si="7"/>
        <v>0.47300215982721261</v>
      </c>
      <c r="T59" t="str">
        <f t="shared" si="8"/>
        <v>No Indication</v>
      </c>
      <c r="U59" t="str">
        <f t="shared" si="9"/>
        <v>No T+M+I</v>
      </c>
      <c r="V59">
        <v>512.74980413280093</v>
      </c>
      <c r="W59">
        <v>511.07975613241496</v>
      </c>
      <c r="X59">
        <f t="shared" si="10"/>
        <v>1.6700480003859752</v>
      </c>
      <c r="Y59">
        <v>-0.22850567351237633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511</v>
      </c>
      <c r="D60">
        <v>515.4</v>
      </c>
      <c r="E60">
        <v>505</v>
      </c>
      <c r="F60">
        <v>506</v>
      </c>
      <c r="G60">
        <f>_xll.TA_TYPPRICE(D60,E60,F60)</f>
        <v>508.8</v>
      </c>
      <c r="H60">
        <v>511.39530394366852</v>
      </c>
      <c r="I60" t="str">
        <f t="shared" si="0"/>
        <v>DOWN</v>
      </c>
      <c r="J60">
        <v>519.63421317276118</v>
      </c>
      <c r="K60">
        <v>506.47379404460941</v>
      </c>
      <c r="L60" t="str">
        <f t="shared" si="1"/>
        <v>DOWN</v>
      </c>
      <c r="M60" t="str">
        <f t="shared" si="2"/>
        <v>DOWN</v>
      </c>
      <c r="N60">
        <v>32.344180680789933</v>
      </c>
      <c r="O60" t="str">
        <f t="shared" si="3"/>
        <v>DOWN</v>
      </c>
      <c r="P60" t="str">
        <f t="shared" si="4"/>
        <v>DOWN</v>
      </c>
      <c r="Q60">
        <f t="shared" si="5"/>
        <v>1</v>
      </c>
      <c r="R60">
        <f t="shared" si="6"/>
        <v>10.399999999999977</v>
      </c>
      <c r="S60">
        <f t="shared" si="7"/>
        <v>9.6153846153846367E-2</v>
      </c>
      <c r="T60" t="str">
        <f t="shared" si="8"/>
        <v>DOWN</v>
      </c>
      <c r="U60" t="str">
        <f t="shared" si="9"/>
        <v>DOWN</v>
      </c>
      <c r="V60">
        <v>511.71137272775462</v>
      </c>
      <c r="W60">
        <v>510.7034779003842</v>
      </c>
      <c r="X60">
        <f t="shared" si="10"/>
        <v>1.0078948273704214</v>
      </c>
      <c r="Y60">
        <v>1.8774426664183219E-2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508.5</v>
      </c>
      <c r="D61">
        <v>511</v>
      </c>
      <c r="E61">
        <v>504.45</v>
      </c>
      <c r="F61">
        <v>507</v>
      </c>
      <c r="G61">
        <f>_xll.TA_TYPPRICE(D61,E61,F61)</f>
        <v>507.48333333333335</v>
      </c>
      <c r="H61">
        <v>509.43931863850094</v>
      </c>
      <c r="I61" t="str">
        <f t="shared" si="0"/>
        <v>DOWN</v>
      </c>
      <c r="J61">
        <v>517.71549913436979</v>
      </c>
      <c r="K61">
        <v>506.02406203469621</v>
      </c>
      <c r="L61" t="str">
        <f t="shared" si="1"/>
        <v>No Confirmation</v>
      </c>
      <c r="M61" t="str">
        <f t="shared" si="2"/>
        <v>No Trend</v>
      </c>
      <c r="N61">
        <v>35.893792657333755</v>
      </c>
      <c r="O61" t="str">
        <f t="shared" si="3"/>
        <v>DOWN</v>
      </c>
      <c r="P61" t="str">
        <f t="shared" si="4"/>
        <v>No Trend + Momentum</v>
      </c>
      <c r="Q61">
        <f t="shared" si="5"/>
        <v>2.5500000000000114</v>
      </c>
      <c r="R61">
        <f t="shared" si="6"/>
        <v>6.5500000000000114</v>
      </c>
      <c r="S61">
        <f t="shared" si="7"/>
        <v>0.38931297709923768</v>
      </c>
      <c r="T61" t="str">
        <f t="shared" si="8"/>
        <v>No Indication</v>
      </c>
      <c r="U61" t="str">
        <f t="shared" si="9"/>
        <v>No T+M+I</v>
      </c>
      <c r="V61">
        <v>510.98654615425392</v>
      </c>
      <c r="W61">
        <v>510.42914620405946</v>
      </c>
      <c r="X61">
        <f t="shared" si="10"/>
        <v>0.55739995019445132</v>
      </c>
      <c r="Y61">
        <v>0.12649953137023684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508.45</v>
      </c>
      <c r="D62">
        <v>512.5</v>
      </c>
      <c r="E62">
        <v>505.25</v>
      </c>
      <c r="F62">
        <v>509</v>
      </c>
      <c r="G62">
        <f>_xll.TA_TYPPRICE(D62,E62,F62)</f>
        <v>508.91666666666669</v>
      </c>
      <c r="H62">
        <v>509.17799265258384</v>
      </c>
      <c r="I62" t="str">
        <f t="shared" si="0"/>
        <v>DOWN</v>
      </c>
      <c r="J62">
        <v>516.55649932673202</v>
      </c>
      <c r="K62">
        <v>505.85204824920817</v>
      </c>
      <c r="L62" t="str">
        <f t="shared" si="1"/>
        <v>No Confirmation</v>
      </c>
      <c r="M62" t="str">
        <f t="shared" si="2"/>
        <v>No Trend</v>
      </c>
      <c r="N62">
        <v>43.327237370505671</v>
      </c>
      <c r="O62" t="str">
        <f t="shared" si="3"/>
        <v>No Momentum</v>
      </c>
      <c r="P62" t="str">
        <f t="shared" si="4"/>
        <v>No Trend + Momentum</v>
      </c>
      <c r="Q62">
        <f t="shared" si="5"/>
        <v>3.75</v>
      </c>
      <c r="R62">
        <f t="shared" si="6"/>
        <v>7.25</v>
      </c>
      <c r="S62">
        <f t="shared" si="7"/>
        <v>0.51724137931034486</v>
      </c>
      <c r="T62" t="str">
        <f t="shared" si="8"/>
        <v>No Indication</v>
      </c>
      <c r="U62" t="str">
        <f t="shared" si="9"/>
        <v>No T+M+I</v>
      </c>
      <c r="V62">
        <v>510.68092366898406</v>
      </c>
      <c r="W62">
        <v>510.32328352227728</v>
      </c>
      <c r="X62">
        <f t="shared" si="10"/>
        <v>0.35764014670678534</v>
      </c>
      <c r="Y62">
        <v>0.17272765443754654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510</v>
      </c>
      <c r="D63">
        <v>520</v>
      </c>
      <c r="E63">
        <v>505.8</v>
      </c>
      <c r="F63">
        <v>506</v>
      </c>
      <c r="G63">
        <f>_xll.TA_TYPPRICE(D63,E63,F63)</f>
        <v>510.59999999999997</v>
      </c>
      <c r="H63">
        <v>509.88899632629193</v>
      </c>
      <c r="I63" t="str">
        <f t="shared" si="0"/>
        <v>DOWN</v>
      </c>
      <c r="J63">
        <v>517.32172169856938</v>
      </c>
      <c r="K63">
        <v>505.84048197160638</v>
      </c>
      <c r="L63" t="str">
        <f t="shared" si="1"/>
        <v>No Confirmation</v>
      </c>
      <c r="M63" t="str">
        <f t="shared" si="2"/>
        <v>No Trend</v>
      </c>
      <c r="N63">
        <v>35.589511629033282</v>
      </c>
      <c r="O63" t="str">
        <f t="shared" si="3"/>
        <v>DOWN</v>
      </c>
      <c r="P63" t="str">
        <f t="shared" si="4"/>
        <v>No Trend + Momentum</v>
      </c>
      <c r="Q63">
        <f t="shared" si="5"/>
        <v>0.19999999999998863</v>
      </c>
      <c r="R63">
        <f t="shared" si="6"/>
        <v>14.199999999999989</v>
      </c>
      <c r="S63">
        <f t="shared" si="7"/>
        <v>1.4084507042252732E-2</v>
      </c>
      <c r="T63" t="str">
        <f t="shared" si="8"/>
        <v>DOWN</v>
      </c>
      <c r="U63" t="str">
        <f t="shared" si="9"/>
        <v>No T+M+I</v>
      </c>
      <c r="V63">
        <v>509.96078156606342</v>
      </c>
      <c r="W63">
        <v>510.00304029840487</v>
      </c>
      <c r="X63">
        <f t="shared" si="10"/>
        <v>-4.2258732341451832E-2</v>
      </c>
      <c r="Y63">
        <v>0.12973037708174687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505.7</v>
      </c>
      <c r="D64">
        <v>531.9</v>
      </c>
      <c r="E64">
        <v>502.6</v>
      </c>
      <c r="F64">
        <v>524.85</v>
      </c>
      <c r="G64">
        <f>_xll.TA_TYPPRICE(D64,E64,F64)</f>
        <v>519.7833333333333</v>
      </c>
      <c r="H64">
        <v>514.83616482981256</v>
      </c>
      <c r="I64" t="str">
        <f t="shared" si="0"/>
        <v>UP</v>
      </c>
      <c r="J64">
        <v>520.56133909888729</v>
      </c>
      <c r="K64">
        <v>505.12037486680498</v>
      </c>
      <c r="L64" t="str">
        <f t="shared" si="1"/>
        <v>UP</v>
      </c>
      <c r="M64" t="str">
        <f t="shared" si="2"/>
        <v>UP</v>
      </c>
      <c r="N64">
        <v>73.19200994482307</v>
      </c>
      <c r="O64" t="str">
        <f t="shared" si="3"/>
        <v>UP</v>
      </c>
      <c r="P64" t="str">
        <f t="shared" si="4"/>
        <v>UP</v>
      </c>
      <c r="Q64">
        <f t="shared" si="5"/>
        <v>22.25</v>
      </c>
      <c r="R64">
        <f t="shared" si="6"/>
        <v>29.299999999999955</v>
      </c>
      <c r="S64">
        <f t="shared" si="7"/>
        <v>0.75938566552901143</v>
      </c>
      <c r="T64" t="str">
        <f t="shared" si="8"/>
        <v>No Indication</v>
      </c>
      <c r="U64" t="str">
        <f t="shared" si="9"/>
        <v>No T+M+I</v>
      </c>
      <c r="V64">
        <v>512.25143055589979</v>
      </c>
      <c r="W64">
        <v>511.10281509111564</v>
      </c>
      <c r="X64">
        <f t="shared" si="10"/>
        <v>1.1486154647841431</v>
      </c>
      <c r="Y64">
        <v>0.33350739462222612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527</v>
      </c>
      <c r="D65">
        <v>534.4</v>
      </c>
      <c r="E65">
        <v>524.9</v>
      </c>
      <c r="F65">
        <v>528.1</v>
      </c>
      <c r="G65">
        <f>_xll.TA_TYPPRICE(D65,E65,F65)</f>
        <v>529.13333333333333</v>
      </c>
      <c r="H65">
        <v>521.984749081573</v>
      </c>
      <c r="I65" t="str">
        <f t="shared" si="0"/>
        <v>UP</v>
      </c>
      <c r="J65">
        <v>523.63659707691238</v>
      </c>
      <c r="K65">
        <v>509.51584711862608</v>
      </c>
      <c r="L65" t="str">
        <f t="shared" si="1"/>
        <v>UP</v>
      </c>
      <c r="M65" t="str">
        <f t="shared" si="2"/>
        <v>UP</v>
      </c>
      <c r="N65">
        <v>76.187985504059824</v>
      </c>
      <c r="O65" t="str">
        <f t="shared" si="3"/>
        <v>UP</v>
      </c>
      <c r="P65" t="str">
        <f t="shared" si="4"/>
        <v>UP</v>
      </c>
      <c r="Q65">
        <f t="shared" si="5"/>
        <v>3.2000000000000455</v>
      </c>
      <c r="R65">
        <f t="shared" si="6"/>
        <v>9.5</v>
      </c>
      <c r="S65">
        <f t="shared" si="7"/>
        <v>0.33684210526316266</v>
      </c>
      <c r="T65" t="str">
        <f t="shared" si="8"/>
        <v>No Indication</v>
      </c>
      <c r="U65" t="str">
        <f t="shared" si="9"/>
        <v>No T+M+I</v>
      </c>
      <c r="V65">
        <v>514.68967200883833</v>
      </c>
      <c r="W65">
        <v>512.36186582510709</v>
      </c>
      <c r="X65">
        <f t="shared" si="10"/>
        <v>2.3278061837312407</v>
      </c>
      <c r="Y65">
        <v>0.73236715244402906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531.5</v>
      </c>
      <c r="D66">
        <v>532.5</v>
      </c>
      <c r="E66">
        <v>523.1</v>
      </c>
      <c r="F66">
        <v>526.65</v>
      </c>
      <c r="G66">
        <f>_xll.TA_TYPPRICE(D66,E66,F66)</f>
        <v>527.41666666666663</v>
      </c>
      <c r="H66">
        <v>524.70070787411987</v>
      </c>
      <c r="I66" t="str">
        <f t="shared" si="0"/>
        <v>UP</v>
      </c>
      <c r="J66">
        <v>525.60624217093186</v>
      </c>
      <c r="K66">
        <v>512.53454775893135</v>
      </c>
      <c r="L66" t="str">
        <f t="shared" si="1"/>
        <v>UP</v>
      </c>
      <c r="M66" t="str">
        <f t="shared" si="2"/>
        <v>UP</v>
      </c>
      <c r="N66">
        <v>71.718089892232655</v>
      </c>
      <c r="O66" t="str">
        <f t="shared" si="3"/>
        <v>UP</v>
      </c>
      <c r="P66" t="str">
        <f t="shared" si="4"/>
        <v>UP</v>
      </c>
      <c r="Q66">
        <f t="shared" si="5"/>
        <v>3.5499999999999545</v>
      </c>
      <c r="R66">
        <f t="shared" si="6"/>
        <v>9.3999999999999773</v>
      </c>
      <c r="S66">
        <f t="shared" si="7"/>
        <v>0.37765957446808118</v>
      </c>
      <c r="T66" t="str">
        <f t="shared" si="8"/>
        <v>No Indication</v>
      </c>
      <c r="U66" t="str">
        <f t="shared" si="9"/>
        <v>No T+M+I</v>
      </c>
      <c r="V66">
        <v>516.52972246901709</v>
      </c>
      <c r="W66">
        <v>513.42024613435842</v>
      </c>
      <c r="X66">
        <f t="shared" si="10"/>
        <v>3.109476334658666</v>
      </c>
      <c r="Y66">
        <v>1.2077889888869566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528.95000000000005</v>
      </c>
      <c r="D67">
        <v>538.9</v>
      </c>
      <c r="E67">
        <v>527</v>
      </c>
      <c r="F67">
        <v>530.45000000000005</v>
      </c>
      <c r="G67">
        <f>_xll.TA_TYPPRICE(D67,E67,F67)</f>
        <v>532.11666666666667</v>
      </c>
      <c r="H67">
        <v>528.40868727039333</v>
      </c>
      <c r="I67" t="str">
        <f t="shared" ref="I67:I127" si="20">IF(F67&gt;H67,"UP","DOWN")</f>
        <v>UP</v>
      </c>
      <c r="J67">
        <v>528.56041057739139</v>
      </c>
      <c r="K67">
        <v>515.74909270139108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76.277396931137034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3.4500000000000455</v>
      </c>
      <c r="R67">
        <f t="shared" ref="R67:R127" si="26">D67-E67</f>
        <v>11.899999999999977</v>
      </c>
      <c r="S67">
        <f t="shared" ref="S67:S127" si="27">Q67/R67</f>
        <v>0.28991596638655898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518.67130362762987</v>
      </c>
      <c r="W67">
        <v>514.68170938366518</v>
      </c>
      <c r="X67">
        <f t="shared" ref="X67:X127" si="30">V67-W67</f>
        <v>3.9895942439646888</v>
      </c>
      <c r="Y67">
        <v>1.764150039902503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532.04999999999995</v>
      </c>
      <c r="D68">
        <v>544</v>
      </c>
      <c r="E68">
        <v>523.85</v>
      </c>
      <c r="F68">
        <v>524.35</v>
      </c>
      <c r="G68">
        <f>_xll.TA_TYPPRICE(D68,E68,F68)</f>
        <v>530.73333333333323</v>
      </c>
      <c r="H68">
        <v>529.57101030186323</v>
      </c>
      <c r="I68" t="str">
        <f t="shared" si="20"/>
        <v>DOWN</v>
      </c>
      <c r="J68">
        <v>531.99143044908215</v>
      </c>
      <c r="K68">
        <v>517.54929432330414</v>
      </c>
      <c r="L68" t="str">
        <f t="shared" si="21"/>
        <v>No Confirmation</v>
      </c>
      <c r="M68" t="str">
        <f t="shared" si="22"/>
        <v>No Trend</v>
      </c>
      <c r="N68">
        <v>57.633997731803042</v>
      </c>
      <c r="O68" t="str">
        <f t="shared" si="23"/>
        <v>No Momentum</v>
      </c>
      <c r="P68" t="str">
        <f t="shared" si="24"/>
        <v>No Trend + Momentum</v>
      </c>
      <c r="Q68">
        <f t="shared" si="25"/>
        <v>0.5</v>
      </c>
      <c r="R68">
        <f t="shared" si="26"/>
        <v>20.149999999999977</v>
      </c>
      <c r="S68">
        <f t="shared" si="27"/>
        <v>2.4813895781637747E-2</v>
      </c>
      <c r="T68" t="str">
        <f t="shared" si="28"/>
        <v>DOWN</v>
      </c>
      <c r="U68" t="str">
        <f t="shared" si="29"/>
        <v>No T+M+I</v>
      </c>
      <c r="V68">
        <v>519.54494922337915</v>
      </c>
      <c r="W68">
        <v>515.39787905894923</v>
      </c>
      <c r="X68">
        <f t="shared" si="30"/>
        <v>4.1470701644299197</v>
      </c>
      <c r="Y68">
        <v>2.2407340648079863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522</v>
      </c>
      <c r="D69">
        <v>532.65</v>
      </c>
      <c r="E69">
        <v>520.70000000000005</v>
      </c>
      <c r="F69">
        <v>529.6</v>
      </c>
      <c r="G69">
        <f>_xll.TA_TYPPRICE(D69,E69,F69)</f>
        <v>527.65</v>
      </c>
      <c r="H69">
        <v>528.61050515093166</v>
      </c>
      <c r="I69" t="str">
        <f t="shared" si="20"/>
        <v>UP</v>
      </c>
      <c r="J69">
        <v>532.13777923817497</v>
      </c>
      <c r="K69">
        <v>518.24945114034767</v>
      </c>
      <c r="L69" t="str">
        <f t="shared" si="21"/>
        <v>No Confirmation</v>
      </c>
      <c r="M69" t="str">
        <f t="shared" si="22"/>
        <v>No Trend</v>
      </c>
      <c r="N69">
        <v>66.454655510471156</v>
      </c>
      <c r="O69" t="str">
        <f t="shared" si="23"/>
        <v>UP</v>
      </c>
      <c r="P69" t="str">
        <f t="shared" si="24"/>
        <v>No Trend + Momentum</v>
      </c>
      <c r="Q69">
        <f t="shared" si="25"/>
        <v>8.8999999999999773</v>
      </c>
      <c r="R69">
        <f t="shared" si="26"/>
        <v>11.949999999999932</v>
      </c>
      <c r="S69">
        <f t="shared" si="27"/>
        <v>0.74476987447698983</v>
      </c>
      <c r="T69" t="str">
        <f t="shared" si="28"/>
        <v>No Indication</v>
      </c>
      <c r="U69" t="str">
        <f t="shared" si="29"/>
        <v>No T+M+I</v>
      </c>
      <c r="V69">
        <v>521.09188011209005</v>
      </c>
      <c r="W69">
        <v>516.44988801754562</v>
      </c>
      <c r="X69">
        <f t="shared" si="30"/>
        <v>4.6419920945444346</v>
      </c>
      <c r="Y69">
        <v>2.720985670755276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532</v>
      </c>
      <c r="D70">
        <v>548</v>
      </c>
      <c r="E70">
        <v>528.35</v>
      </c>
      <c r="F70">
        <v>544</v>
      </c>
      <c r="G70">
        <f>_xll.TA_TYPPRICE(D70,E70,F70)</f>
        <v>540.11666666666667</v>
      </c>
      <c r="H70">
        <v>534.36358590879922</v>
      </c>
      <c r="I70" t="str">
        <f t="shared" si="20"/>
        <v>UP</v>
      </c>
      <c r="J70">
        <v>535.66271718524717</v>
      </c>
      <c r="K70">
        <v>520.49401755360373</v>
      </c>
      <c r="L70" t="str">
        <f t="shared" si="21"/>
        <v>UP</v>
      </c>
      <c r="M70" t="str">
        <f t="shared" si="22"/>
        <v>UP</v>
      </c>
      <c r="N70">
        <v>80.42671468120659</v>
      </c>
      <c r="O70" t="str">
        <f t="shared" si="23"/>
        <v>UP</v>
      </c>
      <c r="P70" t="str">
        <f t="shared" si="24"/>
        <v>UP</v>
      </c>
      <c r="Q70">
        <f t="shared" si="25"/>
        <v>15.649999999999977</v>
      </c>
      <c r="R70">
        <f t="shared" si="26"/>
        <v>19.649999999999977</v>
      </c>
      <c r="S70">
        <f t="shared" si="27"/>
        <v>0.79643765903307862</v>
      </c>
      <c r="T70" t="str">
        <f t="shared" si="28"/>
        <v>No Indication</v>
      </c>
      <c r="U70" t="str">
        <f t="shared" si="29"/>
        <v>No T+M+I</v>
      </c>
      <c r="V70">
        <v>524.61620624869158</v>
      </c>
      <c r="W70">
        <v>518.49063705328297</v>
      </c>
      <c r="X70">
        <f t="shared" si="30"/>
        <v>6.125569195408616</v>
      </c>
      <c r="Y70">
        <v>3.4019023756859439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542</v>
      </c>
      <c r="D71">
        <v>545.9</v>
      </c>
      <c r="E71">
        <v>520.6</v>
      </c>
      <c r="F71">
        <v>527.54999999999995</v>
      </c>
      <c r="G71">
        <f>_xll.TA_TYPPRICE(D71,E71,F71)</f>
        <v>531.35</v>
      </c>
      <c r="H71">
        <v>532.85679295439968</v>
      </c>
      <c r="I71" t="str">
        <f t="shared" si="20"/>
        <v>DOWN</v>
      </c>
      <c r="J71">
        <v>537.93766892185886</v>
      </c>
      <c r="K71">
        <v>520.51756920835851</v>
      </c>
      <c r="L71" t="str">
        <f t="shared" si="21"/>
        <v>No Confirmation</v>
      </c>
      <c r="M71" t="str">
        <f t="shared" si="22"/>
        <v>No Trend</v>
      </c>
      <c r="N71">
        <v>50.431868364393338</v>
      </c>
      <c r="O71" t="str">
        <f t="shared" si="23"/>
        <v>No Momentum</v>
      </c>
      <c r="P71" t="str">
        <f t="shared" si="24"/>
        <v>No Trend + Momentum</v>
      </c>
      <c r="Q71">
        <f t="shared" si="25"/>
        <v>6.9499999999999318</v>
      </c>
      <c r="R71">
        <f t="shared" si="26"/>
        <v>25.299999999999955</v>
      </c>
      <c r="S71">
        <f t="shared" si="27"/>
        <v>0.27470355731225077</v>
      </c>
      <c r="T71" t="str">
        <f t="shared" si="28"/>
        <v>No Indication</v>
      </c>
      <c r="U71" t="str">
        <f t="shared" si="29"/>
        <v>No T+M+I</v>
      </c>
      <c r="V71">
        <v>525.06755913350821</v>
      </c>
      <c r="W71">
        <v>519.16170097526197</v>
      </c>
      <c r="X71">
        <f t="shared" si="30"/>
        <v>5.9058581582462466</v>
      </c>
      <c r="Y71">
        <v>3.9026935321980045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528.29999999999995</v>
      </c>
      <c r="D72">
        <v>540</v>
      </c>
      <c r="E72">
        <v>507.05</v>
      </c>
      <c r="F72">
        <v>507.15</v>
      </c>
      <c r="G72">
        <f>_xll.TA_TYPPRICE(D72,E72,F72)</f>
        <v>518.06666666666661</v>
      </c>
      <c r="H72">
        <v>525.46172981053314</v>
      </c>
      <c r="I72" t="str">
        <f t="shared" si="20"/>
        <v>DOWN</v>
      </c>
      <c r="J72">
        <v>538.39596471700133</v>
      </c>
      <c r="K72">
        <v>517.52477605094555</v>
      </c>
      <c r="L72" t="str">
        <f t="shared" si="21"/>
        <v>DOWN</v>
      </c>
      <c r="M72" t="str">
        <f t="shared" si="22"/>
        <v>DOWN</v>
      </c>
      <c r="N72">
        <v>31.956858736172123</v>
      </c>
      <c r="O72" t="str">
        <f t="shared" si="23"/>
        <v>DOWN</v>
      </c>
      <c r="P72" t="str">
        <f t="shared" si="24"/>
        <v>DOWN</v>
      </c>
      <c r="Q72">
        <f t="shared" si="25"/>
        <v>9.9999999999965894E-2</v>
      </c>
      <c r="R72">
        <f t="shared" si="26"/>
        <v>32.949999999999989</v>
      </c>
      <c r="S72">
        <f t="shared" si="27"/>
        <v>3.0349013657045803E-3</v>
      </c>
      <c r="T72" t="str">
        <f t="shared" si="28"/>
        <v>DOWN</v>
      </c>
      <c r="U72" t="str">
        <f t="shared" si="29"/>
        <v>DOWN</v>
      </c>
      <c r="V72">
        <v>522.31101157450689</v>
      </c>
      <c r="W72">
        <v>518.27194534746479</v>
      </c>
      <c r="X72">
        <f t="shared" si="30"/>
        <v>4.0390662270420989</v>
      </c>
      <c r="Y72">
        <v>3.9299680711668232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508</v>
      </c>
      <c r="D73">
        <v>513.9</v>
      </c>
      <c r="E73">
        <v>452.25</v>
      </c>
      <c r="F73">
        <v>480</v>
      </c>
      <c r="G73">
        <f>_xll.TA_TYPPRICE(D73,E73,F73)</f>
        <v>482.05</v>
      </c>
      <c r="H73">
        <v>503.75586490526655</v>
      </c>
      <c r="I73" t="str">
        <f t="shared" si="20"/>
        <v>DOWN</v>
      </c>
      <c r="J73">
        <v>532.95241700211216</v>
      </c>
      <c r="K73">
        <v>503.01927026184654</v>
      </c>
      <c r="L73" t="str">
        <f t="shared" si="21"/>
        <v>DOWN</v>
      </c>
      <c r="M73" t="str">
        <f t="shared" si="22"/>
        <v>DOWN</v>
      </c>
      <c r="N73">
        <v>19.855915721046884</v>
      </c>
      <c r="O73" t="str">
        <f t="shared" si="23"/>
        <v>DOWN</v>
      </c>
      <c r="P73" t="str">
        <f t="shared" si="24"/>
        <v>DOWN</v>
      </c>
      <c r="Q73">
        <f t="shared" si="25"/>
        <v>27.75</v>
      </c>
      <c r="R73">
        <f t="shared" si="26"/>
        <v>61.649999999999977</v>
      </c>
      <c r="S73">
        <f t="shared" si="27"/>
        <v>0.45012165450121672</v>
      </c>
      <c r="T73" t="str">
        <f t="shared" si="28"/>
        <v>No Indication</v>
      </c>
      <c r="U73" t="str">
        <f t="shared" si="29"/>
        <v>No T+M+I</v>
      </c>
      <c r="V73">
        <v>515.80162517842894</v>
      </c>
      <c r="W73">
        <v>515.43698643283778</v>
      </c>
      <c r="X73">
        <f t="shared" si="30"/>
        <v>0.36463874559115084</v>
      </c>
      <c r="Y73">
        <v>3.2169022060516888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465.65</v>
      </c>
      <c r="D74">
        <v>476.45</v>
      </c>
      <c r="E74">
        <v>450.6</v>
      </c>
      <c r="F74">
        <v>467</v>
      </c>
      <c r="G74">
        <f>_xll.TA_TYPPRICE(D74,E74,F74)</f>
        <v>464.68333333333334</v>
      </c>
      <c r="H74">
        <v>484.21959911929991</v>
      </c>
      <c r="I74" t="str">
        <f t="shared" si="20"/>
        <v>DOWN</v>
      </c>
      <c r="J74">
        <v>520.39632433497616</v>
      </c>
      <c r="K74">
        <v>491.37054353699176</v>
      </c>
      <c r="L74" t="str">
        <f t="shared" si="21"/>
        <v>DOWN</v>
      </c>
      <c r="M74" t="str">
        <f t="shared" si="22"/>
        <v>DOWN</v>
      </c>
      <c r="N74">
        <v>16.187225231420452</v>
      </c>
      <c r="O74" t="str">
        <f t="shared" si="23"/>
        <v>DOWN</v>
      </c>
      <c r="P74" t="str">
        <f t="shared" si="24"/>
        <v>DOWN</v>
      </c>
      <c r="Q74">
        <f t="shared" si="25"/>
        <v>16.399999999999977</v>
      </c>
      <c r="R74">
        <f t="shared" si="26"/>
        <v>25.849999999999966</v>
      </c>
      <c r="S74">
        <f t="shared" si="27"/>
        <v>0.63442940038684714</v>
      </c>
      <c r="T74" t="str">
        <f t="shared" si="28"/>
        <v>No Indication</v>
      </c>
      <c r="U74" t="str">
        <f t="shared" si="29"/>
        <v>No T+M+I</v>
      </c>
      <c r="V74">
        <v>508.29368284328604</v>
      </c>
      <c r="W74">
        <v>511.84906151188682</v>
      </c>
      <c r="X74">
        <f t="shared" si="30"/>
        <v>-3.5553786686007811</v>
      </c>
      <c r="Y74">
        <v>1.8624460311211948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476.5</v>
      </c>
      <c r="D75">
        <v>494.4</v>
      </c>
      <c r="E75">
        <v>472.45</v>
      </c>
      <c r="F75">
        <v>487.6</v>
      </c>
      <c r="G75">
        <f>_xll.TA_TYPPRICE(D75,E75,F75)</f>
        <v>484.81666666666661</v>
      </c>
      <c r="H75">
        <v>484.51813289298326</v>
      </c>
      <c r="I75" t="str">
        <f t="shared" si="20"/>
        <v>UP</v>
      </c>
      <c r="J75">
        <v>514.61936337164809</v>
      </c>
      <c r="K75">
        <v>487.16597830654916</v>
      </c>
      <c r="L75" t="str">
        <f t="shared" si="21"/>
        <v>No Confirmation</v>
      </c>
      <c r="M75" t="str">
        <f t="shared" si="22"/>
        <v>No Trend</v>
      </c>
      <c r="N75">
        <v>38.642663395638586</v>
      </c>
      <c r="O75" t="str">
        <f t="shared" si="23"/>
        <v>DOWN</v>
      </c>
      <c r="P75" t="str">
        <f t="shared" si="24"/>
        <v>No Trend + Momentum</v>
      </c>
      <c r="Q75">
        <f t="shared" si="25"/>
        <v>15.150000000000034</v>
      </c>
      <c r="R75">
        <f t="shared" si="26"/>
        <v>21.949999999999989</v>
      </c>
      <c r="S75">
        <f t="shared" si="27"/>
        <v>0.6902050113895235</v>
      </c>
      <c r="T75" t="str">
        <f t="shared" si="28"/>
        <v>No Indication</v>
      </c>
      <c r="U75" t="str">
        <f t="shared" si="29"/>
        <v>No T+M+I</v>
      </c>
      <c r="V75">
        <v>505.11003932893436</v>
      </c>
      <c r="W75">
        <v>510.05283473322851</v>
      </c>
      <c r="X75">
        <f t="shared" si="30"/>
        <v>-4.9427954042941451</v>
      </c>
      <c r="Y75">
        <v>0.50139774403812676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490.4</v>
      </c>
      <c r="D76">
        <v>502.6</v>
      </c>
      <c r="E76">
        <v>482.2</v>
      </c>
      <c r="F76">
        <v>495.5</v>
      </c>
      <c r="G76">
        <f>_xll.TA_TYPPRICE(D76,E76,F76)</f>
        <v>493.43333333333334</v>
      </c>
      <c r="H76">
        <v>488.9757331131583</v>
      </c>
      <c r="I76" t="str">
        <f t="shared" si="20"/>
        <v>UP</v>
      </c>
      <c r="J76">
        <v>511.94839373350408</v>
      </c>
      <c r="K76">
        <v>486.06242757176045</v>
      </c>
      <c r="L76" t="str">
        <f t="shared" si="21"/>
        <v>No Confirmation</v>
      </c>
      <c r="M76" t="str">
        <f t="shared" si="22"/>
        <v>No Trend</v>
      </c>
      <c r="N76">
        <v>45.626135451151136</v>
      </c>
      <c r="O76" t="str">
        <f t="shared" si="23"/>
        <v>No Momentum</v>
      </c>
      <c r="P76" t="str">
        <f t="shared" si="24"/>
        <v>No Trend + Momentum</v>
      </c>
      <c r="Q76">
        <f t="shared" si="25"/>
        <v>13.300000000000011</v>
      </c>
      <c r="R76">
        <f t="shared" si="26"/>
        <v>20.400000000000034</v>
      </c>
      <c r="S76">
        <f t="shared" si="27"/>
        <v>0.65196078431372495</v>
      </c>
      <c r="T76" t="str">
        <f t="shared" si="28"/>
        <v>No Indication</v>
      </c>
      <c r="U76" t="str">
        <f t="shared" si="29"/>
        <v>No T+M+I</v>
      </c>
      <c r="V76">
        <v>503.63157173986752</v>
      </c>
      <c r="W76">
        <v>508.97484697521156</v>
      </c>
      <c r="X76">
        <f t="shared" si="30"/>
        <v>-5.3432752353440378</v>
      </c>
      <c r="Y76">
        <v>-0.66753685183830624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496.6</v>
      </c>
      <c r="D77">
        <v>504.8</v>
      </c>
      <c r="E77">
        <v>489</v>
      </c>
      <c r="F77">
        <v>493.1</v>
      </c>
      <c r="G77">
        <f>_xll.TA_TYPPRICE(D77,E77,F77)</f>
        <v>495.63333333333338</v>
      </c>
      <c r="H77">
        <v>492.30453322324581</v>
      </c>
      <c r="I77" t="str">
        <f t="shared" si="20"/>
        <v>UP</v>
      </c>
      <c r="J77">
        <v>510.35986179272538</v>
      </c>
      <c r="K77">
        <v>486.71522144470259</v>
      </c>
      <c r="L77" t="str">
        <f t="shared" si="21"/>
        <v>No Confirmation</v>
      </c>
      <c r="M77" t="str">
        <f t="shared" si="22"/>
        <v>No Trend</v>
      </c>
      <c r="N77">
        <v>43.735811434926553</v>
      </c>
      <c r="O77" t="str">
        <f t="shared" si="23"/>
        <v>No Momentum</v>
      </c>
      <c r="P77" t="str">
        <f t="shared" si="24"/>
        <v>No Trend + Momentum</v>
      </c>
      <c r="Q77">
        <f t="shared" si="25"/>
        <v>4.1000000000000227</v>
      </c>
      <c r="R77">
        <f t="shared" si="26"/>
        <v>15.800000000000011</v>
      </c>
      <c r="S77">
        <f t="shared" si="27"/>
        <v>0.25949367088607722</v>
      </c>
      <c r="T77" t="str">
        <f t="shared" si="28"/>
        <v>No Indication</v>
      </c>
      <c r="U77" t="str">
        <f t="shared" si="29"/>
        <v>No T+M+I</v>
      </c>
      <c r="V77">
        <v>502.01132993373409</v>
      </c>
      <c r="W77">
        <v>507.79893238445516</v>
      </c>
      <c r="X77">
        <f t="shared" si="30"/>
        <v>-5.7876024507210673</v>
      </c>
      <c r="Y77">
        <v>-1.6915499716148583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485.45</v>
      </c>
      <c r="D78">
        <v>496.4</v>
      </c>
      <c r="E78">
        <v>481.5</v>
      </c>
      <c r="F78">
        <v>486.9</v>
      </c>
      <c r="G78">
        <f>_xll.TA_TYPPRICE(D78,E78,F78)</f>
        <v>488.26666666666665</v>
      </c>
      <c r="H78">
        <v>490.28559994495623</v>
      </c>
      <c r="I78" t="str">
        <f t="shared" si="20"/>
        <v>DOWN</v>
      </c>
      <c r="J78">
        <v>507.25767028323082</v>
      </c>
      <c r="K78">
        <v>485.55628334587982</v>
      </c>
      <c r="L78" t="str">
        <f t="shared" si="21"/>
        <v>No Confirmation</v>
      </c>
      <c r="M78" t="str">
        <f t="shared" si="22"/>
        <v>No Trend</v>
      </c>
      <c r="N78">
        <v>38.574989823722383</v>
      </c>
      <c r="O78" t="str">
        <f t="shared" si="23"/>
        <v>DOWN</v>
      </c>
      <c r="P78" t="str">
        <f t="shared" si="24"/>
        <v>No Trend + Momentum</v>
      </c>
      <c r="Q78">
        <f t="shared" si="25"/>
        <v>5.3999999999999773</v>
      </c>
      <c r="R78">
        <f t="shared" si="26"/>
        <v>14.899999999999977</v>
      </c>
      <c r="S78">
        <f t="shared" si="27"/>
        <v>0.36241610738254937</v>
      </c>
      <c r="T78" t="str">
        <f t="shared" si="28"/>
        <v>No Indication</v>
      </c>
      <c r="U78" t="str">
        <f t="shared" si="29"/>
        <v>No T+M+I</v>
      </c>
      <c r="V78">
        <v>499.68650994392885</v>
      </c>
      <c r="W78">
        <v>506.25086331893993</v>
      </c>
      <c r="X78">
        <f t="shared" si="30"/>
        <v>-6.5643533750110805</v>
      </c>
      <c r="Y78">
        <v>-2.6661106522941029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490</v>
      </c>
      <c r="D79">
        <v>494.35</v>
      </c>
      <c r="E79">
        <v>465.4</v>
      </c>
      <c r="F79">
        <v>468.35</v>
      </c>
      <c r="G79">
        <f>_xll.TA_TYPPRICE(D79,E79,F79)</f>
        <v>476.0333333333333</v>
      </c>
      <c r="H79">
        <v>483.15946663914474</v>
      </c>
      <c r="I79" t="str">
        <f t="shared" si="20"/>
        <v>DOWN</v>
      </c>
      <c r="J79">
        <v>504.38929910917955</v>
      </c>
      <c r="K79">
        <v>481.07710926901763</v>
      </c>
      <c r="L79" t="str">
        <f t="shared" si="21"/>
        <v>DOWN</v>
      </c>
      <c r="M79" t="str">
        <f t="shared" si="22"/>
        <v>DOWN</v>
      </c>
      <c r="N79">
        <v>26.76383730359931</v>
      </c>
      <c r="O79" t="str">
        <f t="shared" si="23"/>
        <v>DOWN</v>
      </c>
      <c r="P79" t="str">
        <f t="shared" si="24"/>
        <v>DOWN</v>
      </c>
      <c r="Q79">
        <f t="shared" si="25"/>
        <v>2.9500000000000455</v>
      </c>
      <c r="R79">
        <f t="shared" si="26"/>
        <v>28.950000000000045</v>
      </c>
      <c r="S79">
        <f t="shared" si="27"/>
        <v>0.10189982728842974</v>
      </c>
      <c r="T79" t="str">
        <f t="shared" si="28"/>
        <v>DOWN</v>
      </c>
      <c r="U79" t="str">
        <f t="shared" si="29"/>
        <v>DOWN</v>
      </c>
      <c r="V79">
        <v>494.86550841409365</v>
      </c>
      <c r="W79">
        <v>503.44339196198143</v>
      </c>
      <c r="X79">
        <f t="shared" si="30"/>
        <v>-8.5778835478877795</v>
      </c>
      <c r="Y79">
        <v>-3.8484652314128382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477.75</v>
      </c>
      <c r="D80">
        <v>478.5</v>
      </c>
      <c r="E80">
        <v>458.05</v>
      </c>
      <c r="F80">
        <v>466.3</v>
      </c>
      <c r="G80">
        <f>_xll.TA_TYPPRICE(D80,E80,F80)</f>
        <v>467.61666666666662</v>
      </c>
      <c r="H80">
        <v>475.38806665290565</v>
      </c>
      <c r="I80" t="str">
        <f t="shared" si="20"/>
        <v>DOWN</v>
      </c>
      <c r="J80">
        <v>498.63612152936184</v>
      </c>
      <c r="K80">
        <v>475.95997387590262</v>
      </c>
      <c r="L80" t="str">
        <f t="shared" si="21"/>
        <v>DOWN</v>
      </c>
      <c r="M80" t="str">
        <f t="shared" si="22"/>
        <v>DOWN</v>
      </c>
      <c r="N80">
        <v>25.677753246143382</v>
      </c>
      <c r="O80" t="str">
        <f t="shared" si="23"/>
        <v>DOWN</v>
      </c>
      <c r="P80" t="str">
        <f t="shared" si="24"/>
        <v>DOWN</v>
      </c>
      <c r="Q80">
        <f t="shared" si="25"/>
        <v>8.25</v>
      </c>
      <c r="R80">
        <f t="shared" si="26"/>
        <v>20.449999999999989</v>
      </c>
      <c r="S80">
        <f t="shared" si="27"/>
        <v>0.40342298288508582</v>
      </c>
      <c r="T80" t="str">
        <f t="shared" si="28"/>
        <v>No Indication</v>
      </c>
      <c r="U80" t="str">
        <f t="shared" si="29"/>
        <v>No T+M+I</v>
      </c>
      <c r="V80">
        <v>490.47081481192538</v>
      </c>
      <c r="W80">
        <v>500.69202959442725</v>
      </c>
      <c r="X80">
        <f t="shared" si="30"/>
        <v>-10.221214782501875</v>
      </c>
      <c r="Y80">
        <v>-5.1230151416306455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471.7</v>
      </c>
      <c r="D81">
        <v>476.6</v>
      </c>
      <c r="E81">
        <v>468.9</v>
      </c>
      <c r="F81">
        <v>474.1</v>
      </c>
      <c r="G81">
        <f>_xll.TA_TYPPRICE(D81,E81,F81)</f>
        <v>473.2</v>
      </c>
      <c r="H81">
        <v>474.29403332645279</v>
      </c>
      <c r="I81" t="str">
        <f t="shared" si="20"/>
        <v>DOWN</v>
      </c>
      <c r="J81">
        <v>493.73920563394813</v>
      </c>
      <c r="K81">
        <v>474.39109079236869</v>
      </c>
      <c r="L81" t="str">
        <f t="shared" si="21"/>
        <v>DOWN</v>
      </c>
      <c r="M81" t="str">
        <f t="shared" si="22"/>
        <v>DOWN</v>
      </c>
      <c r="N81">
        <v>37.701583121389739</v>
      </c>
      <c r="O81" t="str">
        <f t="shared" si="23"/>
        <v>DOWN</v>
      </c>
      <c r="P81" t="str">
        <f t="shared" si="24"/>
        <v>DOWN</v>
      </c>
      <c r="Q81">
        <f t="shared" si="25"/>
        <v>5.2000000000000455</v>
      </c>
      <c r="R81">
        <f t="shared" si="26"/>
        <v>7.7000000000000455</v>
      </c>
      <c r="S81">
        <f t="shared" si="27"/>
        <v>0.67532467532467721</v>
      </c>
      <c r="T81" t="str">
        <f t="shared" si="28"/>
        <v>No Indication</v>
      </c>
      <c r="U81" t="str">
        <f t="shared" si="29"/>
        <v>No T+M+I</v>
      </c>
      <c r="V81">
        <v>487.95222791778303</v>
      </c>
      <c r="W81">
        <v>498.72224962446967</v>
      </c>
      <c r="X81">
        <f t="shared" si="30"/>
        <v>-10.770021706686634</v>
      </c>
      <c r="Y81">
        <v>-6.2524164546418435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475.5</v>
      </c>
      <c r="D82">
        <v>485.95</v>
      </c>
      <c r="E82">
        <v>472.2</v>
      </c>
      <c r="F82">
        <v>480.7</v>
      </c>
      <c r="G82">
        <f>_xll.TA_TYPPRICE(D82,E82,F82)</f>
        <v>479.61666666666662</v>
      </c>
      <c r="H82">
        <v>476.95534999655968</v>
      </c>
      <c r="I82" t="str">
        <f t="shared" si="20"/>
        <v>UP</v>
      </c>
      <c r="J82">
        <v>492.00827104862634</v>
      </c>
      <c r="K82">
        <v>473.90418172739788</v>
      </c>
      <c r="L82" t="str">
        <f t="shared" si="21"/>
        <v>No Confirmation</v>
      </c>
      <c r="M82" t="str">
        <f t="shared" si="22"/>
        <v>No Trend</v>
      </c>
      <c r="N82">
        <v>46.804100122315113</v>
      </c>
      <c r="O82" t="str">
        <f t="shared" si="23"/>
        <v>No Momentum</v>
      </c>
      <c r="P82" t="str">
        <f t="shared" si="24"/>
        <v>No Trend + Momentum</v>
      </c>
      <c r="Q82">
        <f t="shared" si="25"/>
        <v>8.5</v>
      </c>
      <c r="R82">
        <f t="shared" si="26"/>
        <v>13.75</v>
      </c>
      <c r="S82">
        <f t="shared" si="27"/>
        <v>0.61818181818181817</v>
      </c>
      <c r="T82" t="str">
        <f t="shared" si="28"/>
        <v>No Indication</v>
      </c>
      <c r="U82" t="str">
        <f t="shared" si="29"/>
        <v>No T+M+I</v>
      </c>
      <c r="V82">
        <v>486.83650054581642</v>
      </c>
      <c r="W82">
        <v>497.38726817080527</v>
      </c>
      <c r="X82">
        <f t="shared" si="30"/>
        <v>-10.55076762498885</v>
      </c>
      <c r="Y82">
        <v>-7.1120866887112451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482</v>
      </c>
      <c r="D83">
        <v>492</v>
      </c>
      <c r="E83">
        <v>481.5</v>
      </c>
      <c r="F83">
        <v>483.8</v>
      </c>
      <c r="G83">
        <f>_xll.TA_TYPPRICE(D83,E83,F83)</f>
        <v>485.76666666666665</v>
      </c>
      <c r="H83">
        <v>481.36100833161316</v>
      </c>
      <c r="I83" t="str">
        <f t="shared" si="20"/>
        <v>UP</v>
      </c>
      <c r="J83">
        <v>492.0064330378205</v>
      </c>
      <c r="K83">
        <v>475.59214134353169</v>
      </c>
      <c r="L83" t="str">
        <f t="shared" si="21"/>
        <v>No Confirmation</v>
      </c>
      <c r="M83" t="str">
        <f t="shared" si="22"/>
        <v>No Trend</v>
      </c>
      <c r="N83">
        <v>51.006975478316122</v>
      </c>
      <c r="O83" t="str">
        <f t="shared" si="23"/>
        <v>No Momentum</v>
      </c>
      <c r="P83" t="str">
        <f t="shared" si="24"/>
        <v>No Trend + Momentum</v>
      </c>
      <c r="Q83">
        <f t="shared" si="25"/>
        <v>2.3000000000000114</v>
      </c>
      <c r="R83">
        <f t="shared" si="26"/>
        <v>10.5</v>
      </c>
      <c r="S83">
        <f t="shared" si="27"/>
        <v>0.21904761904762013</v>
      </c>
      <c r="T83" t="str">
        <f t="shared" si="28"/>
        <v>No Indication</v>
      </c>
      <c r="U83" t="str">
        <f t="shared" si="29"/>
        <v>No T+M+I</v>
      </c>
      <c r="V83">
        <v>486.3693466156908</v>
      </c>
      <c r="W83">
        <v>496.38080386185675</v>
      </c>
      <c r="X83">
        <f t="shared" si="30"/>
        <v>-10.011457246165946</v>
      </c>
      <c r="Y83">
        <v>-7.6919608002021853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485.95</v>
      </c>
      <c r="D84">
        <v>520.79999999999995</v>
      </c>
      <c r="E84">
        <v>485.6</v>
      </c>
      <c r="F84">
        <v>498.2</v>
      </c>
      <c r="G84">
        <f>_xll.TA_TYPPRICE(D84,E84,F84)</f>
        <v>501.5333333333333</v>
      </c>
      <c r="H84">
        <v>491.44717083247326</v>
      </c>
      <c r="I84" t="str">
        <f t="shared" si="20"/>
        <v>UP</v>
      </c>
      <c r="J84">
        <v>498.4050034738604</v>
      </c>
      <c r="K84">
        <v>477.816109933858</v>
      </c>
      <c r="L84" t="str">
        <f t="shared" si="21"/>
        <v>No Confirmation</v>
      </c>
      <c r="M84" t="str">
        <f t="shared" si="22"/>
        <v>No Trend</v>
      </c>
      <c r="N84">
        <v>66.414454091122451</v>
      </c>
      <c r="O84" t="str">
        <f t="shared" si="23"/>
        <v>UP</v>
      </c>
      <c r="P84" t="str">
        <f t="shared" si="24"/>
        <v>No Trend + Momentum</v>
      </c>
      <c r="Q84">
        <f t="shared" si="25"/>
        <v>12.599999999999966</v>
      </c>
      <c r="R84">
        <f t="shared" si="26"/>
        <v>35.199999999999932</v>
      </c>
      <c r="S84">
        <f t="shared" si="27"/>
        <v>0.35795454545454519</v>
      </c>
      <c r="T84" t="str">
        <f t="shared" si="28"/>
        <v>No Indication</v>
      </c>
      <c r="U84" t="str">
        <f t="shared" si="29"/>
        <v>No T+M+I</v>
      </c>
      <c r="V84">
        <v>488.18944713635375</v>
      </c>
      <c r="W84">
        <v>496.51555913134882</v>
      </c>
      <c r="X84">
        <f t="shared" si="30"/>
        <v>-8.3261119949950739</v>
      </c>
      <c r="Y84">
        <v>-7.8187910391607627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503.9</v>
      </c>
      <c r="D85">
        <v>513.95000000000005</v>
      </c>
      <c r="E85">
        <v>503.5</v>
      </c>
      <c r="F85">
        <v>506.5</v>
      </c>
      <c r="G85">
        <f>_xll.TA_TYPPRICE(D85,E85,F85)</f>
        <v>507.98333333333335</v>
      </c>
      <c r="H85">
        <v>499.71525208290331</v>
      </c>
      <c r="I85" t="str">
        <f t="shared" si="20"/>
        <v>UP</v>
      </c>
      <c r="J85">
        <v>501.85944714633587</v>
      </c>
      <c r="K85">
        <v>483.52364105966734</v>
      </c>
      <c r="L85" t="str">
        <f t="shared" si="21"/>
        <v>UP</v>
      </c>
      <c r="M85" t="str">
        <f t="shared" si="22"/>
        <v>UP</v>
      </c>
      <c r="N85">
        <v>72.618560199224888</v>
      </c>
      <c r="O85" t="str">
        <f t="shared" si="23"/>
        <v>UP</v>
      </c>
      <c r="P85" t="str">
        <f t="shared" si="24"/>
        <v>UP</v>
      </c>
      <c r="Q85">
        <f t="shared" si="25"/>
        <v>3</v>
      </c>
      <c r="R85">
        <f t="shared" si="26"/>
        <v>10.450000000000045</v>
      </c>
      <c r="S85">
        <f t="shared" si="27"/>
        <v>0.28708133971291744</v>
      </c>
      <c r="T85" t="str">
        <f t="shared" si="28"/>
        <v>No Indication</v>
      </c>
      <c r="U85" t="str">
        <f t="shared" si="29"/>
        <v>No T+M+I</v>
      </c>
      <c r="V85">
        <v>491.00645526922239</v>
      </c>
      <c r="W85">
        <v>497.25514734384149</v>
      </c>
      <c r="X85">
        <f t="shared" si="30"/>
        <v>-6.2486920746191004</v>
      </c>
      <c r="Y85">
        <v>-7.5047712462524299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508.5</v>
      </c>
      <c r="D86">
        <v>513.45000000000005</v>
      </c>
      <c r="E86">
        <v>501.15</v>
      </c>
      <c r="F86">
        <v>510.75</v>
      </c>
      <c r="G86">
        <f>_xll.TA_TYPPRICE(D86,E86,F86)</f>
        <v>508.45</v>
      </c>
      <c r="H86">
        <v>504.08262604145165</v>
      </c>
      <c r="I86" t="str">
        <f t="shared" si="20"/>
        <v>UP</v>
      </c>
      <c r="J86">
        <v>504.43512555826123</v>
      </c>
      <c r="K86">
        <v>487.44060971307459</v>
      </c>
      <c r="L86" t="str">
        <f t="shared" si="21"/>
        <v>UP</v>
      </c>
      <c r="M86" t="str">
        <f t="shared" si="22"/>
        <v>UP</v>
      </c>
      <c r="N86">
        <v>75.513707642436032</v>
      </c>
      <c r="O86" t="str">
        <f t="shared" si="23"/>
        <v>UP</v>
      </c>
      <c r="P86" t="str">
        <f t="shared" si="24"/>
        <v>UP</v>
      </c>
      <c r="Q86">
        <f t="shared" si="25"/>
        <v>9.6000000000000227</v>
      </c>
      <c r="R86">
        <f t="shared" si="26"/>
        <v>12.300000000000068</v>
      </c>
      <c r="S86">
        <f t="shared" si="27"/>
        <v>0.78048780487804625</v>
      </c>
      <c r="T86" t="str">
        <f t="shared" si="28"/>
        <v>No Indication</v>
      </c>
      <c r="U86" t="str">
        <f t="shared" si="29"/>
        <v>No T+M+I</v>
      </c>
      <c r="V86">
        <v>494.04392368934202</v>
      </c>
      <c r="W86">
        <v>498.25476605911251</v>
      </c>
      <c r="X86">
        <f t="shared" si="30"/>
        <v>-4.2108423697704893</v>
      </c>
      <c r="Y86">
        <v>-6.8459854709560419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511.8</v>
      </c>
      <c r="D87">
        <v>531.79999999999995</v>
      </c>
      <c r="E87">
        <v>511.8</v>
      </c>
      <c r="F87">
        <v>521.70000000000005</v>
      </c>
      <c r="G87">
        <f>_xll.TA_TYPPRICE(D87,E87,F87)</f>
        <v>521.76666666666665</v>
      </c>
      <c r="H87">
        <v>512.92464635405918</v>
      </c>
      <c r="I87" t="str">
        <f t="shared" si="20"/>
        <v>UP</v>
      </c>
      <c r="J87">
        <v>510.51620876753651</v>
      </c>
      <c r="K87">
        <v>492.85380755461358</v>
      </c>
      <c r="L87" t="str">
        <f t="shared" si="21"/>
        <v>UP</v>
      </c>
      <c r="M87" t="str">
        <f t="shared" si="22"/>
        <v>UP</v>
      </c>
      <c r="N87">
        <v>81.733810499130016</v>
      </c>
      <c r="O87" t="str">
        <f t="shared" si="23"/>
        <v>UP</v>
      </c>
      <c r="P87" t="str">
        <f t="shared" si="24"/>
        <v>UP</v>
      </c>
      <c r="Q87">
        <f t="shared" si="25"/>
        <v>9.9000000000000341</v>
      </c>
      <c r="R87">
        <f t="shared" si="26"/>
        <v>19.999999999999943</v>
      </c>
      <c r="S87">
        <f t="shared" si="27"/>
        <v>0.4950000000000031</v>
      </c>
      <c r="T87" t="str">
        <f t="shared" si="28"/>
        <v>No Indication</v>
      </c>
      <c r="U87" t="str">
        <f t="shared" si="29"/>
        <v>No T+M+I</v>
      </c>
      <c r="V87">
        <v>498.29870466021248</v>
      </c>
      <c r="W87">
        <v>499.99145005473383</v>
      </c>
      <c r="X87">
        <f t="shared" si="30"/>
        <v>-1.6927453945213529</v>
      </c>
      <c r="Y87">
        <v>-5.8153374556691038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522.15</v>
      </c>
      <c r="D88">
        <v>526</v>
      </c>
      <c r="E88">
        <v>498.6</v>
      </c>
      <c r="F88">
        <v>510.15</v>
      </c>
      <c r="G88">
        <f>_xll.TA_TYPPRICE(D88,E88,F88)</f>
        <v>511.58333333333331</v>
      </c>
      <c r="H88">
        <v>512.25398984369622</v>
      </c>
      <c r="I88" t="str">
        <f t="shared" si="20"/>
        <v>DOWN</v>
      </c>
      <c r="J88">
        <v>513.95705126363953</v>
      </c>
      <c r="K88">
        <v>494.13073920914388</v>
      </c>
      <c r="L88" t="str">
        <f t="shared" si="21"/>
        <v>No Confirmation</v>
      </c>
      <c r="M88" t="str">
        <f t="shared" si="22"/>
        <v>No Trend</v>
      </c>
      <c r="N88">
        <v>61.227096348869445</v>
      </c>
      <c r="O88" t="str">
        <f t="shared" si="23"/>
        <v>UP</v>
      </c>
      <c r="P88" t="str">
        <f t="shared" si="24"/>
        <v>No Trend + Momentum</v>
      </c>
      <c r="Q88">
        <f t="shared" si="25"/>
        <v>11.549999999999955</v>
      </c>
      <c r="R88">
        <f t="shared" si="26"/>
        <v>27.399999999999977</v>
      </c>
      <c r="S88">
        <f t="shared" si="27"/>
        <v>0.42153284671532715</v>
      </c>
      <c r="T88" t="str">
        <f t="shared" si="28"/>
        <v>No Indication</v>
      </c>
      <c r="U88" t="str">
        <f t="shared" si="29"/>
        <v>No T+M+I</v>
      </c>
      <c r="V88">
        <v>500.12198086633362</v>
      </c>
      <c r="W88">
        <v>500.74393523586468</v>
      </c>
      <c r="X88">
        <f t="shared" si="30"/>
        <v>-0.62195436953106764</v>
      </c>
      <c r="Y88">
        <v>-4.7766608384414964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510.55</v>
      </c>
      <c r="D89">
        <v>521.6</v>
      </c>
      <c r="E89">
        <v>508.75</v>
      </c>
      <c r="F89">
        <v>515</v>
      </c>
      <c r="G89">
        <f>_xll.TA_TYPPRICE(D89,E89,F89)</f>
        <v>515.11666666666667</v>
      </c>
      <c r="H89">
        <v>513.6853282551815</v>
      </c>
      <c r="I89" t="str">
        <f t="shared" si="20"/>
        <v>UP</v>
      </c>
      <c r="J89">
        <v>515.65548431616412</v>
      </c>
      <c r="K89">
        <v>497.37946382933416</v>
      </c>
      <c r="L89" t="str">
        <f t="shared" si="21"/>
        <v>No Confirmation</v>
      </c>
      <c r="M89" t="str">
        <f t="shared" si="22"/>
        <v>No Trend</v>
      </c>
      <c r="N89">
        <v>65.739039625048008</v>
      </c>
      <c r="O89" t="str">
        <f t="shared" si="23"/>
        <v>UP</v>
      </c>
      <c r="P89" t="str">
        <f t="shared" si="24"/>
        <v>No Trend + Momentum</v>
      </c>
      <c r="Q89">
        <f t="shared" si="25"/>
        <v>6.25</v>
      </c>
      <c r="R89">
        <f t="shared" si="26"/>
        <v>12.850000000000023</v>
      </c>
      <c r="S89">
        <f t="shared" si="27"/>
        <v>0.4863813229571976</v>
      </c>
      <c r="T89" t="str">
        <f t="shared" si="28"/>
        <v>No Indication</v>
      </c>
      <c r="U89" t="str">
        <f t="shared" si="29"/>
        <v>No T+M+I</v>
      </c>
      <c r="V89">
        <v>502.41090688689769</v>
      </c>
      <c r="W89">
        <v>501.79994003320803</v>
      </c>
      <c r="X89">
        <f t="shared" si="30"/>
        <v>0.61096685368966064</v>
      </c>
      <c r="Y89">
        <v>-3.6991353000152651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510.55</v>
      </c>
      <c r="D90">
        <v>520.54999999999995</v>
      </c>
      <c r="E90">
        <v>506.55</v>
      </c>
      <c r="F90">
        <v>512.79999999999995</v>
      </c>
      <c r="G90">
        <f>_xll.TA_TYPPRICE(D90,E90,F90)</f>
        <v>513.29999999999995</v>
      </c>
      <c r="H90">
        <v>513.49266412759073</v>
      </c>
      <c r="I90" t="str">
        <f t="shared" si="20"/>
        <v>DOWN</v>
      </c>
      <c r="J90">
        <v>516.74315446812761</v>
      </c>
      <c r="K90">
        <v>499.41736075614881</v>
      </c>
      <c r="L90" t="str">
        <f t="shared" si="21"/>
        <v>No Confirmation</v>
      </c>
      <c r="M90" t="str">
        <f t="shared" si="22"/>
        <v>No Trend</v>
      </c>
      <c r="N90">
        <v>61.669927138317973</v>
      </c>
      <c r="O90" t="str">
        <f t="shared" si="23"/>
        <v>UP</v>
      </c>
      <c r="P90" t="str">
        <f t="shared" si="24"/>
        <v>No Trend + Momentum</v>
      </c>
      <c r="Q90">
        <f t="shared" si="25"/>
        <v>6.2499999999999432</v>
      </c>
      <c r="R90">
        <f t="shared" si="26"/>
        <v>13.999999999999943</v>
      </c>
      <c r="S90">
        <f t="shared" si="27"/>
        <v>0.44642857142856918</v>
      </c>
      <c r="T90" t="str">
        <f t="shared" si="28"/>
        <v>No Indication</v>
      </c>
      <c r="U90" t="str">
        <f t="shared" si="29"/>
        <v>No T+M+I</v>
      </c>
      <c r="V90">
        <v>504.00922890429803</v>
      </c>
      <c r="W90">
        <v>502.61475929000744</v>
      </c>
      <c r="X90">
        <f t="shared" si="30"/>
        <v>1.3944696142905855</v>
      </c>
      <c r="Y90">
        <v>-2.6804143171540948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516</v>
      </c>
      <c r="D91">
        <v>522.4</v>
      </c>
      <c r="E91">
        <v>514.1</v>
      </c>
      <c r="F91">
        <v>514.75</v>
      </c>
      <c r="G91">
        <f>_xll.TA_TYPPRICE(D91,E91,F91)</f>
        <v>517.08333333333337</v>
      </c>
      <c r="H91">
        <v>515.28799873046205</v>
      </c>
      <c r="I91" t="str">
        <f t="shared" si="20"/>
        <v>DOWN</v>
      </c>
      <c r="J91">
        <v>518.0002312529881</v>
      </c>
      <c r="K91">
        <v>502.68016947700465</v>
      </c>
      <c r="L91" t="str">
        <f t="shared" si="21"/>
        <v>No Confirmation</v>
      </c>
      <c r="M91" t="str">
        <f t="shared" si="22"/>
        <v>No Trend</v>
      </c>
      <c r="N91">
        <v>64.129902944074331</v>
      </c>
      <c r="O91" t="str">
        <f t="shared" si="23"/>
        <v>UP</v>
      </c>
      <c r="P91" t="str">
        <f t="shared" si="24"/>
        <v>No Trend + Momentum</v>
      </c>
      <c r="Q91">
        <f t="shared" si="25"/>
        <v>0.64999999999997726</v>
      </c>
      <c r="R91">
        <f t="shared" si="26"/>
        <v>8.2999999999999545</v>
      </c>
      <c r="S91">
        <f t="shared" si="27"/>
        <v>7.8313253012045878E-2</v>
      </c>
      <c r="T91" t="str">
        <f t="shared" si="28"/>
        <v>DOWN</v>
      </c>
      <c r="U91" t="str">
        <f t="shared" si="29"/>
        <v>No T+M+I</v>
      </c>
      <c r="V91">
        <v>505.66165522671372</v>
      </c>
      <c r="W91">
        <v>503.51366600926616</v>
      </c>
      <c r="X91">
        <f t="shared" si="30"/>
        <v>2.1479892174475594</v>
      </c>
      <c r="Y91">
        <v>-1.7147336102337638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518</v>
      </c>
      <c r="D92">
        <v>519.5</v>
      </c>
      <c r="E92">
        <v>498</v>
      </c>
      <c r="F92">
        <v>503.25</v>
      </c>
      <c r="G92">
        <f>_xll.TA_TYPPRICE(D92,E92,F92)</f>
        <v>506.91666666666669</v>
      </c>
      <c r="H92">
        <v>511.1023326985644</v>
      </c>
      <c r="I92" t="str">
        <f t="shared" si="20"/>
        <v>DOWN</v>
      </c>
      <c r="J92">
        <v>518.33351319676854</v>
      </c>
      <c r="K92">
        <v>501.64013181544806</v>
      </c>
      <c r="L92" t="str">
        <f t="shared" si="21"/>
        <v>No Confirmation</v>
      </c>
      <c r="M92" t="str">
        <f t="shared" si="22"/>
        <v>No Trend</v>
      </c>
      <c r="N92">
        <v>43.533608229155845</v>
      </c>
      <c r="O92" t="str">
        <f t="shared" si="23"/>
        <v>No Momentum</v>
      </c>
      <c r="P92" t="str">
        <f t="shared" si="24"/>
        <v>No Trend + Momentum</v>
      </c>
      <c r="Q92">
        <f t="shared" si="25"/>
        <v>5.25</v>
      </c>
      <c r="R92">
        <f t="shared" si="26"/>
        <v>21.5</v>
      </c>
      <c r="S92">
        <f t="shared" si="27"/>
        <v>0.2441860465116279</v>
      </c>
      <c r="T92" t="str">
        <f t="shared" si="28"/>
        <v>No Indication</v>
      </c>
      <c r="U92" t="str">
        <f t="shared" si="29"/>
        <v>No T+M+I</v>
      </c>
      <c r="V92">
        <v>505.29063134568082</v>
      </c>
      <c r="W92">
        <v>503.49413519376498</v>
      </c>
      <c r="X92">
        <f t="shared" si="30"/>
        <v>1.7964961519158464</v>
      </c>
      <c r="Y92">
        <v>-1.0124876578038418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506.75</v>
      </c>
      <c r="D93">
        <v>514.79999999999995</v>
      </c>
      <c r="E93">
        <v>506.75</v>
      </c>
      <c r="F93">
        <v>508.6</v>
      </c>
      <c r="G93">
        <f>_xll.TA_TYPPRICE(D93,E93,F93)</f>
        <v>510.05</v>
      </c>
      <c r="H93">
        <v>510.57616634928218</v>
      </c>
      <c r="I93" t="str">
        <f t="shared" si="20"/>
        <v>DOWN</v>
      </c>
      <c r="J93">
        <v>517.54828804193107</v>
      </c>
      <c r="K93">
        <v>502.77565807868183</v>
      </c>
      <c r="L93" t="str">
        <f t="shared" si="21"/>
        <v>No Confirmation</v>
      </c>
      <c r="M93" t="str">
        <f t="shared" si="22"/>
        <v>No Trend</v>
      </c>
      <c r="N93">
        <v>52.419887092919659</v>
      </c>
      <c r="O93" t="str">
        <f t="shared" si="23"/>
        <v>No Momentum</v>
      </c>
      <c r="P93" t="str">
        <f t="shared" si="24"/>
        <v>No Trend + Momentum</v>
      </c>
      <c r="Q93">
        <f t="shared" si="25"/>
        <v>1.8500000000000227</v>
      </c>
      <c r="R93">
        <f t="shared" si="26"/>
        <v>8.0499999999999545</v>
      </c>
      <c r="S93">
        <f t="shared" si="27"/>
        <v>0.22981366459627742</v>
      </c>
      <c r="T93" t="str">
        <f t="shared" si="28"/>
        <v>No Indication</v>
      </c>
      <c r="U93" t="str">
        <f t="shared" si="29"/>
        <v>No T+M+I</v>
      </c>
      <c r="V93">
        <v>505.79976498480687</v>
      </c>
      <c r="W93">
        <v>503.87234740163422</v>
      </c>
      <c r="X93">
        <f t="shared" si="30"/>
        <v>1.9274175831726552</v>
      </c>
      <c r="Y93">
        <v>-0.42450660960854236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511</v>
      </c>
      <c r="D94">
        <v>518.85</v>
      </c>
      <c r="E94">
        <v>506.85</v>
      </c>
      <c r="F94">
        <v>515.25</v>
      </c>
      <c r="G94">
        <f>_xll.TA_TYPPRICE(D94,E94,F94)</f>
        <v>513.65</v>
      </c>
      <c r="H94">
        <v>512.11308317464113</v>
      </c>
      <c r="I94" t="str">
        <f t="shared" si="20"/>
        <v>UP</v>
      </c>
      <c r="J94">
        <v>517.8375573659464</v>
      </c>
      <c r="K94">
        <v>503.68106739453032</v>
      </c>
      <c r="L94" t="str">
        <f t="shared" si="21"/>
        <v>No Confirmation</v>
      </c>
      <c r="M94" t="str">
        <f t="shared" si="22"/>
        <v>No Trend</v>
      </c>
      <c r="N94">
        <v>61.768187583201225</v>
      </c>
      <c r="O94" t="str">
        <f t="shared" si="23"/>
        <v>UP</v>
      </c>
      <c r="P94" t="str">
        <f t="shared" si="24"/>
        <v>No Trend + Momentum</v>
      </c>
      <c r="Q94">
        <f t="shared" si="25"/>
        <v>8.3999999999999773</v>
      </c>
      <c r="R94">
        <f t="shared" si="26"/>
        <v>12</v>
      </c>
      <c r="S94">
        <f t="shared" si="27"/>
        <v>0.69999999999999807</v>
      </c>
      <c r="T94" t="str">
        <f t="shared" si="28"/>
        <v>No Indication</v>
      </c>
      <c r="U94" t="str">
        <f t="shared" si="29"/>
        <v>No T+M+I</v>
      </c>
      <c r="V94">
        <v>507.25364729483658</v>
      </c>
      <c r="W94">
        <v>504.71513648299464</v>
      </c>
      <c r="X94">
        <f t="shared" si="30"/>
        <v>2.5385108118419453</v>
      </c>
      <c r="Y94">
        <v>0.16809687468155521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515</v>
      </c>
      <c r="D95">
        <v>529.79999999999995</v>
      </c>
      <c r="E95">
        <v>511.5</v>
      </c>
      <c r="F95">
        <v>516</v>
      </c>
      <c r="G95">
        <f>_xll.TA_TYPPRICE(D95,E95,F95)</f>
        <v>519.1</v>
      </c>
      <c r="H95">
        <v>515.60654158732063</v>
      </c>
      <c r="I95" t="str">
        <f t="shared" si="20"/>
        <v>UP</v>
      </c>
      <c r="J95">
        <v>520.49587795129162</v>
      </c>
      <c r="K95">
        <v>505.41860797352359</v>
      </c>
      <c r="L95" t="str">
        <f t="shared" si="21"/>
        <v>No Confirmation</v>
      </c>
      <c r="M95" t="str">
        <f t="shared" si="22"/>
        <v>No Trend</v>
      </c>
      <c r="N95">
        <v>62.798611606216824</v>
      </c>
      <c r="O95" t="str">
        <f t="shared" si="23"/>
        <v>UP</v>
      </c>
      <c r="P95" t="str">
        <f t="shared" si="24"/>
        <v>No Trend + Momentum</v>
      </c>
      <c r="Q95">
        <f t="shared" si="25"/>
        <v>4.5</v>
      </c>
      <c r="R95">
        <f t="shared" si="26"/>
        <v>18.299999999999955</v>
      </c>
      <c r="S95">
        <f t="shared" si="27"/>
        <v>0.2459016393442629</v>
      </c>
      <c r="T95" t="str">
        <f t="shared" si="28"/>
        <v>No Indication</v>
      </c>
      <c r="U95" t="str">
        <f t="shared" si="29"/>
        <v>No T+M+I</v>
      </c>
      <c r="V95">
        <v>508.59924001870786</v>
      </c>
      <c r="W95">
        <v>505.55105229906911</v>
      </c>
      <c r="X95">
        <f t="shared" si="30"/>
        <v>3.0481877196387472</v>
      </c>
      <c r="Y95">
        <v>0.74411504367299364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508</v>
      </c>
      <c r="D96">
        <v>515</v>
      </c>
      <c r="E96">
        <v>504.5</v>
      </c>
      <c r="F96">
        <v>508</v>
      </c>
      <c r="G96">
        <f>_xll.TA_TYPPRICE(D96,E96,F96)</f>
        <v>509.16666666666669</v>
      </c>
      <c r="H96">
        <v>512.38660412699369</v>
      </c>
      <c r="I96" t="str">
        <f t="shared" si="20"/>
        <v>DOWN</v>
      </c>
      <c r="J96">
        <v>519.27457173989353</v>
      </c>
      <c r="K96">
        <v>505.21447286829613</v>
      </c>
      <c r="L96" t="str">
        <f t="shared" si="21"/>
        <v>No Confirmation</v>
      </c>
      <c r="M96" t="str">
        <f t="shared" si="22"/>
        <v>No Trend</v>
      </c>
      <c r="N96">
        <v>46.197187019034907</v>
      </c>
      <c r="O96" t="str">
        <f t="shared" si="23"/>
        <v>No Momentum</v>
      </c>
      <c r="P96" t="str">
        <f t="shared" si="24"/>
        <v>No Trend + Momentum</v>
      </c>
      <c r="Q96">
        <f t="shared" si="25"/>
        <v>3.5</v>
      </c>
      <c r="R96">
        <f t="shared" si="26"/>
        <v>10.5</v>
      </c>
      <c r="S96">
        <f t="shared" si="27"/>
        <v>0.33333333333333331</v>
      </c>
      <c r="T96" t="str">
        <f t="shared" si="28"/>
        <v>No Indication</v>
      </c>
      <c r="U96" t="str">
        <f t="shared" si="29"/>
        <v>No T+M+I</v>
      </c>
      <c r="V96">
        <v>508.50704924659897</v>
      </c>
      <c r="W96">
        <v>505.73245583247137</v>
      </c>
      <c r="X96">
        <f t="shared" si="30"/>
        <v>2.7745934141275939</v>
      </c>
      <c r="Y96">
        <v>1.1502107177639136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507</v>
      </c>
      <c r="D97">
        <v>509.5</v>
      </c>
      <c r="E97">
        <v>496</v>
      </c>
      <c r="F97">
        <v>498</v>
      </c>
      <c r="G97">
        <f>_xll.TA_TYPPRICE(D97,E97,F97)</f>
        <v>501.16666666666669</v>
      </c>
      <c r="H97">
        <v>506.77663539683022</v>
      </c>
      <c r="I97" t="str">
        <f t="shared" si="20"/>
        <v>DOWN</v>
      </c>
      <c r="J97">
        <v>517.10244468658391</v>
      </c>
      <c r="K97">
        <v>503.16681223089699</v>
      </c>
      <c r="L97" t="str">
        <f t="shared" si="21"/>
        <v>DOWN</v>
      </c>
      <c r="M97" t="str">
        <f t="shared" si="22"/>
        <v>DOWN</v>
      </c>
      <c r="N97">
        <v>32.692963220475981</v>
      </c>
      <c r="O97" t="str">
        <f t="shared" si="23"/>
        <v>DOWN</v>
      </c>
      <c r="P97" t="str">
        <f t="shared" si="24"/>
        <v>DOWN</v>
      </c>
      <c r="Q97">
        <f t="shared" si="25"/>
        <v>2</v>
      </c>
      <c r="R97">
        <f t="shared" si="26"/>
        <v>13.5</v>
      </c>
      <c r="S97">
        <f t="shared" si="27"/>
        <v>0.14814814814814814</v>
      </c>
      <c r="T97" t="str">
        <f t="shared" si="28"/>
        <v>DOWN</v>
      </c>
      <c r="U97" t="str">
        <f t="shared" si="29"/>
        <v>DOWN</v>
      </c>
      <c r="V97">
        <v>506.89058013173758</v>
      </c>
      <c r="W97">
        <v>505.15968132636237</v>
      </c>
      <c r="X97">
        <f t="shared" si="30"/>
        <v>1.7308988053752046</v>
      </c>
      <c r="Y97">
        <v>1.2663483352861717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506.8</v>
      </c>
      <c r="D98">
        <v>509.4</v>
      </c>
      <c r="E98">
        <v>500.6</v>
      </c>
      <c r="F98">
        <v>501.2</v>
      </c>
      <c r="G98">
        <f>_xll.TA_TYPPRICE(D98,E98,F98)</f>
        <v>503.73333333333335</v>
      </c>
      <c r="H98">
        <v>505.25498436508178</v>
      </c>
      <c r="I98" t="str">
        <f t="shared" si="20"/>
        <v>DOWN</v>
      </c>
      <c r="J98">
        <v>515.39079031178744</v>
      </c>
      <c r="K98">
        <v>502.59640951291988</v>
      </c>
      <c r="L98" t="str">
        <f t="shared" si="21"/>
        <v>DOWN</v>
      </c>
      <c r="M98" t="str">
        <f t="shared" si="22"/>
        <v>DOWN</v>
      </c>
      <c r="N98">
        <v>39.739080104133862</v>
      </c>
      <c r="O98" t="str">
        <f t="shared" si="23"/>
        <v>DOWN</v>
      </c>
      <c r="P98" t="str">
        <f t="shared" si="24"/>
        <v>DOWN</v>
      </c>
      <c r="Q98">
        <f t="shared" si="25"/>
        <v>0.59999999999996589</v>
      </c>
      <c r="R98">
        <f t="shared" si="26"/>
        <v>8.7999999999999545</v>
      </c>
      <c r="S98">
        <f t="shared" si="27"/>
        <v>6.8181818181814652E-2</v>
      </c>
      <c r="T98" t="str">
        <f t="shared" si="28"/>
        <v>DOWN</v>
      </c>
      <c r="U98" t="str">
        <f t="shared" si="29"/>
        <v>DOWN</v>
      </c>
      <c r="V98">
        <v>506.01510626531643</v>
      </c>
      <c r="W98">
        <v>504.86637159848368</v>
      </c>
      <c r="X98">
        <f t="shared" si="30"/>
        <v>1.1487346668327518</v>
      </c>
      <c r="Y98">
        <v>1.2428256015954877</v>
      </c>
      <c r="Z98" t="str">
        <f t="shared" si="31"/>
        <v>DOWN</v>
      </c>
      <c r="AA98" t="str">
        <f t="shared" si="32"/>
        <v>DOWN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503.2</v>
      </c>
      <c r="D99">
        <v>504.15</v>
      </c>
      <c r="E99">
        <v>493.65</v>
      </c>
      <c r="F99">
        <v>495.8</v>
      </c>
      <c r="G99">
        <f>_xll.TA_TYPPRICE(D99,E99,F99)</f>
        <v>497.86666666666662</v>
      </c>
      <c r="H99">
        <v>501.56082551587417</v>
      </c>
      <c r="I99" t="str">
        <f t="shared" si="20"/>
        <v>DOWN</v>
      </c>
      <c r="J99">
        <v>512.89283690916795</v>
      </c>
      <c r="K99">
        <v>500.60831851004878</v>
      </c>
      <c r="L99" t="str">
        <f t="shared" si="21"/>
        <v>DOWN</v>
      </c>
      <c r="M99" t="str">
        <f t="shared" si="22"/>
        <v>DOWN</v>
      </c>
      <c r="N99">
        <v>32.551073297517554</v>
      </c>
      <c r="O99" t="str">
        <f t="shared" si="23"/>
        <v>DOWN</v>
      </c>
      <c r="P99" t="str">
        <f t="shared" si="24"/>
        <v>DOWN</v>
      </c>
      <c r="Q99">
        <f t="shared" si="25"/>
        <v>2.1500000000000341</v>
      </c>
      <c r="R99">
        <f t="shared" si="26"/>
        <v>10.5</v>
      </c>
      <c r="S99">
        <f t="shared" si="27"/>
        <v>0.204761904761908</v>
      </c>
      <c r="T99" t="str">
        <f t="shared" si="28"/>
        <v>No Indication</v>
      </c>
      <c r="U99" t="str">
        <f t="shared" si="29"/>
        <v>No T+M+I</v>
      </c>
      <c r="V99">
        <v>504.44355145526777</v>
      </c>
      <c r="W99">
        <v>504.19478851711455</v>
      </c>
      <c r="X99">
        <f t="shared" si="30"/>
        <v>0.24876293815322015</v>
      </c>
      <c r="Y99">
        <v>1.0440130689070342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500.2</v>
      </c>
      <c r="D100">
        <v>505.2</v>
      </c>
      <c r="E100">
        <v>493.05</v>
      </c>
      <c r="F100">
        <v>493.7</v>
      </c>
      <c r="G100">
        <f>_xll.TA_TYPPRICE(D100,E100,F100)</f>
        <v>497.31666666666666</v>
      </c>
      <c r="H100">
        <v>499.43874609127045</v>
      </c>
      <c r="I100" t="str">
        <f t="shared" si="20"/>
        <v>DOWN</v>
      </c>
      <c r="J100">
        <v>511.18331759601949</v>
      </c>
      <c r="K100">
        <v>498.92869217448236</v>
      </c>
      <c r="L100" t="str">
        <f t="shared" si="21"/>
        <v>DOWN</v>
      </c>
      <c r="M100" t="str">
        <f t="shared" si="22"/>
        <v>DOWN</v>
      </c>
      <c r="N100">
        <v>29.920251354333914</v>
      </c>
      <c r="O100" t="str">
        <f t="shared" si="23"/>
        <v>DOWN</v>
      </c>
      <c r="P100" t="str">
        <f t="shared" si="24"/>
        <v>DOWN</v>
      </c>
      <c r="Q100">
        <f t="shared" si="25"/>
        <v>0.64999999999997726</v>
      </c>
      <c r="R100">
        <f t="shared" si="26"/>
        <v>12.149999999999977</v>
      </c>
      <c r="S100">
        <f t="shared" si="27"/>
        <v>5.3497942386829506E-2</v>
      </c>
      <c r="T100" t="str">
        <f t="shared" si="28"/>
        <v>DOWN</v>
      </c>
      <c r="U100" t="str">
        <f t="shared" si="29"/>
        <v>DOWN</v>
      </c>
      <c r="V100">
        <v>502.79069738522657</v>
      </c>
      <c r="W100">
        <v>503.41739677510606</v>
      </c>
      <c r="X100">
        <f t="shared" si="30"/>
        <v>-0.62669938987949081</v>
      </c>
      <c r="Y100">
        <v>0.70987057714972912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493.7</v>
      </c>
      <c r="D101">
        <v>496.95</v>
      </c>
      <c r="E101">
        <v>481.5</v>
      </c>
      <c r="F101">
        <v>488.8</v>
      </c>
      <c r="G101">
        <f>_xll.TA_TYPPRICE(D101,E101,F101)</f>
        <v>489.08333333333331</v>
      </c>
      <c r="H101">
        <v>494.26103971230191</v>
      </c>
      <c r="I101" t="str">
        <f t="shared" si="20"/>
        <v>DOWN</v>
      </c>
      <c r="J101">
        <v>508.02035813023735</v>
      </c>
      <c r="K101">
        <v>495.05564946904184</v>
      </c>
      <c r="L101" t="str">
        <f t="shared" si="21"/>
        <v>DOWN</v>
      </c>
      <c r="M101" t="str">
        <f t="shared" si="22"/>
        <v>DOWN</v>
      </c>
      <c r="N101">
        <v>24.212632635215069</v>
      </c>
      <c r="O101" t="str">
        <f t="shared" si="23"/>
        <v>DOWN</v>
      </c>
      <c r="P101" t="str">
        <f t="shared" si="24"/>
        <v>DOWN</v>
      </c>
      <c r="Q101">
        <f t="shared" si="25"/>
        <v>7.3000000000000114</v>
      </c>
      <c r="R101">
        <f t="shared" si="26"/>
        <v>15.449999999999989</v>
      </c>
      <c r="S101">
        <f t="shared" si="27"/>
        <v>0.47249190938511437</v>
      </c>
      <c r="T101" t="str">
        <f t="shared" si="28"/>
        <v>No Indication</v>
      </c>
      <c r="U101" t="str">
        <f t="shared" si="29"/>
        <v>No T+M+I</v>
      </c>
      <c r="V101">
        <v>500.63828240288404</v>
      </c>
      <c r="W101">
        <v>502.33462664361673</v>
      </c>
      <c r="X101">
        <f t="shared" si="30"/>
        <v>-1.6963442407326852</v>
      </c>
      <c r="Y101">
        <v>0.22862761357324618</v>
      </c>
      <c r="Z101" t="str">
        <f t="shared" si="31"/>
        <v>DOWN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484.8</v>
      </c>
      <c r="D102">
        <v>485</v>
      </c>
      <c r="E102">
        <v>466.65</v>
      </c>
      <c r="F102">
        <v>471.3</v>
      </c>
      <c r="G102">
        <f>_xll.TA_TYPPRICE(D102,E102,F102)</f>
        <v>474.31666666666666</v>
      </c>
      <c r="H102">
        <v>484.28885318948426</v>
      </c>
      <c r="I102" t="str">
        <f t="shared" si="20"/>
        <v>DOWN</v>
      </c>
      <c r="J102">
        <v>502.90472299018461</v>
      </c>
      <c r="K102">
        <v>488.74328292036586</v>
      </c>
      <c r="L102" t="str">
        <f t="shared" si="21"/>
        <v>DOWN</v>
      </c>
      <c r="M102" t="str">
        <f t="shared" si="22"/>
        <v>DOWN</v>
      </c>
      <c r="N102">
        <v>13.076516328530976</v>
      </c>
      <c r="O102" t="str">
        <f t="shared" si="23"/>
        <v>DOWN</v>
      </c>
      <c r="P102" t="str">
        <f t="shared" si="24"/>
        <v>DOWN</v>
      </c>
      <c r="Q102">
        <f t="shared" si="25"/>
        <v>4.6500000000000341</v>
      </c>
      <c r="R102">
        <f t="shared" si="26"/>
        <v>18.350000000000023</v>
      </c>
      <c r="S102">
        <f t="shared" si="27"/>
        <v>0.25340599455041024</v>
      </c>
      <c r="T102" t="str">
        <f t="shared" si="28"/>
        <v>No Indication</v>
      </c>
      <c r="U102" t="str">
        <f t="shared" si="29"/>
        <v>No T+M+I</v>
      </c>
      <c r="V102">
        <v>496.12470049474803</v>
      </c>
      <c r="W102">
        <v>500.03576541075626</v>
      </c>
      <c r="X102">
        <f t="shared" si="30"/>
        <v>-3.9110649160082289</v>
      </c>
      <c r="Y102">
        <v>-0.5993108923430488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470.1</v>
      </c>
      <c r="D103">
        <v>471</v>
      </c>
      <c r="E103">
        <v>455.05</v>
      </c>
      <c r="F103">
        <v>464.05</v>
      </c>
      <c r="G103">
        <f>_xll.TA_TYPPRICE(D103,E103,F103)</f>
        <v>463.36666666666662</v>
      </c>
      <c r="H103">
        <v>473.82775992807547</v>
      </c>
      <c r="I103" t="str">
        <f t="shared" si="20"/>
        <v>DOWN</v>
      </c>
      <c r="J103">
        <v>495.81478454792136</v>
      </c>
      <c r="K103">
        <v>481.25588671584012</v>
      </c>
      <c r="L103" t="str">
        <f t="shared" si="21"/>
        <v>DOWN</v>
      </c>
      <c r="M103" t="str">
        <f t="shared" si="22"/>
        <v>DOWN</v>
      </c>
      <c r="N103">
        <v>10.561095344101251</v>
      </c>
      <c r="O103" t="str">
        <f t="shared" si="23"/>
        <v>DOWN</v>
      </c>
      <c r="P103" t="str">
        <f t="shared" si="24"/>
        <v>DOWN</v>
      </c>
      <c r="Q103">
        <f t="shared" si="25"/>
        <v>9</v>
      </c>
      <c r="R103">
        <f t="shared" si="26"/>
        <v>15.949999999999989</v>
      </c>
      <c r="S103">
        <f t="shared" si="27"/>
        <v>0.56426332288401293</v>
      </c>
      <c r="T103" t="str">
        <f t="shared" si="28"/>
        <v>No Indication</v>
      </c>
      <c r="U103" t="str">
        <f t="shared" si="29"/>
        <v>No T+M+I</v>
      </c>
      <c r="V103">
        <v>491.1901311878637</v>
      </c>
      <c r="W103">
        <v>497.37015315810766</v>
      </c>
      <c r="X103">
        <f t="shared" si="30"/>
        <v>-6.1800219702439563</v>
      </c>
      <c r="Y103">
        <v>-1.7154531079232305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463.85</v>
      </c>
      <c r="D104">
        <v>482</v>
      </c>
      <c r="E104">
        <v>462</v>
      </c>
      <c r="F104">
        <v>474</v>
      </c>
      <c r="G104">
        <f>_xll.TA_TYPPRICE(D104,E104,F104)</f>
        <v>472.66666666666669</v>
      </c>
      <c r="H104">
        <v>473.2472132973711</v>
      </c>
      <c r="I104" t="str">
        <f t="shared" si="20"/>
        <v>UP</v>
      </c>
      <c r="J104">
        <v>492.74483242616105</v>
      </c>
      <c r="K104">
        <v>476.97680077898679</v>
      </c>
      <c r="L104" t="str">
        <f t="shared" si="21"/>
        <v>DOWN</v>
      </c>
      <c r="M104" t="str">
        <f t="shared" si="22"/>
        <v>No Trend</v>
      </c>
      <c r="N104">
        <v>32.752694294534443</v>
      </c>
      <c r="O104" t="str">
        <f t="shared" si="23"/>
        <v>DOWN</v>
      </c>
      <c r="P104" t="str">
        <f t="shared" si="24"/>
        <v>No Trend + Momentum</v>
      </c>
      <c r="Q104">
        <f t="shared" si="25"/>
        <v>12</v>
      </c>
      <c r="R104">
        <f t="shared" si="26"/>
        <v>20</v>
      </c>
      <c r="S104">
        <f t="shared" si="27"/>
        <v>0.6</v>
      </c>
      <c r="T104" t="str">
        <f t="shared" si="28"/>
        <v>No Indication</v>
      </c>
      <c r="U104" t="str">
        <f t="shared" si="29"/>
        <v>No T+M+I</v>
      </c>
      <c r="V104">
        <v>488.54549562050005</v>
      </c>
      <c r="W104">
        <v>495.63903070195153</v>
      </c>
      <c r="X104">
        <f t="shared" si="30"/>
        <v>-7.0935350814514777</v>
      </c>
      <c r="Y104">
        <v>-2.7910695026288801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479</v>
      </c>
      <c r="D105">
        <v>479.9</v>
      </c>
      <c r="E105">
        <v>460.05</v>
      </c>
      <c r="F105">
        <v>463</v>
      </c>
      <c r="G105">
        <f>_xll.TA_TYPPRICE(D105,E105,F105)</f>
        <v>467.65000000000003</v>
      </c>
      <c r="H105">
        <v>470.44860664868554</v>
      </c>
      <c r="I105" t="str">
        <f t="shared" si="20"/>
        <v>DOWN</v>
      </c>
      <c r="J105">
        <v>489.89042522034748</v>
      </c>
      <c r="K105">
        <v>473.21528949476749</v>
      </c>
      <c r="L105" t="str">
        <f t="shared" si="21"/>
        <v>DOWN</v>
      </c>
      <c r="M105" t="str">
        <f t="shared" si="22"/>
        <v>DOWN</v>
      </c>
      <c r="N105">
        <v>24.3898950362086</v>
      </c>
      <c r="O105" t="str">
        <f t="shared" si="23"/>
        <v>DOWN</v>
      </c>
      <c r="P105" t="str">
        <f t="shared" si="24"/>
        <v>DOWN</v>
      </c>
      <c r="Q105">
        <f t="shared" si="25"/>
        <v>2.9499999999999886</v>
      </c>
      <c r="R105">
        <f t="shared" si="26"/>
        <v>19.849999999999966</v>
      </c>
      <c r="S105">
        <f t="shared" si="27"/>
        <v>0.1486146095717881</v>
      </c>
      <c r="T105" t="str">
        <f t="shared" si="28"/>
        <v>DOWN</v>
      </c>
      <c r="U105" t="str">
        <f t="shared" si="29"/>
        <v>DOWN</v>
      </c>
      <c r="V105">
        <v>484.61541937119233</v>
      </c>
      <c r="W105">
        <v>493.22132472402922</v>
      </c>
      <c r="X105">
        <f t="shared" si="30"/>
        <v>-8.605905352836885</v>
      </c>
      <c r="Y105">
        <v>-3.9540366726704814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477.65000000000003</v>
      </c>
      <c r="AE105">
        <f t="shared" si="36"/>
        <v>472.3</v>
      </c>
      <c r="AF105">
        <f t="shared" si="37"/>
        <v>470</v>
      </c>
      <c r="AG105">
        <f t="shared" si="38"/>
        <v>467.65000000000003</v>
      </c>
    </row>
    <row r="106" spans="1:33" x14ac:dyDescent="0.25">
      <c r="A106" t="s">
        <v>5</v>
      </c>
      <c r="B106" s="1">
        <v>43006</v>
      </c>
      <c r="C106">
        <v>464.4</v>
      </c>
      <c r="D106">
        <v>471.9</v>
      </c>
      <c r="E106">
        <v>460.65</v>
      </c>
      <c r="F106">
        <v>462.4</v>
      </c>
      <c r="G106">
        <f>_xll.TA_TYPPRICE(D106,E106,F106)</f>
        <v>464.98333333333329</v>
      </c>
      <c r="H106">
        <v>467.71596999100939</v>
      </c>
      <c r="I106" t="str">
        <f t="shared" si="20"/>
        <v>DOWN</v>
      </c>
      <c r="J106">
        <v>485.89255294915915</v>
      </c>
      <c r="K106">
        <v>470.42300294037472</v>
      </c>
      <c r="L106" t="str">
        <f t="shared" si="21"/>
        <v>DOWN</v>
      </c>
      <c r="M106" t="str">
        <f t="shared" si="22"/>
        <v>DOWN</v>
      </c>
      <c r="N106">
        <v>23.972557367933874</v>
      </c>
      <c r="O106" t="str">
        <f t="shared" si="23"/>
        <v>DOWN</v>
      </c>
      <c r="P106" t="str">
        <f t="shared" si="24"/>
        <v>DOWN</v>
      </c>
      <c r="Q106">
        <f t="shared" si="25"/>
        <v>1.75</v>
      </c>
      <c r="R106">
        <f t="shared" si="26"/>
        <v>11.25</v>
      </c>
      <c r="S106">
        <f t="shared" si="27"/>
        <v>0.15555555555555556</v>
      </c>
      <c r="T106" t="str">
        <f t="shared" si="28"/>
        <v>DOWN</v>
      </c>
      <c r="U106" t="str">
        <f t="shared" si="29"/>
        <v>DOWN</v>
      </c>
      <c r="V106">
        <v>481.19766254485506</v>
      </c>
      <c r="W106">
        <v>490.93826363336041</v>
      </c>
      <c r="X106">
        <f t="shared" si="30"/>
        <v>-9.7406010885053433</v>
      </c>
      <c r="Y106">
        <v>-5.111349555837454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470.6</v>
      </c>
      <c r="AE106">
        <f t="shared" si="36"/>
        <v>467.6</v>
      </c>
      <c r="AF106">
        <f t="shared" si="37"/>
        <v>466.25</v>
      </c>
      <c r="AG106">
        <f t="shared" si="38"/>
        <v>464.95000000000005</v>
      </c>
    </row>
    <row r="107" spans="1:33" x14ac:dyDescent="0.25">
      <c r="A107" t="s">
        <v>5</v>
      </c>
      <c r="B107" s="1">
        <v>43007</v>
      </c>
      <c r="C107">
        <v>466.1</v>
      </c>
      <c r="D107">
        <v>473.6</v>
      </c>
      <c r="E107">
        <v>463.25</v>
      </c>
      <c r="F107">
        <v>465.4</v>
      </c>
      <c r="G107">
        <f>_xll.TA_TYPPRICE(D107,E107,F107)</f>
        <v>467.41666666666669</v>
      </c>
      <c r="H107">
        <v>467.56631832883807</v>
      </c>
      <c r="I107" t="str">
        <f t="shared" si="20"/>
        <v>DOWN</v>
      </c>
      <c r="J107">
        <v>483.16087451601265</v>
      </c>
      <c r="K107">
        <v>468.82900228695809</v>
      </c>
      <c r="L107" t="str">
        <f t="shared" si="21"/>
        <v>DOWN</v>
      </c>
      <c r="M107" t="str">
        <f t="shared" si="22"/>
        <v>DOWN</v>
      </c>
      <c r="N107">
        <v>31.317734650899094</v>
      </c>
      <c r="O107" t="str">
        <f t="shared" si="23"/>
        <v>DOWN</v>
      </c>
      <c r="P107" t="str">
        <f t="shared" si="24"/>
        <v>DOWN</v>
      </c>
      <c r="Q107">
        <f t="shared" si="25"/>
        <v>2.1499999999999773</v>
      </c>
      <c r="R107">
        <f t="shared" si="26"/>
        <v>10.350000000000023</v>
      </c>
      <c r="S107">
        <f t="shared" si="27"/>
        <v>0.20772946859903116</v>
      </c>
      <c r="T107" t="str">
        <f t="shared" si="28"/>
        <v>No Indication</v>
      </c>
      <c r="U107" t="str">
        <f t="shared" si="29"/>
        <v>No T+M+I</v>
      </c>
      <c r="V107">
        <v>478.76725292256964</v>
      </c>
      <c r="W107">
        <v>489.04654040125962</v>
      </c>
      <c r="X107">
        <f t="shared" si="30"/>
        <v>-10.27928747868998</v>
      </c>
      <c r="Y107">
        <v>-6.1449371404079596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475.9</v>
      </c>
      <c r="D108">
        <v>477.7</v>
      </c>
      <c r="E108">
        <v>455.25</v>
      </c>
      <c r="F108">
        <v>458.55</v>
      </c>
      <c r="G108">
        <f>_xll.TA_TYPPRICE(D108,E108,F108)</f>
        <v>463.83333333333331</v>
      </c>
      <c r="H108">
        <v>465.69982583108572</v>
      </c>
      <c r="I108" t="str">
        <f t="shared" si="20"/>
        <v>DOWN</v>
      </c>
      <c r="J108">
        <v>481.94734684578759</v>
      </c>
      <c r="K108">
        <v>465.81144622318965</v>
      </c>
      <c r="L108" t="str">
        <f t="shared" si="21"/>
        <v>DOWN</v>
      </c>
      <c r="M108" t="str">
        <f t="shared" si="22"/>
        <v>DOWN</v>
      </c>
      <c r="N108">
        <v>24.548541278254955</v>
      </c>
      <c r="O108" t="str">
        <f t="shared" si="23"/>
        <v>DOWN</v>
      </c>
      <c r="P108" t="str">
        <f t="shared" si="24"/>
        <v>DOWN</v>
      </c>
      <c r="Q108">
        <f t="shared" si="25"/>
        <v>3.3000000000000114</v>
      </c>
      <c r="R108">
        <f t="shared" si="26"/>
        <v>22.449999999999989</v>
      </c>
      <c r="S108">
        <f t="shared" si="27"/>
        <v>0.14699331848552397</v>
      </c>
      <c r="T108" t="str">
        <f t="shared" si="28"/>
        <v>DOWN</v>
      </c>
      <c r="U108" t="str">
        <f t="shared" si="29"/>
        <v>DOWN</v>
      </c>
      <c r="V108">
        <v>475.6569063190974</v>
      </c>
      <c r="W108">
        <v>486.78753740857371</v>
      </c>
      <c r="X108">
        <f t="shared" si="30"/>
        <v>-11.13063108947631</v>
      </c>
      <c r="Y108">
        <v>-7.1420759302216297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475.15000000000003</v>
      </c>
      <c r="AE108">
        <f t="shared" si="36"/>
        <v>469.1</v>
      </c>
      <c r="AF108">
        <f t="shared" si="37"/>
        <v>466.5</v>
      </c>
      <c r="AG108">
        <f t="shared" si="38"/>
        <v>463.85</v>
      </c>
    </row>
    <row r="109" spans="1:33" x14ac:dyDescent="0.25">
      <c r="A109" t="s">
        <v>5</v>
      </c>
      <c r="B109" s="1">
        <v>43012</v>
      </c>
      <c r="C109">
        <v>459.7</v>
      </c>
      <c r="D109">
        <v>467.5</v>
      </c>
      <c r="E109">
        <v>456.6</v>
      </c>
      <c r="F109">
        <v>465.7</v>
      </c>
      <c r="G109">
        <f>_xll.TA_TYPPRICE(D109,E109,F109)</f>
        <v>463.26666666666665</v>
      </c>
      <c r="H109">
        <v>464.48324624887618</v>
      </c>
      <c r="I109" t="str">
        <f t="shared" si="20"/>
        <v>UP</v>
      </c>
      <c r="J109">
        <v>478.73682532450147</v>
      </c>
      <c r="K109">
        <v>463.76445817359195</v>
      </c>
      <c r="L109" t="str">
        <f t="shared" si="21"/>
        <v>No Confirmation</v>
      </c>
      <c r="M109" t="str">
        <f t="shared" si="22"/>
        <v>No Trend</v>
      </c>
      <c r="N109">
        <v>41.146192321499761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9.0999999999999659</v>
      </c>
      <c r="R109">
        <f t="shared" si="26"/>
        <v>10.899999999999977</v>
      </c>
      <c r="S109">
        <f t="shared" si="27"/>
        <v>0.83486238532109958</v>
      </c>
      <c r="T109" t="str">
        <f t="shared" si="28"/>
        <v>UP</v>
      </c>
      <c r="U109" t="str">
        <f t="shared" si="29"/>
        <v>No T+M+I</v>
      </c>
      <c r="V109">
        <v>474.12507457769777</v>
      </c>
      <c r="W109">
        <v>485.22549760053124</v>
      </c>
      <c r="X109">
        <f t="shared" si="30"/>
        <v>-11.100423022833468</v>
      </c>
      <c r="Y109">
        <v>-7.9337453487439973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465.5</v>
      </c>
      <c r="D110">
        <v>473.9</v>
      </c>
      <c r="E110">
        <v>463.1</v>
      </c>
      <c r="F110">
        <v>472.8</v>
      </c>
      <c r="G110">
        <f>_xll.TA_TYPPRICE(D110,E110,F110)</f>
        <v>469.93333333333334</v>
      </c>
      <c r="H110">
        <v>467.20828979110479</v>
      </c>
      <c r="I110" t="str">
        <f t="shared" si="20"/>
        <v>UP</v>
      </c>
      <c r="J110">
        <v>477.66197525239005</v>
      </c>
      <c r="K110">
        <v>463.61680080168264</v>
      </c>
      <c r="L110" t="str">
        <f t="shared" si="21"/>
        <v>No Confirmation</v>
      </c>
      <c r="M110" t="str">
        <f t="shared" si="22"/>
        <v>No Trend</v>
      </c>
      <c r="N110">
        <v>53.769425378490219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9.6999999999999886</v>
      </c>
      <c r="R110">
        <f t="shared" si="26"/>
        <v>10.799999999999955</v>
      </c>
      <c r="S110">
        <f t="shared" si="27"/>
        <v>0.89814814814815092</v>
      </c>
      <c r="T110" t="str">
        <f t="shared" si="28"/>
        <v>UP</v>
      </c>
      <c r="U110" t="str">
        <f t="shared" si="29"/>
        <v>No T+M+I</v>
      </c>
      <c r="V110">
        <v>473.92121695035968</v>
      </c>
      <c r="W110">
        <v>484.30509037086227</v>
      </c>
      <c r="X110">
        <f t="shared" si="30"/>
        <v>-10.383873420502596</v>
      </c>
      <c r="Y110">
        <v>-8.4237709630957163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473.4</v>
      </c>
      <c r="D111">
        <v>478</v>
      </c>
      <c r="E111">
        <v>467.1</v>
      </c>
      <c r="F111">
        <v>471.3</v>
      </c>
      <c r="G111">
        <f>_xll.TA_TYPPRICE(D111,E111,F111)</f>
        <v>472.13333333333338</v>
      </c>
      <c r="H111">
        <v>469.67081156221911</v>
      </c>
      <c r="I111" t="str">
        <f t="shared" si="20"/>
        <v>UP</v>
      </c>
      <c r="J111">
        <v>477.73709186297003</v>
      </c>
      <c r="K111">
        <v>464.39084506797542</v>
      </c>
      <c r="L111" t="str">
        <f t="shared" si="21"/>
        <v>No Confirmation</v>
      </c>
      <c r="M111" t="str">
        <f t="shared" si="22"/>
        <v>No Trend</v>
      </c>
      <c r="N111">
        <v>50.88707704886113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4.1999999999999886</v>
      </c>
      <c r="R111">
        <f t="shared" si="26"/>
        <v>10.899999999999977</v>
      </c>
      <c r="S111">
        <f t="shared" si="27"/>
        <v>0.38532110091743094</v>
      </c>
      <c r="T111" t="str">
        <f t="shared" si="28"/>
        <v>No Indication</v>
      </c>
      <c r="U111" t="str">
        <f t="shared" si="29"/>
        <v>No T+M+I</v>
      </c>
      <c r="V111">
        <v>473.51795280415053</v>
      </c>
      <c r="W111">
        <v>483.34175034339097</v>
      </c>
      <c r="X111">
        <f t="shared" si="30"/>
        <v>-9.8237975392404451</v>
      </c>
      <c r="Y111">
        <v>-8.7037762783246624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471.3</v>
      </c>
      <c r="D112">
        <v>479.65</v>
      </c>
      <c r="E112">
        <v>468</v>
      </c>
      <c r="F112">
        <v>476.45</v>
      </c>
      <c r="G112">
        <f>_xll.TA_TYPPRICE(D112,E112,F112)</f>
        <v>474.7</v>
      </c>
      <c r="H112">
        <v>472.18540578110958</v>
      </c>
      <c r="I112" t="str">
        <f t="shared" si="20"/>
        <v>UP</v>
      </c>
      <c r="J112">
        <v>478.16218256008779</v>
      </c>
      <c r="K112">
        <v>465.19287949731421</v>
      </c>
      <c r="L112" t="str">
        <f t="shared" si="21"/>
        <v>No Confirmation</v>
      </c>
      <c r="M112" t="str">
        <f t="shared" si="22"/>
        <v>No Trend</v>
      </c>
      <c r="N112">
        <v>60.07267214077703</v>
      </c>
      <c r="O112" t="str">
        <f t="shared" si="23"/>
        <v>UP</v>
      </c>
      <c r="P112" t="str">
        <f t="shared" si="24"/>
        <v>No Trend + Momentum</v>
      </c>
      <c r="Q112">
        <f t="shared" si="25"/>
        <v>8.4499999999999886</v>
      </c>
      <c r="R112">
        <f t="shared" si="26"/>
        <v>11.649999999999977</v>
      </c>
      <c r="S112">
        <f t="shared" si="27"/>
        <v>0.72532188841201761</v>
      </c>
      <c r="T112" t="str">
        <f t="shared" si="28"/>
        <v>No Indication</v>
      </c>
      <c r="U112" t="str">
        <f t="shared" si="29"/>
        <v>No T+M+I</v>
      </c>
      <c r="V112">
        <v>473.96903698812736</v>
      </c>
      <c r="W112">
        <v>482.83125031795458</v>
      </c>
      <c r="X112">
        <f t="shared" si="30"/>
        <v>-8.8622133298272274</v>
      </c>
      <c r="Y112">
        <v>-8.7354636886251757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479.95</v>
      </c>
      <c r="D113">
        <v>494</v>
      </c>
      <c r="E113">
        <v>474.35</v>
      </c>
      <c r="F113">
        <v>476.9</v>
      </c>
      <c r="G113">
        <f>_xll.TA_TYPPRICE(D113,E113,F113)</f>
        <v>481.75</v>
      </c>
      <c r="H113">
        <v>476.96770289055479</v>
      </c>
      <c r="I113" t="str">
        <f t="shared" si="20"/>
        <v>DOWN</v>
      </c>
      <c r="J113">
        <v>481.68169754673494</v>
      </c>
      <c r="K113">
        <v>467.22779516457774</v>
      </c>
      <c r="L113" t="str">
        <f t="shared" si="21"/>
        <v>No Confirmation</v>
      </c>
      <c r="M113" t="str">
        <f t="shared" si="22"/>
        <v>No Trend</v>
      </c>
      <c r="N113">
        <v>60.87198108561882</v>
      </c>
      <c r="O113" t="str">
        <f t="shared" si="23"/>
        <v>UP</v>
      </c>
      <c r="P113" t="str">
        <f t="shared" si="24"/>
        <v>No Trend + Momentum</v>
      </c>
      <c r="Q113">
        <f t="shared" si="25"/>
        <v>2.5499999999999545</v>
      </c>
      <c r="R113">
        <f t="shared" si="26"/>
        <v>19.649999999999977</v>
      </c>
      <c r="S113">
        <f t="shared" si="27"/>
        <v>0.12977099236641004</v>
      </c>
      <c r="T113" t="str">
        <f t="shared" si="28"/>
        <v>DOWN</v>
      </c>
      <c r="U113" t="str">
        <f t="shared" si="29"/>
        <v>No T+M+I</v>
      </c>
      <c r="V113">
        <v>474.41995437456927</v>
      </c>
      <c r="W113">
        <v>482.39189844255054</v>
      </c>
      <c r="X113">
        <f t="shared" si="30"/>
        <v>-7.9719440679812692</v>
      </c>
      <c r="Y113">
        <v>-8.5827597644963944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480.2</v>
      </c>
      <c r="D114">
        <v>481.95</v>
      </c>
      <c r="E114">
        <v>461.15</v>
      </c>
      <c r="F114">
        <v>465</v>
      </c>
      <c r="G114">
        <f>_xll.TA_TYPPRICE(D114,E114,F114)</f>
        <v>469.36666666666662</v>
      </c>
      <c r="H114">
        <v>473.1671847786107</v>
      </c>
      <c r="I114" t="str">
        <f t="shared" si="20"/>
        <v>DOWN</v>
      </c>
      <c r="J114">
        <v>481.74132031412717</v>
      </c>
      <c r="K114">
        <v>465.87717401689378</v>
      </c>
      <c r="L114" t="str">
        <f t="shared" si="21"/>
        <v>DOWN</v>
      </c>
      <c r="M114" t="str">
        <f t="shared" si="22"/>
        <v>DOWN</v>
      </c>
      <c r="N114">
        <v>36.631420876354461</v>
      </c>
      <c r="O114" t="str">
        <f t="shared" si="23"/>
        <v>DOWN</v>
      </c>
      <c r="P114" t="str">
        <f t="shared" si="24"/>
        <v>DOWN</v>
      </c>
      <c r="Q114">
        <f t="shared" si="25"/>
        <v>3.8500000000000227</v>
      </c>
      <c r="R114">
        <f t="shared" si="26"/>
        <v>20.800000000000011</v>
      </c>
      <c r="S114">
        <f t="shared" si="27"/>
        <v>0.18509615384615483</v>
      </c>
      <c r="T114" t="str">
        <f t="shared" si="28"/>
        <v>DOWN</v>
      </c>
      <c r="U114" t="str">
        <f t="shared" si="29"/>
        <v>DOWN</v>
      </c>
      <c r="V114">
        <v>472.97073062463556</v>
      </c>
      <c r="W114">
        <v>481.10360966902829</v>
      </c>
      <c r="X114">
        <f t="shared" si="30"/>
        <v>-8.1328790443927232</v>
      </c>
      <c r="Y114">
        <v>-8.4927836204756595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468.8</v>
      </c>
      <c r="D115">
        <v>471.35</v>
      </c>
      <c r="E115">
        <v>459.1</v>
      </c>
      <c r="F115">
        <v>465.5</v>
      </c>
      <c r="G115">
        <f>_xll.TA_TYPPRICE(D115,E115,F115)</f>
        <v>465.31666666666666</v>
      </c>
      <c r="H115">
        <v>469.24192572263871</v>
      </c>
      <c r="I115" t="str">
        <f t="shared" si="20"/>
        <v>DOWN</v>
      </c>
      <c r="J115">
        <v>479.43213802209891</v>
      </c>
      <c r="K115">
        <v>464.37113534647295</v>
      </c>
      <c r="L115" t="str">
        <f t="shared" si="21"/>
        <v>No Confirmation</v>
      </c>
      <c r="M115" t="str">
        <f t="shared" si="22"/>
        <v>No Trend</v>
      </c>
      <c r="N115">
        <v>37.929623995800668</v>
      </c>
      <c r="O115" t="str">
        <f t="shared" si="23"/>
        <v>DOWN</v>
      </c>
      <c r="P115" t="str">
        <f t="shared" si="24"/>
        <v>No Trend + Momentum</v>
      </c>
      <c r="Q115">
        <f t="shared" si="25"/>
        <v>6.3999999999999773</v>
      </c>
      <c r="R115">
        <f t="shared" si="26"/>
        <v>12.25</v>
      </c>
      <c r="S115">
        <f t="shared" si="27"/>
        <v>0.52244897959183489</v>
      </c>
      <c r="T115" t="str">
        <f t="shared" si="28"/>
        <v>No Indication</v>
      </c>
      <c r="U115" t="str">
        <f t="shared" si="29"/>
        <v>No T+M+I</v>
      </c>
      <c r="V115">
        <v>471.82138745161473</v>
      </c>
      <c r="W115">
        <v>479.94778673058175</v>
      </c>
      <c r="X115">
        <f t="shared" si="30"/>
        <v>-8.1263992789670283</v>
      </c>
      <c r="Y115">
        <v>-8.419506752173934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465.75</v>
      </c>
      <c r="D116">
        <v>471.8</v>
      </c>
      <c r="E116">
        <v>461.45</v>
      </c>
      <c r="F116">
        <v>462.35</v>
      </c>
      <c r="G116">
        <f>_xll.TA_TYPPRICE(D116,E116,F116)</f>
        <v>465.2</v>
      </c>
      <c r="H116">
        <v>467.22096286131932</v>
      </c>
      <c r="I116" t="str">
        <f t="shared" si="20"/>
        <v>DOWN</v>
      </c>
      <c r="J116">
        <v>477.73610735052137</v>
      </c>
      <c r="K116">
        <v>463.72199415836786</v>
      </c>
      <c r="L116" t="str">
        <f t="shared" si="21"/>
        <v>DOWN</v>
      </c>
      <c r="M116" t="str">
        <f t="shared" si="22"/>
        <v>DOWN</v>
      </c>
      <c r="N116">
        <v>32.660461848420056</v>
      </c>
      <c r="O116" t="str">
        <f t="shared" si="23"/>
        <v>DOWN</v>
      </c>
      <c r="P116" t="str">
        <f t="shared" si="24"/>
        <v>DOWN</v>
      </c>
      <c r="Q116">
        <f t="shared" si="25"/>
        <v>0.90000000000003411</v>
      </c>
      <c r="R116">
        <f t="shared" si="26"/>
        <v>10.350000000000023</v>
      </c>
      <c r="S116">
        <f t="shared" si="27"/>
        <v>8.6956521739133541E-2</v>
      </c>
      <c r="T116" t="str">
        <f t="shared" si="28"/>
        <v>DOWN</v>
      </c>
      <c r="U116" t="str">
        <f t="shared" si="29"/>
        <v>DOWN</v>
      </c>
      <c r="V116">
        <v>470.3642509205971</v>
      </c>
      <c r="W116">
        <v>478.64424697276087</v>
      </c>
      <c r="X116">
        <f t="shared" si="30"/>
        <v>-8.2799960521637672</v>
      </c>
      <c r="Y116">
        <v>-8.3916046121718999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465</v>
      </c>
      <c r="D117">
        <v>468.3</v>
      </c>
      <c r="E117">
        <v>458</v>
      </c>
      <c r="F117">
        <v>460</v>
      </c>
      <c r="G117">
        <f>_xll.TA_TYPPRICE(D117,E117,F117)</f>
        <v>462.09999999999997</v>
      </c>
      <c r="H117">
        <v>464.66048143065962</v>
      </c>
      <c r="I117" t="str">
        <f t="shared" si="20"/>
        <v>DOWN</v>
      </c>
      <c r="J117">
        <v>475.63919460596105</v>
      </c>
      <c r="K117">
        <v>462.4504399009528</v>
      </c>
      <c r="L117" t="str">
        <f t="shared" si="21"/>
        <v>DOWN</v>
      </c>
      <c r="M117" t="str">
        <f t="shared" si="22"/>
        <v>DOWN</v>
      </c>
      <c r="N117">
        <v>28.914632223937719</v>
      </c>
      <c r="O117" t="str">
        <f t="shared" si="23"/>
        <v>DOWN</v>
      </c>
      <c r="P117" t="str">
        <f t="shared" si="24"/>
        <v>DOWN</v>
      </c>
      <c r="Q117">
        <f t="shared" si="25"/>
        <v>2</v>
      </c>
      <c r="R117">
        <f t="shared" si="26"/>
        <v>10.300000000000011</v>
      </c>
      <c r="S117">
        <f t="shared" si="27"/>
        <v>0.19417475728155317</v>
      </c>
      <c r="T117" t="str">
        <f t="shared" si="28"/>
        <v>DOWN</v>
      </c>
      <c r="U117" t="str">
        <f t="shared" si="29"/>
        <v>DOWN</v>
      </c>
      <c r="V117">
        <v>468.7697507789668</v>
      </c>
      <c r="W117">
        <v>477.26319164144525</v>
      </c>
      <c r="X117">
        <f t="shared" si="30"/>
        <v>-8.493440862478451</v>
      </c>
      <c r="Y117">
        <v>-8.4119718622332105</v>
      </c>
      <c r="Z117" t="str">
        <f t="shared" si="31"/>
        <v>DOWN</v>
      </c>
      <c r="AA117" t="str">
        <f t="shared" si="32"/>
        <v>DOWN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461.75</v>
      </c>
      <c r="D118">
        <v>467.4</v>
      </c>
      <c r="E118">
        <v>459.15</v>
      </c>
      <c r="F118">
        <v>462</v>
      </c>
      <c r="G118">
        <f>_xll.TA_TYPPRICE(D118,E118,F118)</f>
        <v>462.84999999999997</v>
      </c>
      <c r="H118">
        <v>463.75524071532982</v>
      </c>
      <c r="I118" t="str">
        <f t="shared" si="20"/>
        <v>DOWN</v>
      </c>
      <c r="J118">
        <v>473.80826247130301</v>
      </c>
      <c r="K118">
        <v>461.71700881185217</v>
      </c>
      <c r="L118" t="str">
        <f t="shared" si="21"/>
        <v>No Confirmation</v>
      </c>
      <c r="M118" t="str">
        <f t="shared" si="22"/>
        <v>No Trend</v>
      </c>
      <c r="N118">
        <v>36.644660255754175</v>
      </c>
      <c r="O118" t="str">
        <f t="shared" si="23"/>
        <v>DOWN</v>
      </c>
      <c r="P118" t="str">
        <f t="shared" si="24"/>
        <v>No Trend + Momentum</v>
      </c>
      <c r="Q118">
        <f t="shared" si="25"/>
        <v>2.8500000000000227</v>
      </c>
      <c r="R118">
        <f t="shared" si="26"/>
        <v>8.25</v>
      </c>
      <c r="S118">
        <f t="shared" si="27"/>
        <v>0.34545454545454823</v>
      </c>
      <c r="T118" t="str">
        <f t="shared" si="28"/>
        <v>No Indication</v>
      </c>
      <c r="U118" t="str">
        <f t="shared" si="29"/>
        <v>No T+M+I</v>
      </c>
      <c r="V118">
        <v>467.72825065912576</v>
      </c>
      <c r="W118">
        <v>476.13258485319005</v>
      </c>
      <c r="X118">
        <f t="shared" si="30"/>
        <v>-8.4043341940642904</v>
      </c>
      <c r="Y118">
        <v>-8.4104443285994268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462.2</v>
      </c>
      <c r="D119">
        <v>468</v>
      </c>
      <c r="E119">
        <v>460.1</v>
      </c>
      <c r="F119">
        <v>464</v>
      </c>
      <c r="G119">
        <f>_xll.TA_TYPPRICE(D119,E119,F119)</f>
        <v>464.0333333333333</v>
      </c>
      <c r="H119">
        <v>463.89428702433156</v>
      </c>
      <c r="I119" t="str">
        <f t="shared" si="20"/>
        <v>UP</v>
      </c>
      <c r="J119">
        <v>472.51753747768009</v>
      </c>
      <c r="K119">
        <v>461.35767352032946</v>
      </c>
      <c r="L119" t="str">
        <f t="shared" si="21"/>
        <v>No Confirmation</v>
      </c>
      <c r="M119" t="str">
        <f t="shared" si="22"/>
        <v>No Trend</v>
      </c>
      <c r="N119">
        <v>44.225949290982356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3.8999999999999773</v>
      </c>
      <c r="R119">
        <f t="shared" si="26"/>
        <v>7.8999999999999773</v>
      </c>
      <c r="S119">
        <f t="shared" si="27"/>
        <v>0.49367088607594789</v>
      </c>
      <c r="T119" t="str">
        <f t="shared" si="28"/>
        <v>No Indication</v>
      </c>
      <c r="U119" t="str">
        <f t="shared" si="29"/>
        <v>No T+M+I</v>
      </c>
      <c r="V119">
        <v>467.15467363464489</v>
      </c>
      <c r="W119">
        <v>475.23387486406489</v>
      </c>
      <c r="X119">
        <f t="shared" si="30"/>
        <v>-8.0792012294199935</v>
      </c>
      <c r="Y119">
        <v>-8.3441957087635394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461</v>
      </c>
      <c r="D120">
        <v>462.65</v>
      </c>
      <c r="E120">
        <v>450.05</v>
      </c>
      <c r="F120">
        <v>450.75</v>
      </c>
      <c r="G120">
        <f>_xll.TA_TYPPRICE(D120,E120,F120)</f>
        <v>454.48333333333335</v>
      </c>
      <c r="H120">
        <v>459.18881017883245</v>
      </c>
      <c r="I120" t="str">
        <f t="shared" si="20"/>
        <v>DOWN</v>
      </c>
      <c r="J120">
        <v>470.32475137152898</v>
      </c>
      <c r="K120">
        <v>458.84485718247845</v>
      </c>
      <c r="L120" t="str">
        <f t="shared" si="21"/>
        <v>DOWN</v>
      </c>
      <c r="M120" t="str">
        <f t="shared" si="22"/>
        <v>DOWN</v>
      </c>
      <c r="N120">
        <v>22.213389271497096</v>
      </c>
      <c r="O120" t="str">
        <f t="shared" si="23"/>
        <v>DOWN</v>
      </c>
      <c r="P120" t="str">
        <f t="shared" si="24"/>
        <v>DOWN</v>
      </c>
      <c r="Q120">
        <f t="shared" si="25"/>
        <v>0.69999999999998863</v>
      </c>
      <c r="R120">
        <f t="shared" si="26"/>
        <v>12.599999999999966</v>
      </c>
      <c r="S120">
        <f t="shared" si="27"/>
        <v>5.5555555555554803E-2</v>
      </c>
      <c r="T120" t="str">
        <f t="shared" si="28"/>
        <v>DOWN</v>
      </c>
      <c r="U120" t="str">
        <f t="shared" si="29"/>
        <v>DOWN</v>
      </c>
      <c r="V120">
        <v>464.63087769085337</v>
      </c>
      <c r="W120">
        <v>473.42025450376377</v>
      </c>
      <c r="X120">
        <f t="shared" si="30"/>
        <v>-8.7893768129104046</v>
      </c>
      <c r="Y120">
        <v>-8.4332319295929121</v>
      </c>
      <c r="Z120" t="str">
        <f t="shared" si="31"/>
        <v>DOWN</v>
      </c>
      <c r="AA120" t="str">
        <f t="shared" si="32"/>
        <v>DOWN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455</v>
      </c>
      <c r="D121">
        <v>473.7</v>
      </c>
      <c r="E121">
        <v>452.25</v>
      </c>
      <c r="F121">
        <v>470</v>
      </c>
      <c r="G121">
        <f>_xll.TA_TYPPRICE(D121,E121,F121)</f>
        <v>465.31666666666666</v>
      </c>
      <c r="H121">
        <v>462.25273842274953</v>
      </c>
      <c r="I121" t="str">
        <f t="shared" si="20"/>
        <v>UP</v>
      </c>
      <c r="J121">
        <v>471.07480662230029</v>
      </c>
      <c r="K121">
        <v>457.37933336414989</v>
      </c>
      <c r="L121" t="str">
        <f t="shared" si="21"/>
        <v>No Confirmation</v>
      </c>
      <c r="M121" t="str">
        <f t="shared" si="22"/>
        <v>No Trend</v>
      </c>
      <c r="N121">
        <v>59.143446762276227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17.75</v>
      </c>
      <c r="R121">
        <f t="shared" si="26"/>
        <v>21.449999999999989</v>
      </c>
      <c r="S121">
        <f t="shared" si="27"/>
        <v>0.82750582750582791</v>
      </c>
      <c r="T121" t="str">
        <f t="shared" si="28"/>
        <v>UP</v>
      </c>
      <c r="U121" t="str">
        <f t="shared" si="29"/>
        <v>No T+M+I</v>
      </c>
      <c r="V121">
        <v>465.45689650764518</v>
      </c>
      <c r="W121">
        <v>473.16690231829978</v>
      </c>
      <c r="X121">
        <f t="shared" si="30"/>
        <v>-7.710005810654593</v>
      </c>
      <c r="Y121">
        <v>-8.2885867058052476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470.2</v>
      </c>
      <c r="D122">
        <v>482.8</v>
      </c>
      <c r="E122">
        <v>470.2</v>
      </c>
      <c r="F122">
        <v>479</v>
      </c>
      <c r="G122">
        <f>_xll.TA_TYPPRICE(D122,E122,F122)</f>
        <v>477.33333333333331</v>
      </c>
      <c r="H122">
        <v>469.79303587804145</v>
      </c>
      <c r="I122" t="str">
        <f t="shared" si="20"/>
        <v>UP</v>
      </c>
      <c r="J122">
        <v>473.68040515067798</v>
      </c>
      <c r="K122">
        <v>460.22837039433881</v>
      </c>
      <c r="L122" t="str">
        <f t="shared" si="21"/>
        <v>UP</v>
      </c>
      <c r="M122" t="str">
        <f t="shared" si="22"/>
        <v>UP</v>
      </c>
      <c r="N122">
        <v>68.017296894980234</v>
      </c>
      <c r="O122" t="str">
        <f t="shared" si="23"/>
        <v>UP</v>
      </c>
      <c r="P122" t="str">
        <f t="shared" si="24"/>
        <v>UP</v>
      </c>
      <c r="Q122">
        <f t="shared" si="25"/>
        <v>8.8000000000000114</v>
      </c>
      <c r="R122">
        <f t="shared" si="26"/>
        <v>12.600000000000023</v>
      </c>
      <c r="S122">
        <f t="shared" si="27"/>
        <v>0.69841269841269804</v>
      </c>
      <c r="T122" t="str">
        <f t="shared" si="28"/>
        <v>No Indication</v>
      </c>
      <c r="U122" t="str">
        <f t="shared" si="29"/>
        <v>No T+M+I</v>
      </c>
      <c r="V122">
        <v>467.54045089108439</v>
      </c>
      <c r="W122">
        <v>473.59898362805535</v>
      </c>
      <c r="X122">
        <f t="shared" si="30"/>
        <v>-6.0585327369709603</v>
      </c>
      <c r="Y122">
        <v>-7.8425759120383898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485</v>
      </c>
      <c r="D123">
        <v>490.5</v>
      </c>
      <c r="E123">
        <v>477.65</v>
      </c>
      <c r="F123">
        <v>486.55</v>
      </c>
      <c r="G123">
        <f>_xll.TA_TYPPRICE(D123,E123,F123)</f>
        <v>484.90000000000003</v>
      </c>
      <c r="H123">
        <v>477.34651793902071</v>
      </c>
      <c r="I123" t="str">
        <f t="shared" si="20"/>
        <v>UP</v>
      </c>
      <c r="J123">
        <v>477.41809289497178</v>
      </c>
      <c r="K123">
        <v>464.09984364004129</v>
      </c>
      <c r="L123" t="str">
        <f t="shared" si="21"/>
        <v>UP</v>
      </c>
      <c r="M123" t="str">
        <f t="shared" si="22"/>
        <v>UP</v>
      </c>
      <c r="N123">
        <v>73.950221775925769</v>
      </c>
      <c r="O123" t="str">
        <f t="shared" si="23"/>
        <v>UP</v>
      </c>
      <c r="P123" t="str">
        <f t="shared" si="24"/>
        <v>UP</v>
      </c>
      <c r="Q123">
        <f t="shared" si="25"/>
        <v>8.9000000000000341</v>
      </c>
      <c r="R123">
        <f t="shared" si="26"/>
        <v>12.850000000000023</v>
      </c>
      <c r="S123">
        <f t="shared" si="27"/>
        <v>0.69260700389105201</v>
      </c>
      <c r="T123" t="str">
        <f t="shared" si="28"/>
        <v>No Indication</v>
      </c>
      <c r="U123" t="str">
        <f t="shared" si="29"/>
        <v>No T+M+I</v>
      </c>
      <c r="V123">
        <v>470.46499690784066</v>
      </c>
      <c r="W123">
        <v>474.5583181741253</v>
      </c>
      <c r="X123">
        <f t="shared" si="30"/>
        <v>-4.0933212662846472</v>
      </c>
      <c r="Y123">
        <v>-7.0927249828876411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486</v>
      </c>
      <c r="D124">
        <v>497.7</v>
      </c>
      <c r="E124">
        <v>481.2</v>
      </c>
      <c r="F124">
        <v>492.8</v>
      </c>
      <c r="G124">
        <f>_xll.TA_TYPPRICE(D124,E124,F124)</f>
        <v>490.56666666666666</v>
      </c>
      <c r="H124">
        <v>483.95659230284366</v>
      </c>
      <c r="I124" t="str">
        <f t="shared" si="20"/>
        <v>UP</v>
      </c>
      <c r="J124">
        <v>481.92518336275583</v>
      </c>
      <c r="K124">
        <v>467.89987838669879</v>
      </c>
      <c r="L124" t="str">
        <f t="shared" si="21"/>
        <v>UP</v>
      </c>
      <c r="M124" t="str">
        <f t="shared" si="22"/>
        <v>UP</v>
      </c>
      <c r="N124">
        <v>78.145312542594027</v>
      </c>
      <c r="O124" t="str">
        <f t="shared" si="23"/>
        <v>UP</v>
      </c>
      <c r="P124" t="str">
        <f t="shared" si="24"/>
        <v>UP</v>
      </c>
      <c r="Q124">
        <f t="shared" si="25"/>
        <v>11.600000000000023</v>
      </c>
      <c r="R124">
        <f t="shared" si="26"/>
        <v>16.5</v>
      </c>
      <c r="S124">
        <f t="shared" si="27"/>
        <v>0.70303030303030445</v>
      </c>
      <c r="T124" t="str">
        <f t="shared" si="28"/>
        <v>No Indication</v>
      </c>
      <c r="U124" t="str">
        <f t="shared" si="29"/>
        <v>No T+M+I</v>
      </c>
      <c r="V124">
        <v>473.90115122971133</v>
      </c>
      <c r="W124">
        <v>475.90955386493084</v>
      </c>
      <c r="X124">
        <f t="shared" si="30"/>
        <v>-2.008402635219511</v>
      </c>
      <c r="Y124">
        <v>-6.0758605133540149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493.45</v>
      </c>
      <c r="D125">
        <v>508.5</v>
      </c>
      <c r="E125">
        <v>491.55</v>
      </c>
      <c r="F125">
        <v>505.5</v>
      </c>
      <c r="G125">
        <f>_xll.TA_TYPPRICE(D125,E125,F125)</f>
        <v>501.84999999999997</v>
      </c>
      <c r="H125">
        <v>492.90329615142184</v>
      </c>
      <c r="I125" t="str">
        <f t="shared" si="20"/>
        <v>UP</v>
      </c>
      <c r="J125">
        <v>487.83069817103234</v>
      </c>
      <c r="K125">
        <v>473.15546096743242</v>
      </c>
      <c r="L125" t="str">
        <f t="shared" si="21"/>
        <v>UP</v>
      </c>
      <c r="M125" t="str">
        <f t="shared" si="22"/>
        <v>UP</v>
      </c>
      <c r="N125">
        <v>84.489716052591916</v>
      </c>
      <c r="O125" t="str">
        <f t="shared" si="23"/>
        <v>UP</v>
      </c>
      <c r="P125" t="str">
        <f t="shared" si="24"/>
        <v>UP</v>
      </c>
      <c r="Q125">
        <f t="shared" si="25"/>
        <v>13.949999999999989</v>
      </c>
      <c r="R125">
        <f t="shared" si="26"/>
        <v>16.949999999999989</v>
      </c>
      <c r="S125">
        <f t="shared" si="27"/>
        <v>0.82300884955752196</v>
      </c>
      <c r="T125" t="str">
        <f t="shared" si="28"/>
        <v>UP</v>
      </c>
      <c r="U125" t="str">
        <f t="shared" si="29"/>
        <v>UP</v>
      </c>
      <c r="V125">
        <v>478.7625125789865</v>
      </c>
      <c r="W125">
        <v>478.10143876382483</v>
      </c>
      <c r="X125">
        <f t="shared" si="30"/>
        <v>0.66107381516167152</v>
      </c>
      <c r="Y125">
        <v>-4.728473647650878</v>
      </c>
      <c r="Z125" t="str">
        <f t="shared" si="31"/>
        <v>UP</v>
      </c>
      <c r="AA125" t="str">
        <f t="shared" si="32"/>
        <v>UP</v>
      </c>
      <c r="AB125" t="str">
        <f t="shared" si="33"/>
        <v>UP</v>
      </c>
      <c r="AC125" t="str">
        <f t="shared" si="34"/>
        <v>UP</v>
      </c>
      <c r="AD125">
        <f t="shared" si="35"/>
        <v>493.5</v>
      </c>
      <c r="AE125">
        <f t="shared" si="36"/>
        <v>498</v>
      </c>
      <c r="AF125">
        <f t="shared" si="37"/>
        <v>500</v>
      </c>
      <c r="AG125">
        <f t="shared" si="38"/>
        <v>502.05</v>
      </c>
    </row>
    <row r="126" spans="1:33" x14ac:dyDescent="0.25">
      <c r="A126" t="s">
        <v>5</v>
      </c>
      <c r="B126" s="1">
        <v>43038</v>
      </c>
      <c r="C126">
        <v>509</v>
      </c>
      <c r="D126">
        <v>510.5</v>
      </c>
      <c r="E126">
        <v>501</v>
      </c>
      <c r="F126">
        <v>502</v>
      </c>
      <c r="G126">
        <f>_xll.TA_TYPPRICE(D126,E126,F126)</f>
        <v>504.5</v>
      </c>
      <c r="H126">
        <v>498.70164807571092</v>
      </c>
      <c r="I126" t="str">
        <f t="shared" si="20"/>
        <v>UP</v>
      </c>
      <c r="J126">
        <v>492.86832079969184</v>
      </c>
      <c r="K126">
        <v>479.34313630800301</v>
      </c>
      <c r="L126" t="str">
        <f t="shared" si="21"/>
        <v>UP</v>
      </c>
      <c r="M126" t="str">
        <f t="shared" si="22"/>
        <v>UP</v>
      </c>
      <c r="N126">
        <v>76.808502636283706</v>
      </c>
      <c r="O126" t="str">
        <f t="shared" si="23"/>
        <v>UP</v>
      </c>
      <c r="P126" t="str">
        <f t="shared" si="24"/>
        <v>UP</v>
      </c>
      <c r="Q126">
        <f t="shared" si="25"/>
        <v>1</v>
      </c>
      <c r="R126">
        <f t="shared" si="26"/>
        <v>9.5</v>
      </c>
      <c r="S126">
        <f t="shared" si="27"/>
        <v>0.10526315789473684</v>
      </c>
      <c r="T126" t="str">
        <f t="shared" si="28"/>
        <v>DOWN</v>
      </c>
      <c r="U126" t="str">
        <f t="shared" si="29"/>
        <v>No T+M+I</v>
      </c>
      <c r="V126">
        <v>482.33751064375781</v>
      </c>
      <c r="W126">
        <v>479.87170255909706</v>
      </c>
      <c r="X126">
        <f t="shared" si="30"/>
        <v>2.4658080846607504</v>
      </c>
      <c r="Y126">
        <v>-3.2896173011885521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503</v>
      </c>
      <c r="D127">
        <v>510</v>
      </c>
      <c r="E127">
        <v>501</v>
      </c>
      <c r="F127">
        <v>502</v>
      </c>
      <c r="G127">
        <f>_xll.TA_TYPPRICE(D127,E127,F127)</f>
        <v>504.33333333333331</v>
      </c>
      <c r="H127">
        <v>501.51749070452212</v>
      </c>
      <c r="I127" t="str">
        <f t="shared" si="20"/>
        <v>UP</v>
      </c>
      <c r="J127">
        <v>496.67536062198252</v>
      </c>
      <c r="K127">
        <v>484.15577268400233</v>
      </c>
      <c r="L127" t="str">
        <f t="shared" si="21"/>
        <v>UP</v>
      </c>
      <c r="M127" t="str">
        <f t="shared" si="22"/>
        <v>UP</v>
      </c>
      <c r="N127">
        <v>76.808502636283706</v>
      </c>
      <c r="O127" t="str">
        <f t="shared" si="23"/>
        <v>UP</v>
      </c>
      <c r="P127" t="str">
        <f t="shared" si="24"/>
        <v>UP</v>
      </c>
      <c r="Q127">
        <f t="shared" si="25"/>
        <v>1</v>
      </c>
      <c r="R127">
        <f t="shared" si="26"/>
        <v>9</v>
      </c>
      <c r="S127">
        <f t="shared" si="27"/>
        <v>0.1111111111111111</v>
      </c>
      <c r="T127" t="str">
        <f t="shared" si="28"/>
        <v>DOWN</v>
      </c>
      <c r="U127" t="str">
        <f t="shared" si="29"/>
        <v>No T+M+I</v>
      </c>
      <c r="V127">
        <v>485.36250900625663</v>
      </c>
      <c r="W127">
        <v>481.51083570286767</v>
      </c>
      <c r="X127">
        <f t="shared" si="30"/>
        <v>3.8516733033889636</v>
      </c>
      <c r="Y127">
        <v>-1.8613591802730489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2017-07-05T06:24:15Z</dcterms:created>
  <dcterms:modified xsi:type="dcterms:W3CDTF">2017-11-01T04:19:35Z</dcterms:modified>
</cp:coreProperties>
</file>