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73" i="1"/>
  <c r="N77" i="1"/>
  <c r="N9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9" i="1"/>
  <c r="N81" i="1"/>
  <c r="N85" i="1"/>
  <c r="N89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73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21" i="1"/>
  <c r="K125" i="1"/>
  <c r="K107" i="1"/>
  <c r="K115" i="1"/>
  <c r="K119" i="1"/>
  <c r="K127" i="1"/>
  <c r="J5" i="1"/>
  <c r="J9" i="1"/>
  <c r="J13" i="1"/>
  <c r="J17" i="1"/>
  <c r="J21" i="1"/>
  <c r="J25" i="1"/>
  <c r="J29" i="1"/>
  <c r="J33" i="1"/>
  <c r="J45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9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7" i="1"/>
  <c r="J41" i="1"/>
  <c r="J49" i="1"/>
  <c r="J53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15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107" i="1"/>
  <c r="G127" i="1"/>
  <c r="G104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2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6" i="1"/>
  <c r="G34" i="1"/>
  <c r="G38" i="1"/>
  <c r="G46" i="1"/>
  <c r="G50" i="1"/>
  <c r="G54" i="1"/>
  <c r="G62" i="1"/>
  <c r="G66" i="1"/>
  <c r="G70" i="1"/>
  <c r="G78" i="1"/>
  <c r="G82" i="1"/>
  <c r="G86" i="1"/>
  <c r="G94" i="1"/>
  <c r="G98" i="1"/>
  <c r="G102" i="1"/>
  <c r="G110" i="1"/>
  <c r="G114" i="1"/>
  <c r="G118" i="1"/>
  <c r="G126" i="1"/>
  <c r="G99" i="1"/>
  <c r="G111" i="1"/>
  <c r="G115" i="1"/>
  <c r="G123" i="1"/>
  <c r="G88" i="1"/>
  <c r="G100" i="1"/>
  <c r="G108" i="1"/>
  <c r="G120" i="1"/>
  <c r="G6" i="1"/>
  <c r="G10" i="1"/>
  <c r="G14" i="1"/>
  <c r="G18" i="1"/>
  <c r="G22" i="1"/>
  <c r="G30" i="1"/>
  <c r="G42" i="1"/>
  <c r="G58" i="1"/>
  <c r="G74" i="1"/>
  <c r="G90" i="1"/>
  <c r="G106" i="1"/>
  <c r="G122" i="1"/>
  <c r="G103" i="1"/>
  <c r="G119" i="1"/>
  <c r="G96" i="1"/>
  <c r="G112" i="1"/>
  <c r="G2" i="1"/>
  <c r="H5" i="1" l="1"/>
  <c r="H9" i="1"/>
  <c r="H13" i="1"/>
  <c r="H17" i="1"/>
  <c r="H21" i="1"/>
  <c r="H33" i="1"/>
  <c r="H6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4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29" i="1"/>
  <c r="H37" i="1"/>
  <c r="H41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6" i="1"/>
  <c r="H90" i="1"/>
  <c r="H98" i="1"/>
  <c r="H102" i="1"/>
  <c r="H106" i="1"/>
  <c r="H110" i="1"/>
  <c r="H114" i="1"/>
  <c r="H122" i="1"/>
  <c r="H126" i="1"/>
  <c r="H83" i="1"/>
  <c r="H87" i="1"/>
  <c r="H91" i="1"/>
  <c r="H95" i="1"/>
  <c r="H103" i="1"/>
  <c r="H107" i="1"/>
  <c r="H111" i="1"/>
  <c r="H115" i="1"/>
  <c r="H119" i="1"/>
  <c r="H123" i="1"/>
  <c r="H127" i="1"/>
  <c r="AH8" i="1" l="1"/>
  <c r="AH24" i="1"/>
  <c r="AH20" i="1"/>
  <c r="AH43" i="1"/>
  <c r="AH53" i="1"/>
  <c r="AH38" i="1"/>
  <c r="AH46" i="1"/>
  <c r="AH5" i="1"/>
  <c r="AH9" i="1"/>
  <c r="AH25" i="1"/>
  <c r="AH35" i="1"/>
  <c r="AH30" i="1"/>
  <c r="AH51" i="1"/>
  <c r="AH23" i="1"/>
  <c r="AH12" i="1"/>
  <c r="AH27" i="1"/>
  <c r="AH54" i="1"/>
  <c r="AH33" i="1"/>
  <c r="AH40" i="1"/>
  <c r="AH3" i="1"/>
  <c r="AH18" i="1"/>
  <c r="AH49" i="1"/>
  <c r="AH4" i="1"/>
  <c r="AH26" i="1"/>
  <c r="AH21" i="1"/>
  <c r="AH34" i="1"/>
  <c r="AH14" i="1"/>
  <c r="AH41" i="1"/>
  <c r="AH44" i="1"/>
  <c r="AH36" i="1" l="1"/>
  <c r="AH42" i="1"/>
  <c r="AH6" i="1"/>
  <c r="AH22" i="1"/>
  <c r="AH11" i="1"/>
  <c r="AH10" i="1"/>
  <c r="AH52" i="1"/>
  <c r="AH45" i="1"/>
  <c r="AH39" i="1"/>
  <c r="AH28" i="1"/>
  <c r="AH29" i="1"/>
  <c r="AH55" i="1"/>
  <c r="AH56" i="1"/>
  <c r="AH48" i="1"/>
  <c r="AH37" i="1"/>
  <c r="AH32" i="1"/>
  <c r="AH13" i="1"/>
  <c r="AH16" i="1"/>
  <c r="AH2" i="1"/>
  <c r="AH19" i="1"/>
  <c r="AH17" i="1"/>
  <c r="AH50" i="1"/>
  <c r="AH31" i="1"/>
  <c r="AH47" i="1"/>
  <c r="AH15" i="1"/>
  <c r="AH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<sst xmlns="http://schemas.openxmlformats.org/spreadsheetml/2006/main" count="160" uniqueCount="35">
  <si>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</si>
  <si>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</si>
  <si>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</si>
  <si>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</si>
  <si>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</si>
  <si>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RPOWER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</si>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</sst>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49.1</v>
      </c>
      <c r="D2">
        <v>49.2</v>
      </c>
      <c r="E2">
        <v>48.1</v>
      </c>
      <c r="F2">
        <v>48</v>
      </c>
      <c r="G2">
        <f>_xll.TA_TYPPRICE(D2,E2,F2)</f>
        <v>48.433333333333337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-0.10000000000000142</v>
      </c>
      <c r="R2">
        <f>D2-E2</f>
        <v>1.1000000000000014</v>
      </c>
      <c r="S2">
        <f>Q2/R2</f>
        <v>-9.0909090909092077E-2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48.4</v>
      </c>
      <c r="D3">
        <v>48.95</v>
      </c>
      <c r="E3">
        <v>47.65</v>
      </c>
      <c r="F3">
        <v>48</v>
      </c>
      <c r="G3">
        <f>_xll.TA_TYPPRICE(D3,E3,F3)</f>
        <v>48.199999999999996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1.3000000000000043</v>
      </c>
      <c r="S3">
        <f t="shared" ref="S3:S66" si="7">Q3/R3</f>
        <v>0.26923076923076944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48.2</v>
      </c>
      <c r="D4">
        <v>48.45</v>
      </c>
      <c r="E4">
        <v>47.55</v>
      </c>
      <c r="F4">
        <v>48</v>
      </c>
      <c r="G4">
        <f>_xll.TA_TYPPRICE(D4,E4,F4)</f>
        <v>48</v>
      </c>
      <c r="H4">
        <v>48.211111111111109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0.45000000000000284</v>
      </c>
      <c r="R4">
        <f t="shared" si="6"/>
        <v>0.90000000000000568</v>
      </c>
      <c r="S4">
        <f t="shared" si="7"/>
        <v>0.5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47.9</v>
      </c>
      <c r="D5">
        <v>48</v>
      </c>
      <c r="E5">
        <v>45.8</v>
      </c>
      <c r="F5">
        <v>46</v>
      </c>
      <c r="G5">
        <f>_xll.TA_TYPPRICE(D5,E5,F5)</f>
        <v>46.6</v>
      </c>
      <c r="H5">
        <v>47.405555555555551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0.20000000000000284</v>
      </c>
      <c r="R5">
        <f t="shared" si="6"/>
        <v>2.2000000000000028</v>
      </c>
      <c r="S5">
        <f t="shared" si="7"/>
        <v>9.0909090909092077E-2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46.5</v>
      </c>
      <c r="D6">
        <v>46.95</v>
      </c>
      <c r="E6">
        <v>46.1</v>
      </c>
      <c r="F6">
        <v>47</v>
      </c>
      <c r="G6">
        <f>_xll.TA_TYPPRICE(D6,E6,F6)</f>
        <v>46.683333333333337</v>
      </c>
      <c r="H6">
        <v>47.044444444444444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0.89999999999999858</v>
      </c>
      <c r="R6">
        <f t="shared" si="6"/>
        <v>0.85000000000000142</v>
      </c>
      <c r="S6">
        <f t="shared" si="7"/>
        <v>1.0588235294117612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47.05</v>
      </c>
      <c r="D7">
        <v>47.75</v>
      </c>
      <c r="E7">
        <v>46.75</v>
      </c>
      <c r="F7">
        <v>48</v>
      </c>
      <c r="G7">
        <f>_xll.TA_TYPPRICE(D7,E7,F7)</f>
        <v>47.5</v>
      </c>
      <c r="H7">
        <v>47.272222222222226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1.25</v>
      </c>
      <c r="R7">
        <f t="shared" si="6"/>
        <v>1</v>
      </c>
      <c r="S7">
        <f t="shared" si="7"/>
        <v>1.25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47.75</v>
      </c>
      <c r="D8">
        <v>48.05</v>
      </c>
      <c r="E8">
        <v>47.4</v>
      </c>
      <c r="F8">
        <v>48</v>
      </c>
      <c r="G8">
        <f>_xll.TA_TYPPRICE(D8,E8,F8)</f>
        <v>47.816666666666663</v>
      </c>
      <c r="H8">
        <v>47.544444444444444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0.60000000000000142</v>
      </c>
      <c r="R8">
        <f t="shared" si="6"/>
        <v>0.64999999999999858</v>
      </c>
      <c r="S8">
        <f t="shared" si="7"/>
        <v>0.92307692307692724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48</v>
      </c>
      <c r="D9">
        <v>48.05</v>
      </c>
      <c r="E9">
        <v>47</v>
      </c>
      <c r="F9">
        <v>47</v>
      </c>
      <c r="G9">
        <f>_xll.TA_TYPPRICE(D9,E9,F9)</f>
        <v>47.35</v>
      </c>
      <c r="H9">
        <v>47.447222222222223</v>
      </c>
      <c r="I9" t="str">
        <f t="shared" si="0"/>
        <v>DOWN</v>
      </c>
      <c r="J9">
        <v>48.175000000000004</v>
      </c>
      <c r="K9">
        <v>47.043750000000003</v>
      </c>
      <c r="L9" t="str">
        <f t="shared" si="1"/>
        <v>DOWN</v>
      </c>
      <c r="M9" t="str">
        <f t="shared" si="2"/>
        <v>DOWN</v>
      </c>
      <c r="N9">
        <v>35.955056179775283</v>
      </c>
      <c r="O9" t="str">
        <f t="shared" si="3"/>
        <v>DOWN</v>
      </c>
      <c r="P9" t="str">
        <f t="shared" si="4"/>
        <v>DOWN</v>
      </c>
      <c r="Q9">
        <f t="shared" si="5"/>
        <v>0</v>
      </c>
      <c r="R9">
        <f t="shared" si="6"/>
        <v>1.0499999999999972</v>
      </c>
      <c r="S9">
        <f t="shared" si="7"/>
        <v>0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47.45</v>
      </c>
      <c r="D10">
        <v>47.6</v>
      </c>
      <c r="E10">
        <v>46.55</v>
      </c>
      <c r="F10">
        <v>47</v>
      </c>
      <c r="G10">
        <f>_xll.TA_TYPPRICE(D10,E10,F10)</f>
        <v>47.050000000000004</v>
      </c>
      <c r="H10">
        <v>47.248611111111117</v>
      </c>
      <c r="I10" t="str">
        <f t="shared" si="0"/>
        <v>DOWN</v>
      </c>
      <c r="J10">
        <v>48.047222222222224</v>
      </c>
      <c r="K10">
        <v>46.934027777777779</v>
      </c>
      <c r="L10" t="str">
        <f t="shared" si="1"/>
        <v>No Confirmation</v>
      </c>
      <c r="M10" t="str">
        <f t="shared" si="2"/>
        <v>No Trend</v>
      </c>
      <c r="N10">
        <v>35.955056179775276</v>
      </c>
      <c r="O10" t="str">
        <f t="shared" si="3"/>
        <v>DOWN</v>
      </c>
      <c r="P10" t="str">
        <f t="shared" si="4"/>
        <v>No Trend + Momentum</v>
      </c>
      <c r="Q10">
        <f t="shared" si="5"/>
        <v>0.45000000000000284</v>
      </c>
      <c r="R10">
        <f t="shared" si="6"/>
        <v>1.0500000000000043</v>
      </c>
      <c r="S10">
        <f t="shared" si="7"/>
        <v>0.42857142857142955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46.85</v>
      </c>
      <c r="D11">
        <v>46.95</v>
      </c>
      <c r="E11">
        <v>46.5</v>
      </c>
      <c r="F11">
        <v>47</v>
      </c>
      <c r="G11">
        <f>_xll.TA_TYPPRICE(D11,E11,F11)</f>
        <v>46.816666666666663</v>
      </c>
      <c r="H11">
        <v>47.03263888888889</v>
      </c>
      <c r="I11" t="str">
        <f t="shared" si="0"/>
        <v>DOWN</v>
      </c>
      <c r="J11">
        <v>47.803395061728395</v>
      </c>
      <c r="K11">
        <v>46.837577160493829</v>
      </c>
      <c r="L11" t="str">
        <f t="shared" si="1"/>
        <v>No Confirmation</v>
      </c>
      <c r="M11" t="str">
        <f t="shared" si="2"/>
        <v>No Trend</v>
      </c>
      <c r="N11">
        <v>35.955056179775283</v>
      </c>
      <c r="O11" t="str">
        <f t="shared" si="3"/>
        <v>DOWN</v>
      </c>
      <c r="P11" t="str">
        <f t="shared" si="4"/>
        <v>No Trend + Momentum</v>
      </c>
      <c r="Q11">
        <f t="shared" si="5"/>
        <v>0.5</v>
      </c>
      <c r="R11">
        <f t="shared" si="6"/>
        <v>0.45000000000000284</v>
      </c>
      <c r="S11">
        <f t="shared" si="7"/>
        <v>1.1111111111111041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46.8</v>
      </c>
      <c r="D12">
        <v>48</v>
      </c>
      <c r="E12">
        <v>46.8</v>
      </c>
      <c r="F12">
        <v>47</v>
      </c>
      <c r="G12">
        <f>_xll.TA_TYPPRICE(D12,E12,F12)</f>
        <v>47.266666666666673</v>
      </c>
      <c r="H12">
        <v>47.149652777777781</v>
      </c>
      <c r="I12" t="str">
        <f t="shared" si="0"/>
        <v>DOWN</v>
      </c>
      <c r="J12">
        <v>47.847085048010975</v>
      </c>
      <c r="K12">
        <v>46.829226680384089</v>
      </c>
      <c r="L12" t="str">
        <f t="shared" si="1"/>
        <v>No Confirmation</v>
      </c>
      <c r="M12" t="str">
        <f t="shared" si="2"/>
        <v>No Trend</v>
      </c>
      <c r="N12">
        <v>35.955056179775283</v>
      </c>
      <c r="O12" t="str">
        <f t="shared" si="3"/>
        <v>DOWN</v>
      </c>
      <c r="P12" t="str">
        <f t="shared" si="4"/>
        <v>No Trend + Momentum</v>
      </c>
      <c r="Q12">
        <f t="shared" si="5"/>
        <v>0.20000000000000284</v>
      </c>
      <c r="R12">
        <f t="shared" si="6"/>
        <v>1.2000000000000028</v>
      </c>
      <c r="S12">
        <f t="shared" si="7"/>
        <v>0.16666666666666863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47.4</v>
      </c>
      <c r="D13">
        <v>48.5</v>
      </c>
      <c r="E13">
        <v>47.25</v>
      </c>
      <c r="F13">
        <v>47</v>
      </c>
      <c r="G13">
        <f>_xll.TA_TYPPRICE(D13,E13,F13)</f>
        <v>47.583333333333336</v>
      </c>
      <c r="H13">
        <v>47.366493055555559</v>
      </c>
      <c r="I13" t="str">
        <f t="shared" si="0"/>
        <v>DOWN</v>
      </c>
      <c r="J13">
        <v>47.992177259564095</v>
      </c>
      <c r="K13">
        <v>46.922731862520955</v>
      </c>
      <c r="L13" t="str">
        <f t="shared" si="1"/>
        <v>No Confirmation</v>
      </c>
      <c r="M13" t="str">
        <f t="shared" si="2"/>
        <v>No Trend</v>
      </c>
      <c r="N13">
        <v>35.955056179775283</v>
      </c>
      <c r="O13" t="str">
        <f t="shared" si="3"/>
        <v>DOWN</v>
      </c>
      <c r="P13" t="str">
        <f t="shared" si="4"/>
        <v>No Trend + Momentum</v>
      </c>
      <c r="Q13">
        <f t="shared" si="5"/>
        <v>-0.25</v>
      </c>
      <c r="R13">
        <f t="shared" si="6"/>
        <v>1.25</v>
      </c>
      <c r="S13">
        <f t="shared" si="7"/>
        <v>-0.2</v>
      </c>
      <c r="T13" t="str">
        <f t="shared" si="8"/>
        <v>DOWN</v>
      </c>
      <c r="U13" t="str">
        <f t="shared" si="9"/>
        <v>No T+M+I</v>
      </c>
      <c r="V13">
        <v>47.333333333333336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</v>
      </c>
      <c r="D14">
        <v>47.4</v>
      </c>
      <c r="E14">
        <v>46.2</v>
      </c>
      <c r="F14">
        <v>46</v>
      </c>
      <c r="G14">
        <f>_xll.TA_TYPPRICE(D14,E14,F14)</f>
        <v>46.533333333333331</v>
      </c>
      <c r="H14">
        <v>46.949913194444449</v>
      </c>
      <c r="I14" t="str">
        <f t="shared" si="0"/>
        <v>DOWN</v>
      </c>
      <c r="J14">
        <v>47.860582312994296</v>
      </c>
      <c r="K14">
        <v>46.762124781960743</v>
      </c>
      <c r="L14" t="str">
        <f t="shared" si="1"/>
        <v>DOWN</v>
      </c>
      <c r="M14" t="str">
        <f t="shared" si="2"/>
        <v>DOWN</v>
      </c>
      <c r="N14">
        <v>19.359450789018144</v>
      </c>
      <c r="O14" t="str">
        <f t="shared" si="3"/>
        <v>DOWN</v>
      </c>
      <c r="P14" t="str">
        <f t="shared" si="4"/>
        <v>DOWN</v>
      </c>
      <c r="Q14">
        <f t="shared" si="5"/>
        <v>-0.20000000000000284</v>
      </c>
      <c r="R14">
        <f t="shared" si="6"/>
        <v>1.1999999999999957</v>
      </c>
      <c r="S14">
        <f t="shared" si="7"/>
        <v>-0.16666666666666963</v>
      </c>
      <c r="T14" t="str">
        <f t="shared" si="8"/>
        <v>DOWN</v>
      </c>
      <c r="U14" t="str">
        <f t="shared" si="9"/>
        <v>DOWN</v>
      </c>
      <c r="V14">
        <v>47.128205128205131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46.8</v>
      </c>
      <c r="D15">
        <v>47.2</v>
      </c>
      <c r="E15">
        <v>45.8</v>
      </c>
      <c r="F15">
        <v>46</v>
      </c>
      <c r="G15">
        <f>_xll.TA_TYPPRICE(D15,E15,F15)</f>
        <v>46.333333333333336</v>
      </c>
      <c r="H15">
        <v>46.641623263888889</v>
      </c>
      <c r="I15" t="str">
        <f t="shared" si="0"/>
        <v>DOWN</v>
      </c>
      <c r="J15">
        <v>47.713786243440012</v>
      </c>
      <c r="K15">
        <v>46.548319274858358</v>
      </c>
      <c r="L15" t="str">
        <f t="shared" si="1"/>
        <v>DOWN</v>
      </c>
      <c r="M15" t="str">
        <f t="shared" si="2"/>
        <v>DOWN</v>
      </c>
      <c r="N15">
        <v>19.359450789018144</v>
      </c>
      <c r="O15" t="str">
        <f t="shared" si="3"/>
        <v>DOWN</v>
      </c>
      <c r="P15" t="str">
        <f t="shared" si="4"/>
        <v>DOWN</v>
      </c>
      <c r="Q15">
        <f t="shared" si="5"/>
        <v>0.20000000000000284</v>
      </c>
      <c r="R15">
        <f t="shared" si="6"/>
        <v>1.4000000000000057</v>
      </c>
      <c r="S15">
        <f t="shared" si="7"/>
        <v>0.14285714285714432</v>
      </c>
      <c r="T15" t="str">
        <f t="shared" si="8"/>
        <v>DOWN</v>
      </c>
      <c r="U15" t="str">
        <f t="shared" si="9"/>
        <v>DOWN</v>
      </c>
      <c r="V15">
        <v>46.954635108481263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46.55</v>
      </c>
      <c r="D16">
        <v>46.95</v>
      </c>
      <c r="E16">
        <v>45.75</v>
      </c>
      <c r="F16">
        <v>46</v>
      </c>
      <c r="G16">
        <f>_xll.TA_TYPPRICE(D16,E16,F16)</f>
        <v>46.233333333333327</v>
      </c>
      <c r="H16">
        <v>46.437478298611111</v>
      </c>
      <c r="I16" t="str">
        <f t="shared" si="0"/>
        <v>DOWN</v>
      </c>
      <c r="J16">
        <v>47.544055967120009</v>
      </c>
      <c r="K16">
        <v>46.370914991556504</v>
      </c>
      <c r="L16" t="str">
        <f t="shared" si="1"/>
        <v>DOWN</v>
      </c>
      <c r="M16" t="str">
        <f t="shared" si="2"/>
        <v>DOWN</v>
      </c>
      <c r="N16">
        <v>19.359450789018144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1.2000000000000028</v>
      </c>
      <c r="S16">
        <f t="shared" si="7"/>
        <v>0.20833333333333284</v>
      </c>
      <c r="T16" t="str">
        <f t="shared" si="8"/>
        <v>No Indication</v>
      </c>
      <c r="U16" t="str">
        <f t="shared" si="9"/>
        <v>No T+M+I</v>
      </c>
      <c r="V16">
        <v>46.807768168714915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45.9</v>
      </c>
      <c r="D17">
        <v>46</v>
      </c>
      <c r="E17">
        <v>44</v>
      </c>
      <c r="F17">
        <v>44</v>
      </c>
      <c r="G17">
        <f>_xll.TA_TYPPRICE(D17,E17,F17)</f>
        <v>44.666666666666664</v>
      </c>
      <c r="H17">
        <v>45.552072482638891</v>
      </c>
      <c r="I17" t="str">
        <f t="shared" si="0"/>
        <v>DOWN</v>
      </c>
      <c r="J17">
        <v>47.200932418871119</v>
      </c>
      <c r="K17">
        <v>45.844044993432838</v>
      </c>
      <c r="L17" t="str">
        <f t="shared" si="1"/>
        <v>DOWN</v>
      </c>
      <c r="M17" t="str">
        <f t="shared" si="2"/>
        <v>DOWN</v>
      </c>
      <c r="N17">
        <v>6.9067157722607559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2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46.375803835066463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44.3</v>
      </c>
      <c r="D18">
        <v>44.6</v>
      </c>
      <c r="E18">
        <v>41.45</v>
      </c>
      <c r="F18">
        <v>42</v>
      </c>
      <c r="G18">
        <f>_xll.TA_TYPPRICE(D18,E18,F18)</f>
        <v>42.683333333333337</v>
      </c>
      <c r="H18">
        <v>44.117702907986114</v>
      </c>
      <c r="I18" t="str">
        <f t="shared" si="0"/>
        <v>DOWN</v>
      </c>
      <c r="J18">
        <v>46.622947436899757</v>
      </c>
      <c r="K18">
        <v>44.867590550447765</v>
      </c>
      <c r="L18" t="str">
        <f t="shared" si="1"/>
        <v>DOWN</v>
      </c>
      <c r="M18" t="str">
        <f t="shared" si="2"/>
        <v>DOWN</v>
      </c>
      <c r="N18">
        <v>3.8284555264975699</v>
      </c>
      <c r="O18" t="str">
        <f t="shared" si="3"/>
        <v>DOWN</v>
      </c>
      <c r="P18" t="str">
        <f t="shared" si="4"/>
        <v>DOWN</v>
      </c>
      <c r="Q18">
        <f t="shared" si="5"/>
        <v>0.54999999999999716</v>
      </c>
      <c r="R18">
        <f t="shared" si="6"/>
        <v>3.1499999999999986</v>
      </c>
      <c r="S18">
        <f t="shared" si="7"/>
        <v>0.17460317460317379</v>
      </c>
      <c r="T18" t="str">
        <f t="shared" si="8"/>
        <v>DOWN</v>
      </c>
      <c r="U18" t="str">
        <f t="shared" si="9"/>
        <v>DOWN</v>
      </c>
      <c r="V18">
        <v>45.702603245056238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42.4</v>
      </c>
      <c r="D19">
        <v>42.9</v>
      </c>
      <c r="E19">
        <v>41.55</v>
      </c>
      <c r="F19">
        <v>42</v>
      </c>
      <c r="G19">
        <f>_xll.TA_TYPPRICE(D19,E19,F19)</f>
        <v>42.15</v>
      </c>
      <c r="H19">
        <v>43.13385145399306</v>
      </c>
      <c r="I19" t="str">
        <f t="shared" si="0"/>
        <v>DOWN</v>
      </c>
      <c r="J19">
        <v>45.795625784255364</v>
      </c>
      <c r="K19">
        <v>44.130348205903815</v>
      </c>
      <c r="L19" t="str">
        <f t="shared" si="1"/>
        <v>DOWN</v>
      </c>
      <c r="M19" t="str">
        <f t="shared" si="2"/>
        <v>DOWN</v>
      </c>
      <c r="N19">
        <v>3.8284555264975699</v>
      </c>
      <c r="O19" t="str">
        <f t="shared" si="3"/>
        <v>DOWN</v>
      </c>
      <c r="P19" t="str">
        <f t="shared" si="4"/>
        <v>DOWN</v>
      </c>
      <c r="Q19">
        <f t="shared" si="5"/>
        <v>0.45000000000000284</v>
      </c>
      <c r="R19">
        <f t="shared" si="6"/>
        <v>1.3500000000000014</v>
      </c>
      <c r="S19">
        <f t="shared" si="7"/>
        <v>0.33333333333333509</v>
      </c>
      <c r="T19" t="str">
        <f t="shared" si="8"/>
        <v>No Indication</v>
      </c>
      <c r="U19" t="str">
        <f t="shared" si="9"/>
        <v>No T+M+I</v>
      </c>
      <c r="V19">
        <v>45.132971976586049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42.45</v>
      </c>
      <c r="D20">
        <v>43.75</v>
      </c>
      <c r="E20">
        <v>42.3</v>
      </c>
      <c r="F20">
        <v>44</v>
      </c>
      <c r="G20">
        <f>_xll.TA_TYPPRICE(D20,E20,F20)</f>
        <v>43.35</v>
      </c>
      <c r="H20">
        <v>43.241925726996527</v>
      </c>
      <c r="I20" t="str">
        <f t="shared" si="0"/>
        <v>UP</v>
      </c>
      <c r="J20">
        <v>45.341042276643059</v>
      </c>
      <c r="K20">
        <v>43.72360416014741</v>
      </c>
      <c r="L20" t="str">
        <f t="shared" si="1"/>
        <v>No Confirmation</v>
      </c>
      <c r="M20" t="str">
        <f t="shared" si="2"/>
        <v>No Trend</v>
      </c>
      <c r="N20">
        <v>43.308183322551663</v>
      </c>
      <c r="O20" t="str">
        <f t="shared" si="3"/>
        <v>No Momentum</v>
      </c>
      <c r="P20" t="str">
        <f t="shared" si="4"/>
        <v>No Trend + Momentum</v>
      </c>
      <c r="Q20">
        <f t="shared" si="5"/>
        <v>1.7000000000000028</v>
      </c>
      <c r="R20">
        <f t="shared" si="6"/>
        <v>1.4500000000000028</v>
      </c>
      <c r="S20">
        <f t="shared" si="7"/>
        <v>1.172413793103448</v>
      </c>
      <c r="T20" t="str">
        <f t="shared" si="8"/>
        <v>UP</v>
      </c>
      <c r="U20" t="str">
        <f t="shared" si="9"/>
        <v>No T+M+I</v>
      </c>
      <c r="V20">
        <v>44.95866859557281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43.55</v>
      </c>
      <c r="D21">
        <v>43.7</v>
      </c>
      <c r="E21">
        <v>39.450000000000003</v>
      </c>
      <c r="F21">
        <v>40</v>
      </c>
      <c r="G21">
        <f>_xll.TA_TYPPRICE(D21,E21,F21)</f>
        <v>41.050000000000004</v>
      </c>
      <c r="H21">
        <v>42.145962863498269</v>
      </c>
      <c r="I21" t="str">
        <f t="shared" si="0"/>
        <v>DOWN</v>
      </c>
      <c r="J21">
        <v>44.976366215166827</v>
      </c>
      <c r="K21">
        <v>42.773914346781318</v>
      </c>
      <c r="L21" t="str">
        <f t="shared" si="1"/>
        <v>DOWN</v>
      </c>
      <c r="M21" t="str">
        <f t="shared" si="2"/>
        <v>DOWN</v>
      </c>
      <c r="N21">
        <v>21.373204766252556</v>
      </c>
      <c r="O21" t="str">
        <f t="shared" si="3"/>
        <v>DOWN</v>
      </c>
      <c r="P21" t="str">
        <f t="shared" si="4"/>
        <v>DOWN</v>
      </c>
      <c r="Q21">
        <f t="shared" si="5"/>
        <v>0.54999999999999716</v>
      </c>
      <c r="R21">
        <f t="shared" si="6"/>
        <v>4.25</v>
      </c>
      <c r="S21">
        <f t="shared" si="7"/>
        <v>0.12941176470588167</v>
      </c>
      <c r="T21" t="str">
        <f t="shared" si="8"/>
        <v>DOWN</v>
      </c>
      <c r="U21" t="str">
        <f t="shared" si="9"/>
        <v>DOWN</v>
      </c>
      <c r="V21">
        <v>44.195796503946227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39.75</v>
      </c>
      <c r="D22">
        <v>41.4</v>
      </c>
      <c r="E22">
        <v>39</v>
      </c>
      <c r="F22">
        <v>41</v>
      </c>
      <c r="G22">
        <f>_xll.TA_TYPPRICE(D22,E22,F22)</f>
        <v>40.466666666666669</v>
      </c>
      <c r="H22">
        <v>41.306314765082469</v>
      </c>
      <c r="I22" t="str">
        <f t="shared" si="0"/>
        <v>DOWN</v>
      </c>
      <c r="J22">
        <v>44.181618167351978</v>
      </c>
      <c r="K22">
        <v>41.935266714163248</v>
      </c>
      <c r="L22" t="str">
        <f t="shared" si="1"/>
        <v>DOWN</v>
      </c>
      <c r="M22" t="str">
        <f t="shared" si="2"/>
        <v>DOWN</v>
      </c>
      <c r="N22">
        <v>32.117439430745954</v>
      </c>
      <c r="O22" t="str">
        <f t="shared" si="3"/>
        <v>DOWN</v>
      </c>
      <c r="P22" t="str">
        <f t="shared" si="4"/>
        <v>DOWN</v>
      </c>
      <c r="Q22">
        <f t="shared" si="5"/>
        <v>2</v>
      </c>
      <c r="R22">
        <f t="shared" si="6"/>
        <v>2.3999999999999986</v>
      </c>
      <c r="S22">
        <f t="shared" si="7"/>
        <v>0.83333333333333381</v>
      </c>
      <c r="T22" t="str">
        <f t="shared" si="8"/>
        <v>UP</v>
      </c>
      <c r="U22" t="str">
        <f t="shared" si="9"/>
        <v>No T+M+I</v>
      </c>
      <c r="V22">
        <v>43.704135503339117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40.9</v>
      </c>
      <c r="D23">
        <v>41.45</v>
      </c>
      <c r="E23">
        <v>39.700000000000003</v>
      </c>
      <c r="F23">
        <v>41</v>
      </c>
      <c r="G23">
        <f>_xll.TA_TYPPRICE(D23,E23,F23)</f>
        <v>40.716666666666669</v>
      </c>
      <c r="H23">
        <v>41.011490715874572</v>
      </c>
      <c r="I23" t="str">
        <f t="shared" si="0"/>
        <v>DOWN</v>
      </c>
      <c r="J23">
        <v>43.57459190794043</v>
      </c>
      <c r="K23">
        <v>41.438540777682526</v>
      </c>
      <c r="L23" t="str">
        <f t="shared" si="1"/>
        <v>DOWN</v>
      </c>
      <c r="M23" t="str">
        <f t="shared" si="2"/>
        <v>DOWN</v>
      </c>
      <c r="N23">
        <v>32.117439430745961</v>
      </c>
      <c r="O23" t="str">
        <f t="shared" si="3"/>
        <v>DOWN</v>
      </c>
      <c r="P23" t="str">
        <f t="shared" si="4"/>
        <v>DOWN</v>
      </c>
      <c r="Q23">
        <f t="shared" si="5"/>
        <v>1.2999999999999972</v>
      </c>
      <c r="R23">
        <f t="shared" si="6"/>
        <v>1.75</v>
      </c>
      <c r="S23">
        <f t="shared" si="7"/>
        <v>0.74285714285714122</v>
      </c>
      <c r="T23" t="str">
        <f t="shared" si="8"/>
        <v>No Indication</v>
      </c>
      <c r="U23" t="str">
        <f t="shared" si="9"/>
        <v>No T+M+I</v>
      </c>
      <c r="V23">
        <v>43.28811465667156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41.3</v>
      </c>
      <c r="D24">
        <v>41.7</v>
      </c>
      <c r="E24">
        <v>40.700000000000003</v>
      </c>
      <c r="F24">
        <v>41</v>
      </c>
      <c r="G24">
        <f>_xll.TA_TYPPRICE(D24,E24,F24)</f>
        <v>41.133333333333333</v>
      </c>
      <c r="H24">
        <v>41.072412024603949</v>
      </c>
      <c r="I24" t="str">
        <f t="shared" si="0"/>
        <v>DOWN</v>
      </c>
      <c r="J24">
        <v>43.158015928398115</v>
      </c>
      <c r="K24">
        <v>41.27442060486419</v>
      </c>
      <c r="L24" t="str">
        <f t="shared" si="1"/>
        <v>DOWN</v>
      </c>
      <c r="M24" t="str">
        <f t="shared" si="2"/>
        <v>DOWN</v>
      </c>
      <c r="N24">
        <v>32.117439430745961</v>
      </c>
      <c r="O24" t="str">
        <f t="shared" si="3"/>
        <v>DOWN</v>
      </c>
      <c r="P24" t="str">
        <f t="shared" si="4"/>
        <v>DOWN</v>
      </c>
      <c r="Q24">
        <f t="shared" si="5"/>
        <v>0.29999999999999716</v>
      </c>
      <c r="R24">
        <f t="shared" si="6"/>
        <v>1</v>
      </c>
      <c r="S24">
        <f t="shared" si="7"/>
        <v>0.29999999999999716</v>
      </c>
      <c r="T24" t="str">
        <f t="shared" si="8"/>
        <v>No Indication</v>
      </c>
      <c r="U24" t="str">
        <f t="shared" si="9"/>
        <v>No T+M+I</v>
      </c>
      <c r="V24">
        <v>42.936097017183627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41.3</v>
      </c>
      <c r="D25">
        <v>41.6</v>
      </c>
      <c r="E25">
        <v>40.75</v>
      </c>
      <c r="F25">
        <v>41</v>
      </c>
      <c r="G25">
        <f>_xll.TA_TYPPRICE(D25,E25,F25)</f>
        <v>41.116666666666667</v>
      </c>
      <c r="H25">
        <v>41.094539345635312</v>
      </c>
      <c r="I25" t="str">
        <f t="shared" si="0"/>
        <v>DOWN</v>
      </c>
      <c r="J25">
        <v>42.811790166531864</v>
      </c>
      <c r="K25">
        <v>41.157882692672146</v>
      </c>
      <c r="L25" t="str">
        <f t="shared" si="1"/>
        <v>DOWN</v>
      </c>
      <c r="M25" t="str">
        <f t="shared" si="2"/>
        <v>DOWN</v>
      </c>
      <c r="N25">
        <v>32.117439430745954</v>
      </c>
      <c r="O25" t="str">
        <f t="shared" si="3"/>
        <v>DOWN</v>
      </c>
      <c r="P25" t="str">
        <f t="shared" si="4"/>
        <v>DOWN</v>
      </c>
      <c r="Q25">
        <f t="shared" si="5"/>
        <v>0.25</v>
      </c>
      <c r="R25">
        <f t="shared" si="6"/>
        <v>0.85000000000000142</v>
      </c>
      <c r="S25">
        <f t="shared" si="7"/>
        <v>0.29411764705882304</v>
      </c>
      <c r="T25" t="str">
        <f t="shared" si="8"/>
        <v>No Indication</v>
      </c>
      <c r="U25" t="str">
        <f t="shared" si="9"/>
        <v>No T+M+I</v>
      </c>
      <c r="V25">
        <v>42.638235937616912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41.05</v>
      </c>
      <c r="D26">
        <v>42.45</v>
      </c>
      <c r="E26">
        <v>41.05</v>
      </c>
      <c r="F26">
        <v>41</v>
      </c>
      <c r="G26">
        <f>_xll.TA_TYPPRICE(D26,E26,F26)</f>
        <v>41.5</v>
      </c>
      <c r="H26">
        <v>41.297269672817656</v>
      </c>
      <c r="I26" t="str">
        <f t="shared" si="0"/>
        <v>DOWN</v>
      </c>
      <c r="J26">
        <v>42.731392351747004</v>
      </c>
      <c r="K26">
        <v>41.133908760967223</v>
      </c>
      <c r="L26" t="str">
        <f t="shared" si="1"/>
        <v>DOWN</v>
      </c>
      <c r="M26" t="str">
        <f t="shared" si="2"/>
        <v>DOWN</v>
      </c>
      <c r="N26">
        <v>32.117439430745954</v>
      </c>
      <c r="O26" t="str">
        <f t="shared" si="3"/>
        <v>DOWN</v>
      </c>
      <c r="P26" t="str">
        <f t="shared" si="4"/>
        <v>DOWN</v>
      </c>
      <c r="Q26">
        <f t="shared" si="5"/>
        <v>-4.9999999999997158E-2</v>
      </c>
      <c r="R26">
        <f t="shared" si="6"/>
        <v>1.4000000000000057</v>
      </c>
      <c r="S26">
        <f t="shared" si="7"/>
        <v>-3.571428571428354E-2</v>
      </c>
      <c r="T26" t="str">
        <f t="shared" si="8"/>
        <v>DOWN</v>
      </c>
      <c r="U26" t="str">
        <f t="shared" si="9"/>
        <v>DOWN</v>
      </c>
      <c r="V26">
        <v>42.386199639522005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41.3</v>
      </c>
      <c r="D27">
        <v>41.5</v>
      </c>
      <c r="E27">
        <v>39.6</v>
      </c>
      <c r="F27">
        <v>40</v>
      </c>
      <c r="G27">
        <f>_xll.TA_TYPPRICE(D27,E27,F27)</f>
        <v>40.366666666666667</v>
      </c>
      <c r="H27">
        <v>40.831968169742161</v>
      </c>
      <c r="I27" t="str">
        <f t="shared" si="0"/>
        <v>DOWN</v>
      </c>
      <c r="J27">
        <v>42.457749606914334</v>
      </c>
      <c r="K27">
        <v>40.793040147418949</v>
      </c>
      <c r="L27" t="str">
        <f t="shared" si="1"/>
        <v>DOWN</v>
      </c>
      <c r="M27" t="str">
        <f t="shared" si="2"/>
        <v>DOWN</v>
      </c>
      <c r="N27">
        <v>22.665509987053923</v>
      </c>
      <c r="O27" t="str">
        <f t="shared" si="3"/>
        <v>DOWN</v>
      </c>
      <c r="P27" t="str">
        <f t="shared" si="4"/>
        <v>DOWN</v>
      </c>
      <c r="Q27">
        <f t="shared" si="5"/>
        <v>0.39999999999999858</v>
      </c>
      <c r="R27">
        <f t="shared" si="6"/>
        <v>1.8999999999999986</v>
      </c>
      <c r="S27">
        <f t="shared" si="7"/>
        <v>0.21052631578947309</v>
      </c>
      <c r="T27" t="str">
        <f t="shared" si="8"/>
        <v>No Indication</v>
      </c>
      <c r="U27" t="str">
        <f t="shared" si="9"/>
        <v>No T+M+I</v>
      </c>
      <c r="V27">
        <v>42.019092002672465</v>
      </c>
      <c r="W27">
        <v>44.730769230769234</v>
      </c>
      <c r="X27">
        <f t="shared" si="10"/>
        <v>-2.711677228096768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</v>
      </c>
      <c r="D28">
        <v>40.65</v>
      </c>
      <c r="E28">
        <v>39.9</v>
      </c>
      <c r="F28">
        <v>40</v>
      </c>
      <c r="G28">
        <f>_xll.TA_TYPPRICE(D28,E28,F28)</f>
        <v>40.18333333333333</v>
      </c>
      <c r="H28">
        <v>40.507650751537746</v>
      </c>
      <c r="I28" t="str">
        <f t="shared" si="0"/>
        <v>DOWN</v>
      </c>
      <c r="J28">
        <v>42.056027472044484</v>
      </c>
      <c r="K28">
        <v>40.594586781325852</v>
      </c>
      <c r="L28" t="str">
        <f t="shared" si="1"/>
        <v>DOWN</v>
      </c>
      <c r="M28" t="str">
        <f t="shared" si="2"/>
        <v>DOWN</v>
      </c>
      <c r="N28">
        <v>22.66550998705392</v>
      </c>
      <c r="O28" t="str">
        <f t="shared" si="3"/>
        <v>DOWN</v>
      </c>
      <c r="P28" t="str">
        <f t="shared" si="4"/>
        <v>DOWN</v>
      </c>
      <c r="Q28">
        <f t="shared" si="5"/>
        <v>0.10000000000000142</v>
      </c>
      <c r="R28">
        <f t="shared" si="6"/>
        <v>0.75</v>
      </c>
      <c r="S28">
        <f t="shared" si="7"/>
        <v>0.13333333333333522</v>
      </c>
      <c r="T28" t="str">
        <f t="shared" si="8"/>
        <v>DOWN</v>
      </c>
      <c r="U28" t="str">
        <f t="shared" si="9"/>
        <v>DOWN</v>
      </c>
      <c r="V28">
        <v>41.708462463799776</v>
      </c>
      <c r="W28">
        <v>44.380341880341881</v>
      </c>
      <c r="X28">
        <f t="shared" si="10"/>
        <v>-2.6718794165421045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40.450000000000003</v>
      </c>
      <c r="D29">
        <v>40.549999999999997</v>
      </c>
      <c r="E29">
        <v>40</v>
      </c>
      <c r="F29">
        <v>40</v>
      </c>
      <c r="G29">
        <f>_xll.TA_TYPPRICE(D29,E29,F29)</f>
        <v>40.18333333333333</v>
      </c>
      <c r="H29">
        <v>40.345492042435538</v>
      </c>
      <c r="I29" t="str">
        <f t="shared" si="0"/>
        <v>DOWN</v>
      </c>
      <c r="J29">
        <v>41.72135470047904</v>
      </c>
      <c r="K29">
        <v>40.462456385475662</v>
      </c>
      <c r="L29" t="str">
        <f t="shared" si="1"/>
        <v>DOWN</v>
      </c>
      <c r="M29" t="str">
        <f t="shared" si="2"/>
        <v>DOWN</v>
      </c>
      <c r="N29">
        <v>22.66550998705392</v>
      </c>
      <c r="O29" t="str">
        <f t="shared" si="3"/>
        <v>DOWN</v>
      </c>
      <c r="P29" t="str">
        <f t="shared" si="4"/>
        <v>DOWN</v>
      </c>
      <c r="Q29">
        <f t="shared" si="5"/>
        <v>0</v>
      </c>
      <c r="R29">
        <f t="shared" si="6"/>
        <v>0.54999999999999716</v>
      </c>
      <c r="S29">
        <f t="shared" si="7"/>
        <v>0</v>
      </c>
      <c r="T29" t="str">
        <f t="shared" si="8"/>
        <v>DOWN</v>
      </c>
      <c r="U29" t="str">
        <f t="shared" si="9"/>
        <v>DOWN</v>
      </c>
      <c r="V29">
        <v>41.445622084753658</v>
      </c>
      <c r="W29">
        <v>44.055872111427668</v>
      </c>
      <c r="X29">
        <f t="shared" si="10"/>
        <v>-2.6102500266740094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40.15</v>
      </c>
      <c r="D30">
        <v>40.299999999999997</v>
      </c>
      <c r="E30">
        <v>39.799999999999997</v>
      </c>
      <c r="F30">
        <v>40</v>
      </c>
      <c r="G30">
        <f>_xll.TA_TYPPRICE(D30,E30,F30)</f>
        <v>40.033333333333331</v>
      </c>
      <c r="H30">
        <v>40.189412687884435</v>
      </c>
      <c r="I30" t="str">
        <f t="shared" si="0"/>
        <v>DOWN</v>
      </c>
      <c r="J30">
        <v>41.405498100372583</v>
      </c>
      <c r="K30">
        <v>40.315243855369957</v>
      </c>
      <c r="L30" t="str">
        <f t="shared" si="1"/>
        <v>DOWN</v>
      </c>
      <c r="M30" t="str">
        <f t="shared" si="2"/>
        <v>DOWN</v>
      </c>
      <c r="N30">
        <v>22.665509987053923</v>
      </c>
      <c r="O30" t="str">
        <f t="shared" si="3"/>
        <v>DOWN</v>
      </c>
      <c r="P30" t="str">
        <f t="shared" si="4"/>
        <v>DOWN</v>
      </c>
      <c r="Q30">
        <f t="shared" si="5"/>
        <v>0.20000000000000284</v>
      </c>
      <c r="R30">
        <f t="shared" si="6"/>
        <v>0.5</v>
      </c>
      <c r="S30">
        <f t="shared" si="7"/>
        <v>0.40000000000000568</v>
      </c>
      <c r="T30" t="str">
        <f t="shared" si="8"/>
        <v>No Indication</v>
      </c>
      <c r="U30" t="str">
        <f t="shared" si="9"/>
        <v>No T+M+I</v>
      </c>
      <c r="V30">
        <v>41.223218687099248</v>
      </c>
      <c r="W30">
        <v>43.755437140210802</v>
      </c>
      <c r="X30">
        <f t="shared" si="10"/>
        <v>-2.5322184531115539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40</v>
      </c>
      <c r="D31">
        <v>40.6</v>
      </c>
      <c r="E31">
        <v>39.799999999999997</v>
      </c>
      <c r="F31">
        <v>40</v>
      </c>
      <c r="G31">
        <f>_xll.TA_TYPPRICE(D31,E31,F31)</f>
        <v>40.133333333333333</v>
      </c>
      <c r="H31">
        <v>40.161373010608884</v>
      </c>
      <c r="I31" t="str">
        <f t="shared" si="0"/>
        <v>DOWN</v>
      </c>
      <c r="J31">
        <v>41.22649852251201</v>
      </c>
      <c r="K31">
        <v>40.200745220843302</v>
      </c>
      <c r="L31" t="str">
        <f t="shared" si="1"/>
        <v>DOWN</v>
      </c>
      <c r="M31" t="str">
        <f t="shared" si="2"/>
        <v>DOWN</v>
      </c>
      <c r="N31">
        <v>22.665509987053923</v>
      </c>
      <c r="O31" t="str">
        <f t="shared" si="3"/>
        <v>DOWN</v>
      </c>
      <c r="P31" t="str">
        <f t="shared" si="4"/>
        <v>DOWN</v>
      </c>
      <c r="Q31">
        <f t="shared" si="5"/>
        <v>0.20000000000000284</v>
      </c>
      <c r="R31">
        <f t="shared" si="6"/>
        <v>0.80000000000000426</v>
      </c>
      <c r="S31">
        <f t="shared" si="7"/>
        <v>0.25000000000000222</v>
      </c>
      <c r="T31" t="str">
        <f t="shared" si="8"/>
        <v>No Indication</v>
      </c>
      <c r="U31" t="str">
        <f t="shared" si="9"/>
        <v>No T+M+I</v>
      </c>
      <c r="V31">
        <v>41.035031196776288</v>
      </c>
      <c r="W31">
        <v>43.477256611306295</v>
      </c>
      <c r="X31">
        <f t="shared" si="10"/>
        <v>-2.4422254145300073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40.4</v>
      </c>
      <c r="D32">
        <v>41</v>
      </c>
      <c r="E32">
        <v>40.25</v>
      </c>
      <c r="F32">
        <v>40</v>
      </c>
      <c r="G32">
        <f>_xll.TA_TYPPRICE(D32,E32,F32)</f>
        <v>40.416666666666664</v>
      </c>
      <c r="H32">
        <v>40.28901983863777</v>
      </c>
      <c r="I32" t="str">
        <f t="shared" si="0"/>
        <v>DOWN</v>
      </c>
      <c r="J32">
        <v>41.17616551750934</v>
      </c>
      <c r="K32">
        <v>40.211690727322569</v>
      </c>
      <c r="L32" t="str">
        <f t="shared" si="1"/>
        <v>DOWN</v>
      </c>
      <c r="M32" t="str">
        <f t="shared" si="2"/>
        <v>DOWN</v>
      </c>
      <c r="N32">
        <v>22.665509987053916</v>
      </c>
      <c r="O32" t="str">
        <f t="shared" si="3"/>
        <v>DOWN</v>
      </c>
      <c r="P32" t="str">
        <f t="shared" si="4"/>
        <v>DOWN</v>
      </c>
      <c r="Q32">
        <f t="shared" si="5"/>
        <v>-0.25</v>
      </c>
      <c r="R32">
        <f t="shared" si="6"/>
        <v>0.75</v>
      </c>
      <c r="S32">
        <f t="shared" si="7"/>
        <v>-0.33333333333333331</v>
      </c>
      <c r="T32" t="str">
        <f t="shared" si="8"/>
        <v>DOWN</v>
      </c>
      <c r="U32" t="str">
        <f t="shared" si="9"/>
        <v>DOWN</v>
      </c>
      <c r="V32">
        <v>40.875795628041473</v>
      </c>
      <c r="W32">
        <v>43.219682047505827</v>
      </c>
      <c r="X32">
        <f t="shared" si="10"/>
        <v>-2.3438864194643543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40.65</v>
      </c>
      <c r="D33">
        <v>40.65</v>
      </c>
      <c r="E33">
        <v>39.700000000000003</v>
      </c>
      <c r="F33">
        <v>40</v>
      </c>
      <c r="G33">
        <f>_xll.TA_TYPPRICE(D33,E33,F33)</f>
        <v>40.116666666666667</v>
      </c>
      <c r="H33">
        <v>40.202843252652215</v>
      </c>
      <c r="I33" t="str">
        <f t="shared" si="0"/>
        <v>DOWN</v>
      </c>
      <c r="J33">
        <v>41.059239846951705</v>
      </c>
      <c r="K33">
        <v>40.097981676806441</v>
      </c>
      <c r="L33" t="str">
        <f t="shared" si="1"/>
        <v>DOWN</v>
      </c>
      <c r="M33" t="str">
        <f t="shared" si="2"/>
        <v>DOWN</v>
      </c>
      <c r="N33">
        <v>22.665509987053916</v>
      </c>
      <c r="O33" t="str">
        <f t="shared" si="3"/>
        <v>DOWN</v>
      </c>
      <c r="P33" t="str">
        <f t="shared" si="4"/>
        <v>DOWN</v>
      </c>
      <c r="Q33">
        <f t="shared" si="5"/>
        <v>0.29999999999999716</v>
      </c>
      <c r="R33">
        <f t="shared" si="6"/>
        <v>0.94999999999999574</v>
      </c>
      <c r="S33">
        <f t="shared" si="7"/>
        <v>0.31578947368420895</v>
      </c>
      <c r="T33" t="str">
        <f t="shared" si="8"/>
        <v>No Indication</v>
      </c>
      <c r="U33" t="str">
        <f t="shared" si="9"/>
        <v>No T+M+I</v>
      </c>
      <c r="V33">
        <v>40.741057839112017</v>
      </c>
      <c r="W33">
        <v>42.981187081023911</v>
      </c>
      <c r="X33">
        <f t="shared" si="10"/>
        <v>-2.2401292419118946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40.15</v>
      </c>
      <c r="D34">
        <v>40.6</v>
      </c>
      <c r="E34">
        <v>39.9</v>
      </c>
      <c r="F34">
        <v>40</v>
      </c>
      <c r="G34">
        <f>_xll.TA_TYPPRICE(D34,E34,F34)</f>
        <v>40.166666666666664</v>
      </c>
      <c r="H34">
        <v>40.184754959659443</v>
      </c>
      <c r="I34" t="str">
        <f t="shared" si="0"/>
        <v>DOWN</v>
      </c>
      <c r="J34">
        <v>40.957186547629107</v>
      </c>
      <c r="K34">
        <v>40.053985748627234</v>
      </c>
      <c r="L34" t="str">
        <f t="shared" si="1"/>
        <v>DOWN</v>
      </c>
      <c r="M34" t="str">
        <f t="shared" si="2"/>
        <v>DOWN</v>
      </c>
      <c r="N34">
        <v>22.66550998705392</v>
      </c>
      <c r="O34" t="str">
        <f t="shared" si="3"/>
        <v>DOWN</v>
      </c>
      <c r="P34" t="str">
        <f t="shared" si="4"/>
        <v>DOWN</v>
      </c>
      <c r="Q34">
        <f t="shared" si="5"/>
        <v>0.10000000000000142</v>
      </c>
      <c r="R34">
        <f t="shared" si="6"/>
        <v>0.70000000000000284</v>
      </c>
      <c r="S34">
        <f t="shared" si="7"/>
        <v>0.14285714285714432</v>
      </c>
      <c r="T34" t="str">
        <f t="shared" si="8"/>
        <v>DOWN</v>
      </c>
      <c r="U34" t="str">
        <f t="shared" si="9"/>
        <v>DOWN</v>
      </c>
      <c r="V34">
        <v>40.627048940787091</v>
      </c>
      <c r="W34">
        <v>42.760358408355472</v>
      </c>
      <c r="X34">
        <f t="shared" si="10"/>
        <v>-2.133309467568381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40.5</v>
      </c>
      <c r="D35">
        <v>40.75</v>
      </c>
      <c r="E35">
        <v>40</v>
      </c>
      <c r="F35">
        <v>40</v>
      </c>
      <c r="G35">
        <f>_xll.TA_TYPPRICE(D35,E35,F35)</f>
        <v>40.25</v>
      </c>
      <c r="H35">
        <v>40.217377479829722</v>
      </c>
      <c r="I35" t="str">
        <f t="shared" si="0"/>
        <v>DOWN</v>
      </c>
      <c r="J35">
        <v>40.911145092600414</v>
      </c>
      <c r="K35">
        <v>40.041988915598957</v>
      </c>
      <c r="L35" t="str">
        <f t="shared" si="1"/>
        <v>DOWN</v>
      </c>
      <c r="M35" t="str">
        <f t="shared" si="2"/>
        <v>DOWN</v>
      </c>
      <c r="N35">
        <v>22.66550998705392</v>
      </c>
      <c r="O35" t="str">
        <f t="shared" si="3"/>
        <v>DOWN</v>
      </c>
      <c r="P35" t="str">
        <f t="shared" si="4"/>
        <v>DOWN</v>
      </c>
      <c r="Q35">
        <f t="shared" si="5"/>
        <v>0</v>
      </c>
      <c r="R35">
        <f t="shared" si="6"/>
        <v>0.75</v>
      </c>
      <c r="S35">
        <f t="shared" si="7"/>
        <v>0</v>
      </c>
      <c r="T35" t="str">
        <f t="shared" si="8"/>
        <v>DOWN</v>
      </c>
      <c r="U35" t="str">
        <f t="shared" si="9"/>
        <v>DOWN</v>
      </c>
      <c r="V35">
        <v>40.530579872973689</v>
      </c>
      <c r="W35">
        <v>42.555887415143957</v>
      </c>
      <c r="X35">
        <f t="shared" si="10"/>
        <v>-2.0253075421702675</v>
      </c>
      <c r="Y35">
        <v>-2.4123203566743712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40.200000000000003</v>
      </c>
      <c r="D36">
        <v>40.450000000000003</v>
      </c>
      <c r="E36">
        <v>40.049999999999997</v>
      </c>
      <c r="F36">
        <v>40</v>
      </c>
      <c r="G36">
        <f>_xll.TA_TYPPRICE(D36,E36,F36)</f>
        <v>40.166666666666664</v>
      </c>
      <c r="H36">
        <v>40.192022073248197</v>
      </c>
      <c r="I36" t="str">
        <f t="shared" si="0"/>
        <v>DOWN</v>
      </c>
      <c r="J36">
        <v>40.808668405355881</v>
      </c>
      <c r="K36">
        <v>40.043769156576964</v>
      </c>
      <c r="L36" t="str">
        <f t="shared" si="1"/>
        <v>DOWN</v>
      </c>
      <c r="M36" t="str">
        <f t="shared" si="2"/>
        <v>DOWN</v>
      </c>
      <c r="N36">
        <v>22.665509987053916</v>
      </c>
      <c r="O36" t="str">
        <f t="shared" si="3"/>
        <v>DOWN</v>
      </c>
      <c r="P36" t="str">
        <f t="shared" si="4"/>
        <v>DOWN</v>
      </c>
      <c r="Q36">
        <f t="shared" si="5"/>
        <v>-4.9999999999997158E-2</v>
      </c>
      <c r="R36">
        <f t="shared" si="6"/>
        <v>0.40000000000000568</v>
      </c>
      <c r="S36">
        <f t="shared" si="7"/>
        <v>-0.12499999999999112</v>
      </c>
      <c r="T36" t="str">
        <f t="shared" si="8"/>
        <v>DOWN</v>
      </c>
      <c r="U36" t="str">
        <f t="shared" si="9"/>
        <v>DOWN</v>
      </c>
      <c r="V36">
        <v>40.44895220020851</v>
      </c>
      <c r="W36">
        <v>42.366562421429592</v>
      </c>
      <c r="X36">
        <f t="shared" si="10"/>
        <v>-1.9176102212210822</v>
      </c>
      <c r="Y36">
        <v>-2.3133783295837134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40.25</v>
      </c>
      <c r="D37">
        <v>40.4</v>
      </c>
      <c r="E37">
        <v>39.799999999999997</v>
      </c>
      <c r="F37">
        <v>40</v>
      </c>
      <c r="G37">
        <f>_xll.TA_TYPPRICE(D37,E37,F37)</f>
        <v>40.066666666666663</v>
      </c>
      <c r="H37">
        <v>40.12934436995743</v>
      </c>
      <c r="I37" t="str">
        <f t="shared" si="0"/>
        <v>DOWN</v>
      </c>
      <c r="J37">
        <v>40.717853204165685</v>
      </c>
      <c r="K37">
        <v>39.989598232893194</v>
      </c>
      <c r="L37" t="str">
        <f t="shared" si="1"/>
        <v>No Confirmation</v>
      </c>
      <c r="M37" t="str">
        <f t="shared" si="2"/>
        <v>No Trend</v>
      </c>
      <c r="N37">
        <v>22.665509987053916</v>
      </c>
      <c r="O37" t="str">
        <f t="shared" si="3"/>
        <v>DOWN</v>
      </c>
      <c r="P37" t="str">
        <f t="shared" si="4"/>
        <v>No Trend + Momentum</v>
      </c>
      <c r="Q37">
        <f t="shared" si="5"/>
        <v>0.20000000000000284</v>
      </c>
      <c r="R37">
        <f t="shared" si="6"/>
        <v>0.60000000000000142</v>
      </c>
      <c r="S37">
        <f t="shared" si="7"/>
        <v>0.33333333333333726</v>
      </c>
      <c r="T37" t="str">
        <f t="shared" si="8"/>
        <v>No Indication</v>
      </c>
      <c r="U37" t="str">
        <f t="shared" si="9"/>
        <v>No T+M+I</v>
      </c>
      <c r="V37">
        <v>40.379882630945659</v>
      </c>
      <c r="W37">
        <v>42.191261501323694</v>
      </c>
      <c r="X37">
        <f t="shared" si="10"/>
        <v>-1.8113788703780358</v>
      </c>
      <c r="Y37">
        <v>-2.2129784377425779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40.049999999999997</v>
      </c>
      <c r="D38">
        <v>40.9</v>
      </c>
      <c r="E38">
        <v>39.9</v>
      </c>
      <c r="F38">
        <v>41</v>
      </c>
      <c r="G38">
        <f>_xll.TA_TYPPRICE(D38,E38,F38)</f>
        <v>40.6</v>
      </c>
      <c r="H38">
        <v>40.364672184978716</v>
      </c>
      <c r="I38" t="str">
        <f t="shared" si="0"/>
        <v>UP</v>
      </c>
      <c r="J38">
        <v>40.758330269906644</v>
      </c>
      <c r="K38">
        <v>39.969687514472483</v>
      </c>
      <c r="L38" t="str">
        <f t="shared" si="1"/>
        <v>UP</v>
      </c>
      <c r="M38" t="str">
        <f t="shared" si="2"/>
        <v>UP</v>
      </c>
      <c r="N38">
        <v>82.527300670313707</v>
      </c>
      <c r="O38" t="str">
        <f t="shared" si="3"/>
        <v>UP</v>
      </c>
      <c r="P38" t="str">
        <f t="shared" si="4"/>
        <v>UP</v>
      </c>
      <c r="Q38">
        <f t="shared" si="5"/>
        <v>1.1000000000000014</v>
      </c>
      <c r="R38">
        <f t="shared" si="6"/>
        <v>1</v>
      </c>
      <c r="S38">
        <f t="shared" si="7"/>
        <v>1.1000000000000014</v>
      </c>
      <c r="T38" t="str">
        <f t="shared" si="8"/>
        <v>UP</v>
      </c>
      <c r="U38" t="str">
        <f t="shared" si="9"/>
        <v>UP</v>
      </c>
      <c r="V38">
        <v>40.475285303107867</v>
      </c>
      <c r="W38">
        <v>42.103019908633051</v>
      </c>
      <c r="X38">
        <f t="shared" si="10"/>
        <v>-1.627734605525184</v>
      </c>
      <c r="Y38">
        <v>-2.0959296712990989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40.85</v>
      </c>
      <c r="D39">
        <v>41.5</v>
      </c>
      <c r="E39">
        <v>40.5</v>
      </c>
      <c r="F39">
        <v>41</v>
      </c>
      <c r="G39">
        <f>_xll.TA_TYPPRICE(D39,E39,F39)</f>
        <v>41</v>
      </c>
      <c r="H39">
        <v>40.682336092489358</v>
      </c>
      <c r="I39" t="str">
        <f t="shared" si="0"/>
        <v>UP</v>
      </c>
      <c r="J39">
        <v>40.923145765482943</v>
      </c>
      <c r="K39">
        <v>40.087534733478599</v>
      </c>
      <c r="L39" t="str">
        <f t="shared" si="1"/>
        <v>UP</v>
      </c>
      <c r="M39" t="str">
        <f t="shared" si="2"/>
        <v>UP</v>
      </c>
      <c r="N39">
        <v>82.527300670313693</v>
      </c>
      <c r="O39" t="str">
        <f t="shared" si="3"/>
        <v>UP</v>
      </c>
      <c r="P39" t="str">
        <f t="shared" si="4"/>
        <v>UP</v>
      </c>
      <c r="Q39">
        <f t="shared" si="5"/>
        <v>0.5</v>
      </c>
      <c r="R39">
        <f t="shared" si="6"/>
        <v>1</v>
      </c>
      <c r="S39">
        <f t="shared" si="7"/>
        <v>0.5</v>
      </c>
      <c r="T39" t="str">
        <f t="shared" si="8"/>
        <v>No Indication</v>
      </c>
      <c r="U39" t="str">
        <f t="shared" si="9"/>
        <v>No T+M+I</v>
      </c>
      <c r="V39">
        <v>40.55601064109127</v>
      </c>
      <c r="W39">
        <v>42.021314730215785</v>
      </c>
      <c r="X39">
        <f t="shared" si="10"/>
        <v>-1.4653040891245155</v>
      </c>
      <c r="Y39">
        <v>-1.9698045548641823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40.700000000000003</v>
      </c>
      <c r="D40">
        <v>41.05</v>
      </c>
      <c r="E40">
        <v>39.75</v>
      </c>
      <c r="F40">
        <v>40</v>
      </c>
      <c r="G40">
        <f>_xll.TA_TYPPRICE(D40,E40,F40)</f>
        <v>40.266666666666666</v>
      </c>
      <c r="H40">
        <v>40.474501379578015</v>
      </c>
      <c r="I40" t="str">
        <f t="shared" si="0"/>
        <v>DOWN</v>
      </c>
      <c r="J40">
        <v>40.951335595375625</v>
      </c>
      <c r="K40">
        <v>40.012527014927798</v>
      </c>
      <c r="L40" t="str">
        <f t="shared" si="1"/>
        <v>DOWN</v>
      </c>
      <c r="M40" t="str">
        <f t="shared" si="2"/>
        <v>DOWN</v>
      </c>
      <c r="N40">
        <v>37.351561532904562</v>
      </c>
      <c r="O40" t="str">
        <f t="shared" si="3"/>
        <v>DOWN</v>
      </c>
      <c r="P40" t="str">
        <f t="shared" si="4"/>
        <v>DOWN</v>
      </c>
      <c r="Q40">
        <f t="shared" si="5"/>
        <v>0.25</v>
      </c>
      <c r="R40">
        <f t="shared" si="6"/>
        <v>1.2999999999999972</v>
      </c>
      <c r="S40">
        <f t="shared" si="7"/>
        <v>0.19230769230769273</v>
      </c>
      <c r="T40" t="str">
        <f t="shared" si="8"/>
        <v>DOWN</v>
      </c>
      <c r="U40" t="str">
        <f t="shared" si="9"/>
        <v>DOWN</v>
      </c>
      <c r="V40">
        <v>40.470470542461847</v>
      </c>
      <c r="W40">
        <v>41.871587713162761</v>
      </c>
      <c r="X40">
        <f t="shared" si="10"/>
        <v>-1.401117170700914</v>
      </c>
      <c r="Y40">
        <v>-1.8560670780315287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40.4</v>
      </c>
      <c r="D41">
        <v>41.4</v>
      </c>
      <c r="E41">
        <v>39.950000000000003</v>
      </c>
      <c r="F41">
        <v>41</v>
      </c>
      <c r="G41">
        <f>_xll.TA_TYPPRICE(D41,E41,F41)</f>
        <v>40.783333333333331</v>
      </c>
      <c r="H41">
        <v>40.628917356455673</v>
      </c>
      <c r="I41" t="str">
        <f t="shared" si="0"/>
        <v>UP</v>
      </c>
      <c r="J41">
        <v>41.051038796403262</v>
      </c>
      <c r="K41">
        <v>39.998632122721624</v>
      </c>
      <c r="L41" t="str">
        <f t="shared" si="1"/>
        <v>No Confirmation</v>
      </c>
      <c r="M41" t="str">
        <f t="shared" si="2"/>
        <v>No Trend</v>
      </c>
      <c r="N41">
        <v>62.803460053191614</v>
      </c>
      <c r="O41" t="str">
        <f t="shared" si="3"/>
        <v>UP</v>
      </c>
      <c r="P41" t="str">
        <f t="shared" si="4"/>
        <v>No Trend + Momentum</v>
      </c>
      <c r="Q41">
        <f t="shared" si="5"/>
        <v>1.0499999999999972</v>
      </c>
      <c r="R41">
        <f t="shared" si="6"/>
        <v>1.4499999999999957</v>
      </c>
      <c r="S41">
        <f t="shared" si="7"/>
        <v>0.72413793103448287</v>
      </c>
      <c r="T41" t="str">
        <f t="shared" si="8"/>
        <v>No Indication</v>
      </c>
      <c r="U41" t="str">
        <f t="shared" si="9"/>
        <v>No T+M+I</v>
      </c>
      <c r="V41">
        <v>40.55193661285233</v>
      </c>
      <c r="W41">
        <v>41.807025660335889</v>
      </c>
      <c r="X41">
        <f t="shared" si="10"/>
        <v>-1.2550890474835583</v>
      </c>
      <c r="Y41">
        <v>-1.7358714719219346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40.65</v>
      </c>
      <c r="D42">
        <v>42.5</v>
      </c>
      <c r="E42">
        <v>40.65</v>
      </c>
      <c r="F42">
        <v>42</v>
      </c>
      <c r="G42">
        <f>_xll.TA_TYPPRICE(D42,E42,F42)</f>
        <v>41.716666666666669</v>
      </c>
      <c r="H42">
        <v>41.172792011561171</v>
      </c>
      <c r="I42" t="str">
        <f t="shared" si="0"/>
        <v>UP</v>
      </c>
      <c r="J42">
        <v>41.373030174980315</v>
      </c>
      <c r="K42">
        <v>40.143380539894594</v>
      </c>
      <c r="L42" t="str">
        <f t="shared" si="1"/>
        <v>UP</v>
      </c>
      <c r="M42" t="str">
        <f t="shared" si="2"/>
        <v>UP</v>
      </c>
      <c r="N42">
        <v>75.331108933768249</v>
      </c>
      <c r="O42" t="str">
        <f t="shared" si="3"/>
        <v>UP</v>
      </c>
      <c r="P42" t="str">
        <f t="shared" si="4"/>
        <v>UP</v>
      </c>
      <c r="Q42">
        <f t="shared" si="5"/>
        <v>1.3500000000000014</v>
      </c>
      <c r="R42">
        <f t="shared" si="6"/>
        <v>1.8500000000000014</v>
      </c>
      <c r="S42">
        <f t="shared" si="7"/>
        <v>0.72972972972972994</v>
      </c>
      <c r="T42" t="str">
        <f t="shared" si="8"/>
        <v>No Indication</v>
      </c>
      <c r="U42" t="str">
        <f t="shared" si="9"/>
        <v>No T+M+I</v>
      </c>
      <c r="V42">
        <v>40.774715595490434</v>
      </c>
      <c r="W42">
        <v>41.821320055866565</v>
      </c>
      <c r="X42">
        <f t="shared" si="10"/>
        <v>-1.0466044603761304</v>
      </c>
      <c r="Y42">
        <v>-1.5980180696127737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42.35</v>
      </c>
      <c r="D43">
        <v>43.4</v>
      </c>
      <c r="E43">
        <v>41.85</v>
      </c>
      <c r="F43">
        <v>43</v>
      </c>
      <c r="G43">
        <f>_xll.TA_TYPPRICE(D43,E43,F43)</f>
        <v>42.75</v>
      </c>
      <c r="H43">
        <v>41.961396005780585</v>
      </c>
      <c r="I43" t="str">
        <f t="shared" si="0"/>
        <v>UP</v>
      </c>
      <c r="J43">
        <v>41.823467913873579</v>
      </c>
      <c r="K43">
        <v>40.522629308806906</v>
      </c>
      <c r="L43" t="str">
        <f t="shared" si="1"/>
        <v>UP</v>
      </c>
      <c r="M43" t="str">
        <f t="shared" si="2"/>
        <v>UP</v>
      </c>
      <c r="N43">
        <v>82.639707170919905</v>
      </c>
      <c r="O43" t="str">
        <f t="shared" si="3"/>
        <v>UP</v>
      </c>
      <c r="P43" t="str">
        <f t="shared" si="4"/>
        <v>UP</v>
      </c>
      <c r="Q43">
        <f t="shared" si="5"/>
        <v>1.1499999999999986</v>
      </c>
      <c r="R43">
        <f t="shared" si="6"/>
        <v>1.5499999999999972</v>
      </c>
      <c r="S43">
        <f t="shared" si="7"/>
        <v>0.74193548387096819</v>
      </c>
      <c r="T43" t="str">
        <f t="shared" si="8"/>
        <v>No Indication</v>
      </c>
      <c r="U43" t="str">
        <f t="shared" si="9"/>
        <v>No T+M+I</v>
      </c>
      <c r="V43">
        <v>41.117067042338057</v>
      </c>
      <c r="W43">
        <v>41.90862968135793</v>
      </c>
      <c r="X43">
        <f t="shared" si="10"/>
        <v>-0.79156263901987245</v>
      </c>
      <c r="Y43">
        <v>-1.4367269834941934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42.9</v>
      </c>
      <c r="D44">
        <v>43.05</v>
      </c>
      <c r="E44">
        <v>42.2</v>
      </c>
      <c r="F44">
        <v>42</v>
      </c>
      <c r="G44">
        <f>_xll.TA_TYPPRICE(D44,E44,F44)</f>
        <v>42.416666666666664</v>
      </c>
      <c r="H44">
        <v>42.189031336223621</v>
      </c>
      <c r="I44" t="str">
        <f t="shared" si="0"/>
        <v>DOWN</v>
      </c>
      <c r="J44">
        <v>42.096030599679452</v>
      </c>
      <c r="K44">
        <v>40.895378351294262</v>
      </c>
      <c r="L44" t="str">
        <f t="shared" si="1"/>
        <v>No Confirmation</v>
      </c>
      <c r="M44" t="str">
        <f t="shared" si="2"/>
        <v>No Trend</v>
      </c>
      <c r="N44">
        <v>60.30621839288056</v>
      </c>
      <c r="O44" t="str">
        <f t="shared" si="3"/>
        <v>UP</v>
      </c>
      <c r="P44" t="str">
        <f t="shared" si="4"/>
        <v>No Trend + Momentum</v>
      </c>
      <c r="Q44">
        <f t="shared" si="5"/>
        <v>-0.20000000000000284</v>
      </c>
      <c r="R44">
        <f t="shared" si="6"/>
        <v>0.84999999999999432</v>
      </c>
      <c r="S44">
        <f t="shared" si="7"/>
        <v>-0.23529411764706373</v>
      </c>
      <c r="T44" t="str">
        <f t="shared" si="8"/>
        <v>DOWN</v>
      </c>
      <c r="U44" t="str">
        <f t="shared" si="9"/>
        <v>No T+M+I</v>
      </c>
      <c r="V44">
        <v>41.252902881978358</v>
      </c>
      <c r="W44">
        <v>41.915397853109191</v>
      </c>
      <c r="X44">
        <f t="shared" si="10"/>
        <v>-0.66249497113083322</v>
      </c>
      <c r="Y44">
        <v>-1.2818805810215212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42.1</v>
      </c>
      <c r="D45">
        <v>43.35</v>
      </c>
      <c r="E45">
        <v>42.1</v>
      </c>
      <c r="F45">
        <v>43</v>
      </c>
      <c r="G45">
        <f>_xll.TA_TYPPRICE(D45,E45,F45)</f>
        <v>42.816666666666663</v>
      </c>
      <c r="H45">
        <v>42.502849001445142</v>
      </c>
      <c r="I45" t="str">
        <f t="shared" si="0"/>
        <v>UP</v>
      </c>
      <c r="J45">
        <v>42.374690466417348</v>
      </c>
      <c r="K45">
        <v>41.163072051006651</v>
      </c>
      <c r="L45" t="str">
        <f t="shared" si="1"/>
        <v>UP</v>
      </c>
      <c r="M45" t="str">
        <f t="shared" si="2"/>
        <v>UP</v>
      </c>
      <c r="N45">
        <v>70.329374874752077</v>
      </c>
      <c r="O45" t="str">
        <f t="shared" si="3"/>
        <v>UP</v>
      </c>
      <c r="P45" t="str">
        <f t="shared" si="4"/>
        <v>UP</v>
      </c>
      <c r="Q45">
        <f t="shared" si="5"/>
        <v>0.89999999999999858</v>
      </c>
      <c r="R45">
        <f t="shared" si="6"/>
        <v>1.25</v>
      </c>
      <c r="S45">
        <f t="shared" si="7"/>
        <v>0.71999999999999886</v>
      </c>
      <c r="T45" t="str">
        <f t="shared" si="8"/>
        <v>No Indication</v>
      </c>
      <c r="U45" t="str">
        <f t="shared" si="9"/>
        <v>No T+M+I</v>
      </c>
      <c r="V45">
        <v>41.521687053981687</v>
      </c>
      <c r="W45">
        <v>41.995738752878879</v>
      </c>
      <c r="X45">
        <f t="shared" si="10"/>
        <v>-0.4740516988971919</v>
      </c>
      <c r="Y45">
        <v>-1.1203148045966553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42.55</v>
      </c>
      <c r="D46">
        <v>42.95</v>
      </c>
      <c r="E46">
        <v>41.85</v>
      </c>
      <c r="F46">
        <v>42</v>
      </c>
      <c r="G46">
        <f>_xll.TA_TYPPRICE(D46,E46,F46)</f>
        <v>42.266666666666673</v>
      </c>
      <c r="H46">
        <v>42.384757834055904</v>
      </c>
      <c r="I46" t="str">
        <f t="shared" si="0"/>
        <v>DOWN</v>
      </c>
      <c r="J46">
        <v>42.502537029435715</v>
      </c>
      <c r="K46">
        <v>41.315722706338505</v>
      </c>
      <c r="L46" t="str">
        <f t="shared" si="1"/>
        <v>No Confirmation</v>
      </c>
      <c r="M46" t="str">
        <f t="shared" si="2"/>
        <v>No Trend</v>
      </c>
      <c r="N46">
        <v>53.456397166825987</v>
      </c>
      <c r="O46" t="str">
        <f t="shared" si="3"/>
        <v>No Momentum</v>
      </c>
      <c r="P46" t="str">
        <f t="shared" si="4"/>
        <v>No Trend + Momentum</v>
      </c>
      <c r="Q46">
        <f t="shared" si="5"/>
        <v>0.14999999999999858</v>
      </c>
      <c r="R46">
        <f t="shared" si="6"/>
        <v>1.1000000000000014</v>
      </c>
      <c r="S46">
        <f t="shared" si="7"/>
        <v>0.13636363636363488</v>
      </c>
      <c r="T46" t="str">
        <f t="shared" si="8"/>
        <v>DOWN</v>
      </c>
      <c r="U46" t="str">
        <f t="shared" si="9"/>
        <v>No T+M+I</v>
      </c>
      <c r="V46">
        <v>41.595273661061427</v>
      </c>
      <c r="W46">
        <v>41.996054400813776</v>
      </c>
      <c r="X46">
        <f t="shared" si="10"/>
        <v>-0.40078073975234929</v>
      </c>
      <c r="Y46">
        <v>-0.97640799162779413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42.05</v>
      </c>
      <c r="D47">
        <v>42.75</v>
      </c>
      <c r="E47">
        <v>41.85</v>
      </c>
      <c r="F47">
        <v>42</v>
      </c>
      <c r="G47">
        <f>_xll.TA_TYPPRICE(D47,E47,F47)</f>
        <v>42.199999999999996</v>
      </c>
      <c r="H47">
        <v>42.292378917027946</v>
      </c>
      <c r="I47" t="str">
        <f t="shared" si="0"/>
        <v>DOWN</v>
      </c>
      <c r="J47">
        <v>42.557528800672223</v>
      </c>
      <c r="K47">
        <v>41.434450993818835</v>
      </c>
      <c r="L47" t="str">
        <f t="shared" si="1"/>
        <v>No Confirmation</v>
      </c>
      <c r="M47" t="str">
        <f t="shared" si="2"/>
        <v>No Trend</v>
      </c>
      <c r="N47">
        <v>53.456397166825987</v>
      </c>
      <c r="O47" t="str">
        <f t="shared" si="3"/>
        <v>No Momentum</v>
      </c>
      <c r="P47" t="str">
        <f t="shared" si="4"/>
        <v>No Trend + Momentum</v>
      </c>
      <c r="Q47">
        <f t="shared" si="5"/>
        <v>0.14999999999999858</v>
      </c>
      <c r="R47">
        <f t="shared" si="6"/>
        <v>0.89999999999999858</v>
      </c>
      <c r="S47">
        <f t="shared" si="7"/>
        <v>0.16666666666666535</v>
      </c>
      <c r="T47" t="str">
        <f t="shared" si="8"/>
        <v>DOWN</v>
      </c>
      <c r="U47" t="str">
        <f t="shared" si="9"/>
        <v>No T+M+I</v>
      </c>
      <c r="V47">
        <v>41.657539251667359</v>
      </c>
      <c r="W47">
        <v>41.996346667420163</v>
      </c>
      <c r="X47">
        <f t="shared" si="10"/>
        <v>-0.33880741575280382</v>
      </c>
      <c r="Y47">
        <v>-0.84888787645279606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42.45</v>
      </c>
      <c r="D48">
        <v>43.15</v>
      </c>
      <c r="E48">
        <v>42.35</v>
      </c>
      <c r="F48">
        <v>43</v>
      </c>
      <c r="G48">
        <f>_xll.TA_TYPPRICE(D48,E48,F48)</f>
        <v>42.833333333333336</v>
      </c>
      <c r="H48">
        <v>42.562856125180645</v>
      </c>
      <c r="I48" t="str">
        <f t="shared" si="0"/>
        <v>UP</v>
      </c>
      <c r="J48">
        <v>42.68918906718951</v>
      </c>
      <c r="K48">
        <v>41.637906328525759</v>
      </c>
      <c r="L48" t="str">
        <f t="shared" si="1"/>
        <v>UP</v>
      </c>
      <c r="M48" t="str">
        <f t="shared" si="2"/>
        <v>UP</v>
      </c>
      <c r="N48">
        <v>66.146785555435471</v>
      </c>
      <c r="O48" t="str">
        <f t="shared" si="3"/>
        <v>UP</v>
      </c>
      <c r="P48" t="str">
        <f t="shared" si="4"/>
        <v>UP</v>
      </c>
      <c r="Q48">
        <f t="shared" si="5"/>
        <v>0.64999999999999858</v>
      </c>
      <c r="R48">
        <f t="shared" si="6"/>
        <v>0.79999999999999716</v>
      </c>
      <c r="S48">
        <f t="shared" si="7"/>
        <v>0.81250000000000111</v>
      </c>
      <c r="T48" t="str">
        <f t="shared" si="8"/>
        <v>UP</v>
      </c>
      <c r="U48" t="str">
        <f t="shared" si="9"/>
        <v>UP</v>
      </c>
      <c r="V48">
        <v>41.864071674487768</v>
      </c>
      <c r="W48">
        <v>42.070691358722371</v>
      </c>
      <c r="X48">
        <f t="shared" si="10"/>
        <v>-0.20661968423460308</v>
      </c>
      <c r="Y48">
        <v>-0.72043423800915751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42.65</v>
      </c>
      <c r="D49">
        <v>43.2</v>
      </c>
      <c r="E49">
        <v>42.4</v>
      </c>
      <c r="F49">
        <v>43</v>
      </c>
      <c r="G49">
        <f>_xll.TA_TYPPRICE(D49,E49,F49)</f>
        <v>42.866666666666667</v>
      </c>
      <c r="H49">
        <v>42.714761395923659</v>
      </c>
      <c r="I49" t="str">
        <f t="shared" si="0"/>
        <v>UP</v>
      </c>
      <c r="J49">
        <v>42.802702607814062</v>
      </c>
      <c r="K49">
        <v>41.807260477742254</v>
      </c>
      <c r="L49" t="str">
        <f t="shared" si="1"/>
        <v>UP</v>
      </c>
      <c r="M49" t="str">
        <f t="shared" si="2"/>
        <v>UP</v>
      </c>
      <c r="N49">
        <v>66.146785555435471</v>
      </c>
      <c r="O49" t="str">
        <f t="shared" si="3"/>
        <v>UP</v>
      </c>
      <c r="P49" t="str">
        <f t="shared" si="4"/>
        <v>UP</v>
      </c>
      <c r="Q49">
        <f t="shared" si="5"/>
        <v>0.60000000000000142</v>
      </c>
      <c r="R49">
        <f t="shared" si="6"/>
        <v>0.80000000000000426</v>
      </c>
      <c r="S49">
        <f t="shared" si="7"/>
        <v>0.74999999999999778</v>
      </c>
      <c r="T49" t="str">
        <f t="shared" si="8"/>
        <v>No Indication</v>
      </c>
      <c r="U49" t="str">
        <f t="shared" si="9"/>
        <v>No T+M+I</v>
      </c>
      <c r="V49">
        <v>42.038829878412727</v>
      </c>
      <c r="W49">
        <v>42.139529035854046</v>
      </c>
      <c r="X49">
        <f t="shared" si="10"/>
        <v>-0.10069915744131919</v>
      </c>
      <c r="Y49">
        <v>-0.59648722189558989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43</v>
      </c>
      <c r="D50">
        <v>44.15</v>
      </c>
      <c r="E50">
        <v>42</v>
      </c>
      <c r="F50">
        <v>44</v>
      </c>
      <c r="G50">
        <f>_xll.TA_TYPPRICE(D50,E50,F50)</f>
        <v>43.383333333333333</v>
      </c>
      <c r="H50">
        <v>43.049047364628493</v>
      </c>
      <c r="I50" t="str">
        <f t="shared" si="0"/>
        <v>UP</v>
      </c>
      <c r="J50">
        <v>43.102102028299825</v>
      </c>
      <c r="K50">
        <v>41.85009148268842</v>
      </c>
      <c r="L50" t="str">
        <f t="shared" si="1"/>
        <v>UP</v>
      </c>
      <c r="M50" t="str">
        <f t="shared" si="2"/>
        <v>UP</v>
      </c>
      <c r="N50">
        <v>76.260431773503029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2.1499999999999986</v>
      </c>
      <c r="S50">
        <f t="shared" si="7"/>
        <v>0.93023255813953554</v>
      </c>
      <c r="T50" t="str">
        <f t="shared" si="8"/>
        <v>UP</v>
      </c>
      <c r="U50" t="str">
        <f t="shared" si="9"/>
        <v>UP</v>
      </c>
      <c r="V50">
        <v>42.340548358656925</v>
      </c>
      <c r="W50">
        <v>42.277341699864856</v>
      </c>
      <c r="X50">
        <f t="shared" si="10"/>
        <v>6.3206658792068993E-2</v>
      </c>
      <c r="Y50">
        <v>-0.46454844575805809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44</v>
      </c>
      <c r="D51">
        <v>44.4</v>
      </c>
      <c r="E51">
        <v>43.5</v>
      </c>
      <c r="F51">
        <v>44</v>
      </c>
      <c r="G51">
        <f>_xll.TA_TYPPRICE(D51,E51,F51)</f>
        <v>43.966666666666669</v>
      </c>
      <c r="H51">
        <v>43.507857015647581</v>
      </c>
      <c r="I51" t="str">
        <f t="shared" si="0"/>
        <v>UP</v>
      </c>
      <c r="J51">
        <v>43.390523799788753</v>
      </c>
      <c r="K51">
        <v>42.216737819868769</v>
      </c>
      <c r="L51" t="str">
        <f t="shared" si="1"/>
        <v>UP</v>
      </c>
      <c r="M51" t="str">
        <f t="shared" si="2"/>
        <v>UP</v>
      </c>
      <c r="N51">
        <v>76.260431773503029</v>
      </c>
      <c r="O51" t="str">
        <f t="shared" si="3"/>
        <v>UP</v>
      </c>
      <c r="P51" t="str">
        <f t="shared" si="4"/>
        <v>UP</v>
      </c>
      <c r="Q51">
        <f t="shared" si="5"/>
        <v>0.5</v>
      </c>
      <c r="R51">
        <f t="shared" si="6"/>
        <v>0.89999999999999858</v>
      </c>
      <c r="S51">
        <f t="shared" si="7"/>
        <v>0.55555555555555647</v>
      </c>
      <c r="T51" t="str">
        <f t="shared" si="8"/>
        <v>No Indication</v>
      </c>
      <c r="U51" t="str">
        <f t="shared" si="9"/>
        <v>No T+M+I</v>
      </c>
      <c r="V51">
        <v>42.595848611171242</v>
      </c>
      <c r="W51">
        <v>42.404946018393382</v>
      </c>
      <c r="X51">
        <f t="shared" si="10"/>
        <v>0.19090259277786004</v>
      </c>
      <c r="Y51">
        <v>-0.33345823805087449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43.5</v>
      </c>
      <c r="D52">
        <v>44.4</v>
      </c>
      <c r="E52">
        <v>43.45</v>
      </c>
      <c r="F52">
        <v>44</v>
      </c>
      <c r="G52">
        <f>_xll.TA_TYPPRICE(D52,E52,F52)</f>
        <v>43.949999999999996</v>
      </c>
      <c r="H52">
        <v>43.728928507823788</v>
      </c>
      <c r="I52" t="str">
        <f t="shared" si="0"/>
        <v>UP</v>
      </c>
      <c r="J52">
        <v>43.614851844280139</v>
      </c>
      <c r="K52">
        <v>42.490796082120156</v>
      </c>
      <c r="L52" t="str">
        <f t="shared" si="1"/>
        <v>UP</v>
      </c>
      <c r="M52" t="str">
        <f t="shared" si="2"/>
        <v>UP</v>
      </c>
      <c r="N52">
        <v>76.260431773503029</v>
      </c>
      <c r="O52" t="str">
        <f t="shared" si="3"/>
        <v>UP</v>
      </c>
      <c r="P52" t="str">
        <f t="shared" si="4"/>
        <v>UP</v>
      </c>
      <c r="Q52">
        <f t="shared" si="5"/>
        <v>0.54999999999999716</v>
      </c>
      <c r="R52">
        <f t="shared" si="6"/>
        <v>0.94999999999999574</v>
      </c>
      <c r="S52">
        <f t="shared" si="7"/>
        <v>0.57894736842105221</v>
      </c>
      <c r="T52" t="str">
        <f t="shared" si="8"/>
        <v>No Indication</v>
      </c>
      <c r="U52" t="str">
        <f t="shared" si="9"/>
        <v>No T+M+I</v>
      </c>
      <c r="V52">
        <v>42.811871901760284</v>
      </c>
      <c r="W52">
        <v>42.523098165179057</v>
      </c>
      <c r="X52">
        <f t="shared" si="10"/>
        <v>0.28877373658122707</v>
      </c>
      <c r="Y52">
        <v>-0.20901184312445417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44.35</v>
      </c>
      <c r="D53">
        <v>44.55</v>
      </c>
      <c r="E53">
        <v>43.6</v>
      </c>
      <c r="F53">
        <v>44</v>
      </c>
      <c r="G53">
        <f>_xll.TA_TYPPRICE(D53,E53,F53)</f>
        <v>44.050000000000004</v>
      </c>
      <c r="H53">
        <v>43.889464253911896</v>
      </c>
      <c r="I53" t="str">
        <f t="shared" si="0"/>
        <v>UP</v>
      </c>
      <c r="J53">
        <v>43.822662545551218</v>
      </c>
      <c r="K53">
        <v>42.737285841649012</v>
      </c>
      <c r="L53" t="str">
        <f t="shared" si="1"/>
        <v>UP</v>
      </c>
      <c r="M53" t="str">
        <f t="shared" si="2"/>
        <v>UP</v>
      </c>
      <c r="N53">
        <v>76.260431773503015</v>
      </c>
      <c r="O53" t="str">
        <f t="shared" si="3"/>
        <v>UP</v>
      </c>
      <c r="P53" t="str">
        <f t="shared" si="4"/>
        <v>UP</v>
      </c>
      <c r="Q53">
        <f t="shared" si="5"/>
        <v>0.39999999999999858</v>
      </c>
      <c r="R53">
        <f t="shared" si="6"/>
        <v>0.94999999999999574</v>
      </c>
      <c r="S53">
        <f t="shared" si="7"/>
        <v>0.42105263157894779</v>
      </c>
      <c r="T53" t="str">
        <f t="shared" si="8"/>
        <v>No Indication</v>
      </c>
      <c r="U53" t="str">
        <f t="shared" si="9"/>
        <v>No T+M+I</v>
      </c>
      <c r="V53">
        <v>42.99466083995101</v>
      </c>
      <c r="W53">
        <v>42.632498301091722</v>
      </c>
      <c r="X53">
        <f t="shared" si="10"/>
        <v>0.36216253885928751</v>
      </c>
      <c r="Y53">
        <v>-9.477696672770583E-2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43.9</v>
      </c>
      <c r="D54">
        <v>44.95</v>
      </c>
      <c r="E54">
        <v>43.6</v>
      </c>
      <c r="F54">
        <v>44</v>
      </c>
      <c r="G54">
        <f>_xll.TA_TYPPRICE(D54,E54,F54)</f>
        <v>44.183333333333337</v>
      </c>
      <c r="H54">
        <v>44.036398793622617</v>
      </c>
      <c r="I54" t="str">
        <f t="shared" si="0"/>
        <v>DOWN</v>
      </c>
      <c r="J54">
        <v>44.073181979873169</v>
      </c>
      <c r="K54">
        <v>42.929000099060346</v>
      </c>
      <c r="L54" t="str">
        <f t="shared" si="1"/>
        <v>No Confirmation</v>
      </c>
      <c r="M54" t="str">
        <f t="shared" si="2"/>
        <v>No Trend</v>
      </c>
      <c r="N54">
        <v>76.260431773503015</v>
      </c>
      <c r="O54" t="str">
        <f t="shared" si="3"/>
        <v>UP</v>
      </c>
      <c r="P54" t="str">
        <f t="shared" si="4"/>
        <v>No Trend + Momentum</v>
      </c>
      <c r="Q54">
        <f t="shared" si="5"/>
        <v>0.39999999999999858</v>
      </c>
      <c r="R54">
        <f t="shared" si="6"/>
        <v>1.3500000000000014</v>
      </c>
      <c r="S54">
        <f t="shared" si="7"/>
        <v>0.29629629629629495</v>
      </c>
      <c r="T54" t="str">
        <f t="shared" si="8"/>
        <v>No Indication</v>
      </c>
      <c r="U54" t="str">
        <f t="shared" si="9"/>
        <v>No T+M+I</v>
      </c>
      <c r="V54">
        <v>43.149328403035469</v>
      </c>
      <c r="W54">
        <v>42.733794723233075</v>
      </c>
      <c r="X54">
        <f t="shared" si="10"/>
        <v>0.41553367980239386</v>
      </c>
      <c r="Y54">
        <v>7.2851625783141166E-3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44.2</v>
      </c>
      <c r="D55">
        <v>44.55</v>
      </c>
      <c r="E55">
        <v>44.05</v>
      </c>
      <c r="F55">
        <v>44</v>
      </c>
      <c r="G55">
        <f>_xll.TA_TYPPRICE(D55,E55,F55)</f>
        <v>44.199999999999996</v>
      </c>
      <c r="H55">
        <v>44.118199396811306</v>
      </c>
      <c r="I55" t="str">
        <f t="shared" si="0"/>
        <v>DOWN</v>
      </c>
      <c r="J55">
        <v>44.179141539901352</v>
      </c>
      <c r="K55">
        <v>43.178111188158049</v>
      </c>
      <c r="L55" t="str">
        <f t="shared" si="1"/>
        <v>No Confirmation</v>
      </c>
      <c r="M55" t="str">
        <f t="shared" si="2"/>
        <v>No Trend</v>
      </c>
      <c r="N55">
        <v>76.260431773503029</v>
      </c>
      <c r="O55" t="str">
        <f t="shared" si="3"/>
        <v>UP</v>
      </c>
      <c r="P55" t="str">
        <f t="shared" si="4"/>
        <v>No Trend + Momentum</v>
      </c>
      <c r="Q55">
        <f t="shared" si="5"/>
        <v>-4.9999999999997158E-2</v>
      </c>
      <c r="R55">
        <f t="shared" si="6"/>
        <v>0.5</v>
      </c>
      <c r="S55">
        <f t="shared" si="7"/>
        <v>-9.9999999999994316E-2</v>
      </c>
      <c r="T55" t="str">
        <f t="shared" si="8"/>
        <v>DOWN</v>
      </c>
      <c r="U55" t="str">
        <f t="shared" si="9"/>
        <v>No T+M+I</v>
      </c>
      <c r="V55">
        <v>43.280200956414625</v>
      </c>
      <c r="W55">
        <v>42.827587706697294</v>
      </c>
      <c r="X55">
        <f t="shared" si="10"/>
        <v>0.45261324971733075</v>
      </c>
      <c r="Y55">
        <v>9.6350780006117451E-2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44.15</v>
      </c>
      <c r="D56">
        <v>44.15</v>
      </c>
      <c r="E56">
        <v>43.3</v>
      </c>
      <c r="F56">
        <v>43</v>
      </c>
      <c r="G56">
        <f>_xll.TA_TYPPRICE(D56,E56,F56)</f>
        <v>43.483333333333327</v>
      </c>
      <c r="H56">
        <v>43.80076636507232</v>
      </c>
      <c r="I56" t="str">
        <f t="shared" si="0"/>
        <v>DOWN</v>
      </c>
      <c r="J56">
        <v>44.172665642145496</v>
      </c>
      <c r="K56">
        <v>43.205197590789595</v>
      </c>
      <c r="L56" t="str">
        <f t="shared" si="1"/>
        <v>DOWN</v>
      </c>
      <c r="M56" t="str">
        <f t="shared" si="2"/>
        <v>DOWN</v>
      </c>
      <c r="N56">
        <v>35.641701120822816</v>
      </c>
      <c r="O56" t="str">
        <f t="shared" si="3"/>
        <v>DOWN</v>
      </c>
      <c r="P56" t="str">
        <f t="shared" si="4"/>
        <v>DOWN</v>
      </c>
      <c r="Q56">
        <f t="shared" si="5"/>
        <v>-0.29999999999999716</v>
      </c>
      <c r="R56">
        <f t="shared" si="6"/>
        <v>0.85000000000000142</v>
      </c>
      <c r="S56">
        <f t="shared" si="7"/>
        <v>-0.35294117647058432</v>
      </c>
      <c r="T56" t="str">
        <f t="shared" si="8"/>
        <v>DOWN</v>
      </c>
      <c r="U56" t="str">
        <f t="shared" si="9"/>
        <v>DOWN</v>
      </c>
      <c r="V56">
        <v>43.237093116966221</v>
      </c>
      <c r="W56">
        <v>42.840358987682677</v>
      </c>
      <c r="X56">
        <f t="shared" si="10"/>
        <v>0.39673412928354423</v>
      </c>
      <c r="Y56">
        <v>0.15642744986160281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43.5</v>
      </c>
      <c r="D57">
        <v>44</v>
      </c>
      <c r="E57">
        <v>43.3</v>
      </c>
      <c r="F57">
        <v>44</v>
      </c>
      <c r="G57">
        <f>_xll.TA_TYPPRICE(D57,E57,F57)</f>
        <v>43.766666666666673</v>
      </c>
      <c r="H57">
        <v>43.7837165158695</v>
      </c>
      <c r="I57" t="str">
        <f t="shared" si="0"/>
        <v>UP</v>
      </c>
      <c r="J57">
        <v>44.134295499446495</v>
      </c>
      <c r="K57">
        <v>43.226264792836353</v>
      </c>
      <c r="L57" t="str">
        <f t="shared" si="1"/>
        <v>No Confirmation</v>
      </c>
      <c r="M57" t="str">
        <f t="shared" si="2"/>
        <v>No Trend</v>
      </c>
      <c r="N57">
        <v>61.364692556680332</v>
      </c>
      <c r="O57" t="str">
        <f t="shared" si="3"/>
        <v>UP</v>
      </c>
      <c r="P57" t="str">
        <f t="shared" si="4"/>
        <v>No Trend + Momentum</v>
      </c>
      <c r="Q57">
        <f t="shared" si="5"/>
        <v>0.70000000000000284</v>
      </c>
      <c r="R57">
        <f t="shared" si="6"/>
        <v>0.70000000000000284</v>
      </c>
      <c r="S57">
        <f t="shared" si="7"/>
        <v>1</v>
      </c>
      <c r="T57" t="str">
        <f t="shared" si="8"/>
        <v>UP</v>
      </c>
      <c r="U57" t="str">
        <f t="shared" si="9"/>
        <v>No T+M+I</v>
      </c>
      <c r="V57">
        <v>43.354463406663726</v>
      </c>
      <c r="W57">
        <v>42.926258321928408</v>
      </c>
      <c r="X57">
        <f t="shared" si="10"/>
        <v>0.4282050847353176</v>
      </c>
      <c r="Y57">
        <v>0.21078297683634578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43.9</v>
      </c>
      <c r="D58">
        <v>44.7</v>
      </c>
      <c r="E58">
        <v>43.75</v>
      </c>
      <c r="F58">
        <v>44</v>
      </c>
      <c r="G58">
        <f>_xll.TA_TYPPRICE(D58,E58,F58)</f>
        <v>44.15</v>
      </c>
      <c r="H58">
        <v>43.966858257934746</v>
      </c>
      <c r="I58" t="str">
        <f t="shared" si="0"/>
        <v>UP</v>
      </c>
      <c r="J58">
        <v>44.26000761068061</v>
      </c>
      <c r="K58">
        <v>43.342650394428276</v>
      </c>
      <c r="L58" t="str">
        <f t="shared" si="1"/>
        <v>No Confirmation</v>
      </c>
      <c r="M58" t="str">
        <f t="shared" si="2"/>
        <v>No Trend</v>
      </c>
      <c r="N58">
        <v>61.364692556680346</v>
      </c>
      <c r="O58" t="str">
        <f t="shared" si="3"/>
        <v>UP</v>
      </c>
      <c r="P58" t="str">
        <f t="shared" si="4"/>
        <v>No Trend + Momentum</v>
      </c>
      <c r="Q58">
        <f t="shared" si="5"/>
        <v>0.25</v>
      </c>
      <c r="R58">
        <f t="shared" si="6"/>
        <v>0.95000000000000284</v>
      </c>
      <c r="S58">
        <f t="shared" si="7"/>
        <v>0.26315789473684131</v>
      </c>
      <c r="T58" t="str">
        <f t="shared" si="8"/>
        <v>No Indication</v>
      </c>
      <c r="U58" t="str">
        <f t="shared" si="9"/>
        <v>No T+M+I</v>
      </c>
      <c r="V58">
        <v>43.453776728715461</v>
      </c>
      <c r="W58">
        <v>43.005794742526305</v>
      </c>
      <c r="X58">
        <f t="shared" si="10"/>
        <v>0.44798198618915563</v>
      </c>
      <c r="Y58">
        <v>0.25822277870690774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44.65</v>
      </c>
      <c r="D59">
        <v>44.65</v>
      </c>
      <c r="E59">
        <v>43.6</v>
      </c>
      <c r="F59">
        <v>44</v>
      </c>
      <c r="G59">
        <f>_xll.TA_TYPPRICE(D59,E59,F59)</f>
        <v>44.083333333333336</v>
      </c>
      <c r="H59">
        <v>44.025095795634044</v>
      </c>
      <c r="I59" t="str">
        <f t="shared" si="0"/>
        <v>DOWN</v>
      </c>
      <c r="J59">
        <v>44.346672586084921</v>
      </c>
      <c r="K59">
        <v>43.399839195666438</v>
      </c>
      <c r="L59" t="str">
        <f t="shared" si="1"/>
        <v>No Confirmation</v>
      </c>
      <c r="M59" t="str">
        <f t="shared" si="2"/>
        <v>No Trend</v>
      </c>
      <c r="N59">
        <v>61.364692556680346</v>
      </c>
      <c r="O59" t="str">
        <f t="shared" si="3"/>
        <v>UP</v>
      </c>
      <c r="P59" t="str">
        <f t="shared" si="4"/>
        <v>No Trend + Momentum</v>
      </c>
      <c r="Q59">
        <f t="shared" si="5"/>
        <v>0.39999999999999858</v>
      </c>
      <c r="R59">
        <f t="shared" si="6"/>
        <v>1.0499999999999972</v>
      </c>
      <c r="S59">
        <f t="shared" si="7"/>
        <v>0.38095238095238065</v>
      </c>
      <c r="T59" t="str">
        <f t="shared" si="8"/>
        <v>No Indication</v>
      </c>
      <c r="U59" t="str">
        <f t="shared" si="9"/>
        <v>No T+M+I</v>
      </c>
      <c r="V59">
        <v>43.537811078143854</v>
      </c>
      <c r="W59">
        <v>43.079439576413243</v>
      </c>
      <c r="X59">
        <f t="shared" si="10"/>
        <v>0.45837150173061048</v>
      </c>
      <c r="Y59">
        <v>0.29825252331164831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43.9</v>
      </c>
      <c r="D60">
        <v>44.45</v>
      </c>
      <c r="E60">
        <v>43.75</v>
      </c>
      <c r="F60">
        <v>44</v>
      </c>
      <c r="G60">
        <f>_xll.TA_TYPPRICE(D60,E60,F60)</f>
        <v>44.066666666666663</v>
      </c>
      <c r="H60">
        <v>44.045881231150354</v>
      </c>
      <c r="I60" t="str">
        <f t="shared" si="0"/>
        <v>DOWN</v>
      </c>
      <c r="J60">
        <v>44.369634233621603</v>
      </c>
      <c r="K60">
        <v>43.47765270774056</v>
      </c>
      <c r="L60" t="str">
        <f t="shared" si="1"/>
        <v>No Confirmation</v>
      </c>
      <c r="M60" t="str">
        <f t="shared" si="2"/>
        <v>No Trend</v>
      </c>
      <c r="N60">
        <v>61.364692556680332</v>
      </c>
      <c r="O60" t="str">
        <f t="shared" si="3"/>
        <v>UP</v>
      </c>
      <c r="P60" t="str">
        <f t="shared" si="4"/>
        <v>No Trend + Momentum</v>
      </c>
      <c r="Q60">
        <f t="shared" si="5"/>
        <v>0.25</v>
      </c>
      <c r="R60">
        <f t="shared" si="6"/>
        <v>0.70000000000000284</v>
      </c>
      <c r="S60">
        <f t="shared" si="7"/>
        <v>0.35714285714285571</v>
      </c>
      <c r="T60" t="str">
        <f t="shared" si="8"/>
        <v>No Indication</v>
      </c>
      <c r="U60" t="str">
        <f t="shared" si="9"/>
        <v>No T+M+I</v>
      </c>
      <c r="V60">
        <v>43.60891706612172</v>
      </c>
      <c r="W60">
        <v>43.147629237419672</v>
      </c>
      <c r="X60">
        <f t="shared" si="10"/>
        <v>0.46128782870204788</v>
      </c>
      <c r="Y60">
        <v>0.33085958438972823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44</v>
      </c>
      <c r="D61">
        <v>44.35</v>
      </c>
      <c r="E61">
        <v>43.85</v>
      </c>
      <c r="F61">
        <v>44</v>
      </c>
      <c r="G61">
        <f>_xll.TA_TYPPRICE(D61,E61,F61)</f>
        <v>44.066666666666663</v>
      </c>
      <c r="H61">
        <v>44.056273948908512</v>
      </c>
      <c r="I61" t="str">
        <f t="shared" si="0"/>
        <v>DOWN</v>
      </c>
      <c r="J61">
        <v>44.365271070594581</v>
      </c>
      <c r="K61">
        <v>43.56039655046488</v>
      </c>
      <c r="L61" t="str">
        <f t="shared" si="1"/>
        <v>No Confirmation</v>
      </c>
      <c r="M61" t="str">
        <f t="shared" si="2"/>
        <v>No Trend</v>
      </c>
      <c r="N61">
        <v>61.364692556680346</v>
      </c>
      <c r="O61" t="str">
        <f t="shared" si="3"/>
        <v>UP</v>
      </c>
      <c r="P61" t="str">
        <f t="shared" si="4"/>
        <v>No Trend + Momentum</v>
      </c>
      <c r="Q61">
        <f t="shared" si="5"/>
        <v>0.14999999999999858</v>
      </c>
      <c r="R61">
        <f t="shared" si="6"/>
        <v>0.5</v>
      </c>
      <c r="S61">
        <f t="shared" si="7"/>
        <v>0.29999999999999716</v>
      </c>
      <c r="T61" t="str">
        <f t="shared" si="8"/>
        <v>No Indication</v>
      </c>
      <c r="U61" t="str">
        <f t="shared" si="9"/>
        <v>No T+M+I</v>
      </c>
      <c r="V61">
        <v>43.669083671333766</v>
      </c>
      <c r="W61">
        <v>43.210767812425622</v>
      </c>
      <c r="X61">
        <f t="shared" si="10"/>
        <v>0.45831585890814353</v>
      </c>
      <c r="Y61">
        <v>0.35635083929341127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44.4</v>
      </c>
      <c r="D62">
        <v>44.9</v>
      </c>
      <c r="E62">
        <v>44.05</v>
      </c>
      <c r="F62">
        <v>44</v>
      </c>
      <c r="G62">
        <f>_xll.TA_TYPPRICE(D62,E62,F62)</f>
        <v>44.316666666666663</v>
      </c>
      <c r="H62">
        <v>44.186470307787587</v>
      </c>
      <c r="I62" t="str">
        <f t="shared" si="0"/>
        <v>DOWN</v>
      </c>
      <c r="J62">
        <v>44.484099721573564</v>
      </c>
      <c r="K62">
        <v>43.669197317028242</v>
      </c>
      <c r="L62" t="str">
        <f t="shared" si="1"/>
        <v>No Confirmation</v>
      </c>
      <c r="M62" t="str">
        <f t="shared" si="2"/>
        <v>No Trend</v>
      </c>
      <c r="N62">
        <v>61.364692556680346</v>
      </c>
      <c r="O62" t="str">
        <f t="shared" si="3"/>
        <v>UP</v>
      </c>
      <c r="P62" t="str">
        <f t="shared" si="4"/>
        <v>No Trend + Momentum</v>
      </c>
      <c r="Q62">
        <f t="shared" si="5"/>
        <v>-4.9999999999997158E-2</v>
      </c>
      <c r="R62">
        <f t="shared" si="6"/>
        <v>0.85000000000000142</v>
      </c>
      <c r="S62">
        <f t="shared" si="7"/>
        <v>-5.8823529411761263E-2</v>
      </c>
      <c r="T62" t="str">
        <f t="shared" si="8"/>
        <v>DOWN</v>
      </c>
      <c r="U62" t="str">
        <f t="shared" si="9"/>
        <v>No T+M+I</v>
      </c>
      <c r="V62">
        <v>43.719993875743953</v>
      </c>
      <c r="W62">
        <v>43.269229455949649</v>
      </c>
      <c r="X62">
        <f t="shared" si="10"/>
        <v>0.45076441979430371</v>
      </c>
      <c r="Y62">
        <v>0.37523355539358977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44.5</v>
      </c>
      <c r="D63">
        <v>45.65</v>
      </c>
      <c r="E63">
        <v>44.25</v>
      </c>
      <c r="F63">
        <v>45</v>
      </c>
      <c r="G63">
        <f>_xll.TA_TYPPRICE(D63,E63,F63)</f>
        <v>44.966666666666669</v>
      </c>
      <c r="H63">
        <v>44.576568487227128</v>
      </c>
      <c r="I63" t="str">
        <f t="shared" si="0"/>
        <v>UP</v>
      </c>
      <c r="J63">
        <v>44.743188672334995</v>
      </c>
      <c r="K63">
        <v>43.798264579910857</v>
      </c>
      <c r="L63" t="str">
        <f t="shared" si="1"/>
        <v>UP</v>
      </c>
      <c r="M63" t="str">
        <f t="shared" si="2"/>
        <v>UP</v>
      </c>
      <c r="N63">
        <v>84.69691238652554</v>
      </c>
      <c r="O63" t="str">
        <f t="shared" si="3"/>
        <v>UP</v>
      </c>
      <c r="P63" t="str">
        <f t="shared" si="4"/>
        <v>UP</v>
      </c>
      <c r="Q63">
        <f t="shared" si="5"/>
        <v>0.75</v>
      </c>
      <c r="R63">
        <f t="shared" si="6"/>
        <v>1.3999999999999986</v>
      </c>
      <c r="S63">
        <f t="shared" si="7"/>
        <v>0.53571428571428625</v>
      </c>
      <c r="T63" t="str">
        <f t="shared" si="8"/>
        <v>No Indication</v>
      </c>
      <c r="U63" t="str">
        <f t="shared" si="9"/>
        <v>No T+M+I</v>
      </c>
      <c r="V63">
        <v>43.916917894860269</v>
      </c>
      <c r="W63">
        <v>43.397434681434859</v>
      </c>
      <c r="X63">
        <f t="shared" si="10"/>
        <v>0.51948321342540993</v>
      </c>
      <c r="Y63">
        <v>0.40408348699995378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44.8</v>
      </c>
      <c r="D64">
        <v>46.2</v>
      </c>
      <c r="E64">
        <v>44.6</v>
      </c>
      <c r="F64">
        <v>45.25</v>
      </c>
      <c r="G64">
        <f>_xll.TA_TYPPRICE(D64,E64,F64)</f>
        <v>45.35</v>
      </c>
      <c r="H64">
        <v>44.963284243613565</v>
      </c>
      <c r="I64" t="str">
        <f t="shared" si="0"/>
        <v>UP</v>
      </c>
      <c r="J64">
        <v>45.066924522927216</v>
      </c>
      <c r="K64">
        <v>43.976428006597331</v>
      </c>
      <c r="L64" t="str">
        <f t="shared" si="1"/>
        <v>UP</v>
      </c>
      <c r="M64" t="str">
        <f t="shared" si="2"/>
        <v>UP</v>
      </c>
      <c r="N64">
        <v>87.126433085364027</v>
      </c>
      <c r="O64" t="str">
        <f t="shared" si="3"/>
        <v>UP</v>
      </c>
      <c r="P64" t="str">
        <f t="shared" si="4"/>
        <v>UP</v>
      </c>
      <c r="Q64">
        <f t="shared" si="5"/>
        <v>0.64999999999999858</v>
      </c>
      <c r="R64">
        <f t="shared" si="6"/>
        <v>1.6000000000000014</v>
      </c>
      <c r="S64">
        <f t="shared" si="7"/>
        <v>0.40624999999999878</v>
      </c>
      <c r="T64" t="str">
        <f t="shared" si="8"/>
        <v>No Indication</v>
      </c>
      <c r="U64" t="str">
        <f t="shared" si="9"/>
        <v>No T+M+I</v>
      </c>
      <c r="V64">
        <v>44.122007449497154</v>
      </c>
      <c r="W64">
        <v>43.534661742069311</v>
      </c>
      <c r="X64">
        <f t="shared" si="10"/>
        <v>0.58734570742784342</v>
      </c>
      <c r="Y64">
        <v>0.44073593108553172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45.4</v>
      </c>
      <c r="D65">
        <v>45.9</v>
      </c>
      <c r="E65">
        <v>45</v>
      </c>
      <c r="F65">
        <v>45.15</v>
      </c>
      <c r="G65">
        <f>_xll.TA_TYPPRICE(D65,E65,F65)</f>
        <v>45.35</v>
      </c>
      <c r="H65">
        <v>45.156642121806783</v>
      </c>
      <c r="I65" t="str">
        <f t="shared" si="0"/>
        <v>DOWN</v>
      </c>
      <c r="J65">
        <v>45.25205240672117</v>
      </c>
      <c r="K65">
        <v>44.2038884495757</v>
      </c>
      <c r="L65" t="str">
        <f t="shared" si="1"/>
        <v>No Confirmation</v>
      </c>
      <c r="M65" t="str">
        <f t="shared" si="2"/>
        <v>No Trend</v>
      </c>
      <c r="N65">
        <v>80.718955759250562</v>
      </c>
      <c r="O65" t="str">
        <f t="shared" si="3"/>
        <v>UP</v>
      </c>
      <c r="P65" t="str">
        <f t="shared" si="4"/>
        <v>No Trend + Momentum</v>
      </c>
      <c r="Q65">
        <f t="shared" si="5"/>
        <v>0.14999999999999858</v>
      </c>
      <c r="R65">
        <f t="shared" si="6"/>
        <v>0.89999999999999858</v>
      </c>
      <c r="S65">
        <f t="shared" si="7"/>
        <v>0.16666666666666535</v>
      </c>
      <c r="T65" t="str">
        <f t="shared" si="8"/>
        <v>DOWN</v>
      </c>
      <c r="U65" t="str">
        <f t="shared" si="9"/>
        <v>No T+M+I</v>
      </c>
      <c r="V65">
        <v>44.280160149574513</v>
      </c>
      <c r="W65">
        <v>43.654316427841955</v>
      </c>
      <c r="X65">
        <f t="shared" si="10"/>
        <v>0.62584372173255787</v>
      </c>
      <c r="Y65">
        <v>0.47775748921493694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45.3</v>
      </c>
      <c r="D66">
        <v>45.5</v>
      </c>
      <c r="E66">
        <v>43.8</v>
      </c>
      <c r="F66">
        <v>44.25</v>
      </c>
      <c r="G66">
        <f>_xll.TA_TYPPRICE(D66,E66,F66)</f>
        <v>44.516666666666673</v>
      </c>
      <c r="H66">
        <v>44.836654394236731</v>
      </c>
      <c r="I66" t="str">
        <f t="shared" si="0"/>
        <v>DOWN</v>
      </c>
      <c r="J66">
        <v>45.307151871894241</v>
      </c>
      <c r="K66">
        <v>44.1141354607811</v>
      </c>
      <c r="L66" t="str">
        <f t="shared" si="1"/>
        <v>No Confirmation</v>
      </c>
      <c r="M66" t="str">
        <f t="shared" si="2"/>
        <v>No Trend</v>
      </c>
      <c r="N66">
        <v>44.172666729547544</v>
      </c>
      <c r="O66" t="str">
        <f t="shared" si="3"/>
        <v>No Momentum</v>
      </c>
      <c r="P66" t="str">
        <f t="shared" si="4"/>
        <v>No Trend + Momentum</v>
      </c>
      <c r="Q66">
        <f t="shared" si="5"/>
        <v>0.45000000000000284</v>
      </c>
      <c r="R66">
        <f t="shared" si="6"/>
        <v>1.7000000000000028</v>
      </c>
      <c r="S66">
        <f t="shared" si="7"/>
        <v>0.2647058823529424</v>
      </c>
      <c r="T66" t="str">
        <f t="shared" si="8"/>
        <v>No Indication</v>
      </c>
      <c r="U66" t="str">
        <f t="shared" si="9"/>
        <v>No T+M+I</v>
      </c>
      <c r="V66">
        <v>44.275520126563052</v>
      </c>
      <c r="W66">
        <v>43.6984411368907</v>
      </c>
      <c r="X66">
        <f t="shared" si="10"/>
        <v>0.57707898967235138</v>
      </c>
      <c r="Y66">
        <v>0.49762178930641982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44.3</v>
      </c>
      <c r="D67">
        <v>44.8</v>
      </c>
      <c r="E67">
        <v>43.65</v>
      </c>
      <c r="F67">
        <v>43.85</v>
      </c>
      <c r="G67">
        <f>_xll.TA_TYPPRICE(D67,E67,F67)</f>
        <v>44.099999999999994</v>
      </c>
      <c r="H67">
        <v>44.468327197118363</v>
      </c>
      <c r="I67" t="str">
        <f t="shared" ref="I67:I127" si="20">IF(F67&gt;H67,"UP","DOWN")</f>
        <v>DOWN</v>
      </c>
      <c r="J67">
        <v>45.194451455917743</v>
      </c>
      <c r="K67">
        <v>44.010994247274191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35.294843308065751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0.20000000000000284</v>
      </c>
      <c r="R67">
        <f t="shared" ref="R67:R127" si="26">D67-E67</f>
        <v>1.1499999999999986</v>
      </c>
      <c r="S67">
        <f t="shared" ref="S67:S127" si="27">Q67/R67</f>
        <v>0.17391304347826356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44.210055491707195</v>
      </c>
      <c r="W67">
        <v>43.709667719343244</v>
      </c>
      <c r="X67">
        <f t="shared" ref="X67:X127" si="30">V67-W67</f>
        <v>0.50038777236395049</v>
      </c>
      <c r="Y67">
        <v>0.49817498591792597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43.65</v>
      </c>
      <c r="D68">
        <v>44.1</v>
      </c>
      <c r="E68">
        <v>42.3</v>
      </c>
      <c r="F68">
        <v>42.5</v>
      </c>
      <c r="G68">
        <f>_xll.TA_TYPPRICE(D68,E68,F68)</f>
        <v>42.966666666666669</v>
      </c>
      <c r="H68">
        <v>43.717496931892512</v>
      </c>
      <c r="I68" t="str">
        <f t="shared" si="20"/>
        <v>DOWN</v>
      </c>
      <c r="J68">
        <v>44.951240021269356</v>
      </c>
      <c r="K68">
        <v>43.630773303435483</v>
      </c>
      <c r="L68" t="str">
        <f t="shared" si="21"/>
        <v>DOWN</v>
      </c>
      <c r="M68" t="str">
        <f t="shared" si="22"/>
        <v>DOWN</v>
      </c>
      <c r="N68">
        <v>19.100135383363988</v>
      </c>
      <c r="O68" t="str">
        <f t="shared" si="23"/>
        <v>DOWN</v>
      </c>
      <c r="P68" t="str">
        <f t="shared" si="24"/>
        <v>DOWN</v>
      </c>
      <c r="Q68">
        <f t="shared" si="25"/>
        <v>0.20000000000000284</v>
      </c>
      <c r="R68">
        <f t="shared" si="26"/>
        <v>1.8000000000000043</v>
      </c>
      <c r="S68">
        <f t="shared" si="27"/>
        <v>0.11111111111111242</v>
      </c>
      <c r="T68" t="str">
        <f t="shared" si="28"/>
        <v>DOWN</v>
      </c>
      <c r="U68" t="str">
        <f t="shared" si="29"/>
        <v>DOWN</v>
      </c>
      <c r="V68">
        <v>43.94697003144455</v>
      </c>
      <c r="W68">
        <v>43.620062703095599</v>
      </c>
      <c r="X68">
        <f t="shared" si="30"/>
        <v>0.32690732834895186</v>
      </c>
      <c r="Y68">
        <v>0.46392145440413113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42.4</v>
      </c>
      <c r="D69">
        <v>42.8</v>
      </c>
      <c r="E69">
        <v>42</v>
      </c>
      <c r="F69">
        <v>42.4</v>
      </c>
      <c r="G69">
        <f>_xll.TA_TYPPRICE(D69,E69,F69)</f>
        <v>42.4</v>
      </c>
      <c r="H69">
        <v>43.058748465946252</v>
      </c>
      <c r="I69" t="str">
        <f t="shared" si="20"/>
        <v>DOWN</v>
      </c>
      <c r="J69">
        <v>44.473186683209498</v>
      </c>
      <c r="K69">
        <v>43.268379236005373</v>
      </c>
      <c r="L69" t="str">
        <f t="shared" si="21"/>
        <v>DOWN</v>
      </c>
      <c r="M69" t="str">
        <f t="shared" si="22"/>
        <v>DOWN</v>
      </c>
      <c r="N69">
        <v>18.321732141943517</v>
      </c>
      <c r="O69" t="str">
        <f t="shared" si="23"/>
        <v>DOWN</v>
      </c>
      <c r="P69" t="str">
        <f t="shared" si="24"/>
        <v>DOWN</v>
      </c>
      <c r="Q69">
        <f t="shared" si="25"/>
        <v>0.39999999999999858</v>
      </c>
      <c r="R69">
        <f t="shared" si="26"/>
        <v>0.79999999999999716</v>
      </c>
      <c r="S69">
        <f t="shared" si="27"/>
        <v>0.5</v>
      </c>
      <c r="T69" t="str">
        <f t="shared" si="28"/>
        <v>No Indication</v>
      </c>
      <c r="U69" t="str">
        <f t="shared" si="29"/>
        <v>No T+M+I</v>
      </c>
      <c r="V69">
        <v>43.708974641991546</v>
      </c>
      <c r="W69">
        <v>43.529687688051482</v>
      </c>
      <c r="X69">
        <f t="shared" si="30"/>
        <v>0.17928695394006411</v>
      </c>
      <c r="Y69">
        <v>0.4069945543113177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42.6</v>
      </c>
      <c r="D70">
        <v>43.05</v>
      </c>
      <c r="E70">
        <v>42.4</v>
      </c>
      <c r="F70">
        <v>42.95</v>
      </c>
      <c r="G70">
        <f>_xll.TA_TYPPRICE(D70,E70,F70)</f>
        <v>42.79999999999999</v>
      </c>
      <c r="H70">
        <v>42.929374232973117</v>
      </c>
      <c r="I70" t="str">
        <f t="shared" si="20"/>
        <v>UP</v>
      </c>
      <c r="J70">
        <v>44.156922975829609</v>
      </c>
      <c r="K70">
        <v>43.075406072448622</v>
      </c>
      <c r="L70" t="str">
        <f t="shared" si="21"/>
        <v>DOWN</v>
      </c>
      <c r="M70" t="str">
        <f t="shared" si="22"/>
        <v>No Trend</v>
      </c>
      <c r="N70">
        <v>36.197946366599986</v>
      </c>
      <c r="O70" t="str">
        <f t="shared" si="23"/>
        <v>DOWN</v>
      </c>
      <c r="P70" t="str">
        <f t="shared" si="24"/>
        <v>No Trend + Momentum</v>
      </c>
      <c r="Q70">
        <f t="shared" si="25"/>
        <v>0.55000000000000426</v>
      </c>
      <c r="R70">
        <f t="shared" si="26"/>
        <v>0.64999999999999858</v>
      </c>
      <c r="S70">
        <f t="shared" si="27"/>
        <v>0.84615384615385458</v>
      </c>
      <c r="T70" t="str">
        <f t="shared" si="28"/>
        <v>UP</v>
      </c>
      <c r="U70" t="str">
        <f t="shared" si="29"/>
        <v>No T+M+I</v>
      </c>
      <c r="V70">
        <v>43.592209312454386</v>
      </c>
      <c r="W70">
        <v>43.486747859306931</v>
      </c>
      <c r="X70">
        <f t="shared" si="30"/>
        <v>0.10546145314745559</v>
      </c>
      <c r="Y70">
        <v>0.34668793407854526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43</v>
      </c>
      <c r="D71">
        <v>43</v>
      </c>
      <c r="E71">
        <v>41.45</v>
      </c>
      <c r="F71">
        <v>41.8</v>
      </c>
      <c r="G71">
        <f>_xll.TA_TYPPRICE(D71,E71,F71)</f>
        <v>42.083333333333336</v>
      </c>
      <c r="H71">
        <v>42.50635378315323</v>
      </c>
      <c r="I71" t="str">
        <f t="shared" si="20"/>
        <v>DOWN</v>
      </c>
      <c r="J71">
        <v>43.899828981200805</v>
      </c>
      <c r="K71">
        <v>42.714204723015598</v>
      </c>
      <c r="L71" t="str">
        <f t="shared" si="21"/>
        <v>DOWN</v>
      </c>
      <c r="M71" t="str">
        <f t="shared" si="22"/>
        <v>DOWN</v>
      </c>
      <c r="N71">
        <v>23.026332959562577</v>
      </c>
      <c r="O71" t="str">
        <f t="shared" si="23"/>
        <v>DOWN</v>
      </c>
      <c r="P71" t="str">
        <f t="shared" si="24"/>
        <v>DOWN</v>
      </c>
      <c r="Q71">
        <f t="shared" si="25"/>
        <v>0.34999999999999432</v>
      </c>
      <c r="R71">
        <f t="shared" si="26"/>
        <v>1.5499999999999972</v>
      </c>
      <c r="S71">
        <f t="shared" si="27"/>
        <v>0.22580645161289997</v>
      </c>
      <c r="T71" t="str">
        <f t="shared" si="28"/>
        <v>No Indication</v>
      </c>
      <c r="U71" t="str">
        <f t="shared" si="29"/>
        <v>No T+M+I</v>
      </c>
      <c r="V71">
        <v>43.31648480284602</v>
      </c>
      <c r="W71">
        <v>43.36180357343234</v>
      </c>
      <c r="X71">
        <f t="shared" si="30"/>
        <v>-4.5318770586320056E-2</v>
      </c>
      <c r="Y71">
        <v>0.26828659314557218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41.5</v>
      </c>
      <c r="D72">
        <v>41.85</v>
      </c>
      <c r="E72">
        <v>41</v>
      </c>
      <c r="F72">
        <v>41.2</v>
      </c>
      <c r="G72">
        <f>_xll.TA_TYPPRICE(D72,E72,F72)</f>
        <v>41.35</v>
      </c>
      <c r="H72">
        <v>41.928176891576612</v>
      </c>
      <c r="I72" t="str">
        <f t="shared" si="20"/>
        <v>DOWN</v>
      </c>
      <c r="J72">
        <v>43.444311429822847</v>
      </c>
      <c r="K72">
        <v>42.333270340123242</v>
      </c>
      <c r="L72" t="str">
        <f t="shared" si="21"/>
        <v>DOWN</v>
      </c>
      <c r="M72" t="str">
        <f t="shared" si="22"/>
        <v>DOWN</v>
      </c>
      <c r="N72">
        <v>18.609975090831043</v>
      </c>
      <c r="O72" t="str">
        <f t="shared" si="23"/>
        <v>DOWN</v>
      </c>
      <c r="P72" t="str">
        <f t="shared" si="24"/>
        <v>DOWN</v>
      </c>
      <c r="Q72">
        <f t="shared" si="25"/>
        <v>0.20000000000000284</v>
      </c>
      <c r="R72">
        <f t="shared" si="26"/>
        <v>0.85000000000000142</v>
      </c>
      <c r="S72">
        <f t="shared" si="27"/>
        <v>0.23529411764706176</v>
      </c>
      <c r="T72" t="str">
        <f t="shared" si="28"/>
        <v>No Indication</v>
      </c>
      <c r="U72" t="str">
        <f t="shared" si="29"/>
        <v>No T+M+I</v>
      </c>
      <c r="V72">
        <v>42.990871756254322</v>
      </c>
      <c r="W72">
        <v>43.201669975400314</v>
      </c>
      <c r="X72">
        <f t="shared" si="30"/>
        <v>-0.2107982191459925</v>
      </c>
      <c r="Y72">
        <v>0.17246963068725923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41.3</v>
      </c>
      <c r="D73">
        <v>41.35</v>
      </c>
      <c r="E73">
        <v>38.299999999999997</v>
      </c>
      <c r="F73">
        <v>39.15</v>
      </c>
      <c r="G73">
        <f>_xll.TA_TYPPRICE(D73,E73,F73)</f>
        <v>39.6</v>
      </c>
      <c r="H73">
        <v>40.764088445788303</v>
      </c>
      <c r="I73" t="str">
        <f t="shared" si="20"/>
        <v>DOWN</v>
      </c>
      <c r="J73">
        <v>42.978908889862211</v>
      </c>
      <c r="K73">
        <v>41.436988042318077</v>
      </c>
      <c r="L73" t="str">
        <f t="shared" si="21"/>
        <v>DOWN</v>
      </c>
      <c r="M73" t="str">
        <f t="shared" si="22"/>
        <v>DOWN</v>
      </c>
      <c r="N73">
        <v>10.230159022818299</v>
      </c>
      <c r="O73" t="str">
        <f t="shared" si="23"/>
        <v>DOWN</v>
      </c>
      <c r="P73" t="str">
        <f t="shared" si="24"/>
        <v>DOWN</v>
      </c>
      <c r="Q73">
        <f t="shared" si="25"/>
        <v>0.85000000000000142</v>
      </c>
      <c r="R73">
        <f t="shared" si="26"/>
        <v>3.0500000000000043</v>
      </c>
      <c r="S73">
        <f t="shared" si="27"/>
        <v>0.27868852459016402</v>
      </c>
      <c r="T73" t="str">
        <f t="shared" si="28"/>
        <v>No Indication</v>
      </c>
      <c r="U73" t="str">
        <f t="shared" si="29"/>
        <v>No T+M+I</v>
      </c>
      <c r="V73">
        <v>42.399968409138275</v>
      </c>
      <c r="W73">
        <v>42.901546273518811</v>
      </c>
      <c r="X73">
        <f t="shared" si="30"/>
        <v>-0.5015778643805362</v>
      </c>
      <c r="Y73">
        <v>3.7660131673700137E-2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38.5</v>
      </c>
      <c r="D74">
        <v>39.25</v>
      </c>
      <c r="E74">
        <v>37.65</v>
      </c>
      <c r="F74">
        <v>38.6</v>
      </c>
      <c r="G74">
        <f>_xll.TA_TYPPRICE(D74,E74,F74)</f>
        <v>38.5</v>
      </c>
      <c r="H74">
        <v>39.632044222894152</v>
      </c>
      <c r="I74" t="str">
        <f t="shared" si="20"/>
        <v>DOWN</v>
      </c>
      <c r="J74">
        <v>42.15026246989283</v>
      </c>
      <c r="K74">
        <v>40.595435144025174</v>
      </c>
      <c r="L74" t="str">
        <f t="shared" si="21"/>
        <v>DOWN</v>
      </c>
      <c r="M74" t="str">
        <f t="shared" si="22"/>
        <v>DOWN</v>
      </c>
      <c r="N74">
        <v>8.8879795766982053</v>
      </c>
      <c r="O74" t="str">
        <f t="shared" si="23"/>
        <v>DOWN</v>
      </c>
      <c r="P74" t="str">
        <f t="shared" si="24"/>
        <v>DOWN</v>
      </c>
      <c r="Q74">
        <f t="shared" si="25"/>
        <v>0.95000000000000284</v>
      </c>
      <c r="R74">
        <f t="shared" si="26"/>
        <v>1.6000000000000014</v>
      </c>
      <c r="S74">
        <f t="shared" si="27"/>
        <v>0.59375000000000122</v>
      </c>
      <c r="T74" t="str">
        <f t="shared" si="28"/>
        <v>No Indication</v>
      </c>
      <c r="U74" t="str">
        <f t="shared" si="29"/>
        <v>No T+M+I</v>
      </c>
      <c r="V74">
        <v>41.815357884655462</v>
      </c>
      <c r="W74">
        <v>42.582913216221122</v>
      </c>
      <c r="X74">
        <f t="shared" si="30"/>
        <v>-0.76755533156566003</v>
      </c>
      <c r="Y74">
        <v>-0.12338296097417192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39.1</v>
      </c>
      <c r="D75">
        <v>40.35</v>
      </c>
      <c r="E75">
        <v>38.9</v>
      </c>
      <c r="F75">
        <v>40</v>
      </c>
      <c r="G75">
        <f>_xll.TA_TYPPRICE(D75,E75,F75)</f>
        <v>39.75</v>
      </c>
      <c r="H75">
        <v>39.691022111447076</v>
      </c>
      <c r="I75" t="str">
        <f t="shared" si="20"/>
        <v>UP</v>
      </c>
      <c r="J75">
        <v>41.750204143249981</v>
      </c>
      <c r="K75">
        <v>40.218671778686243</v>
      </c>
      <c r="L75" t="str">
        <f t="shared" si="21"/>
        <v>DOWN</v>
      </c>
      <c r="M75" t="str">
        <f t="shared" si="22"/>
        <v>No Trend</v>
      </c>
      <c r="N75">
        <v>35.721135514672241</v>
      </c>
      <c r="O75" t="str">
        <f t="shared" si="23"/>
        <v>DOWN</v>
      </c>
      <c r="P75" t="str">
        <f t="shared" si="24"/>
        <v>No Trend + Momentum</v>
      </c>
      <c r="Q75">
        <f t="shared" si="25"/>
        <v>1.1000000000000014</v>
      </c>
      <c r="R75">
        <f t="shared" si="26"/>
        <v>1.4500000000000028</v>
      </c>
      <c r="S75">
        <f t="shared" si="27"/>
        <v>0.75862068965517193</v>
      </c>
      <c r="T75" t="str">
        <f t="shared" si="28"/>
        <v>No Indication</v>
      </c>
      <c r="U75" t="str">
        <f t="shared" si="29"/>
        <v>No T+M+I</v>
      </c>
      <c r="V75">
        <v>41.53607205624693</v>
      </c>
      <c r="W75">
        <v>42.391586311315855</v>
      </c>
      <c r="X75">
        <f t="shared" si="30"/>
        <v>-0.85551425506892542</v>
      </c>
      <c r="Y75">
        <v>-0.26980921979312267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41</v>
      </c>
      <c r="D76">
        <v>41</v>
      </c>
      <c r="E76">
        <v>39.700000000000003</v>
      </c>
      <c r="F76">
        <v>40.700000000000003</v>
      </c>
      <c r="G76">
        <f>_xll.TA_TYPPRICE(D76,E76,F76)</f>
        <v>40.466666666666669</v>
      </c>
      <c r="H76">
        <v>40.078844389056869</v>
      </c>
      <c r="I76" t="str">
        <f t="shared" si="20"/>
        <v>UP</v>
      </c>
      <c r="J76">
        <v>41.583492111416653</v>
      </c>
      <c r="K76">
        <v>40.103411383422632</v>
      </c>
      <c r="L76" t="str">
        <f t="shared" si="21"/>
        <v>No Confirmation</v>
      </c>
      <c r="M76" t="str">
        <f t="shared" si="22"/>
        <v>No Trend</v>
      </c>
      <c r="N76">
        <v>45.713493584029592</v>
      </c>
      <c r="O76" t="str">
        <f t="shared" si="23"/>
        <v>No Momentum</v>
      </c>
      <c r="P76" t="str">
        <f t="shared" si="24"/>
        <v>No Trend + Momentum</v>
      </c>
      <c r="Q76">
        <f t="shared" si="25"/>
        <v>1</v>
      </c>
      <c r="R76">
        <f t="shared" si="26"/>
        <v>1.2999999999999972</v>
      </c>
      <c r="S76">
        <f t="shared" si="27"/>
        <v>0.76923076923077094</v>
      </c>
      <c r="T76" t="str">
        <f t="shared" si="28"/>
        <v>No Indication</v>
      </c>
      <c r="U76" t="str">
        <f t="shared" si="29"/>
        <v>No T+M+I</v>
      </c>
      <c r="V76">
        <v>41.407445586055097</v>
      </c>
      <c r="W76">
        <v>42.266283621588755</v>
      </c>
      <c r="X76">
        <f t="shared" si="30"/>
        <v>-0.85883803553365823</v>
      </c>
      <c r="Y76">
        <v>-0.38761498294122976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40.450000000000003</v>
      </c>
      <c r="D77">
        <v>41.1</v>
      </c>
      <c r="E77">
        <v>40.299999999999997</v>
      </c>
      <c r="F77">
        <v>40.6</v>
      </c>
      <c r="G77">
        <f>_xll.TA_TYPPRICE(D77,E77,F77)</f>
        <v>40.666666666666664</v>
      </c>
      <c r="H77">
        <v>40.37275552786177</v>
      </c>
      <c r="I77" t="str">
        <f t="shared" si="20"/>
        <v>UP</v>
      </c>
      <c r="J77">
        <v>41.47604941999073</v>
      </c>
      <c r="K77">
        <v>40.147097742662048</v>
      </c>
      <c r="L77" t="str">
        <f t="shared" si="21"/>
        <v>No Confirmation</v>
      </c>
      <c r="M77" t="str">
        <f t="shared" si="22"/>
        <v>No Trend</v>
      </c>
      <c r="N77">
        <v>44.47878441073648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0.30000000000000426</v>
      </c>
      <c r="R77">
        <f t="shared" si="26"/>
        <v>0.80000000000000426</v>
      </c>
      <c r="S77">
        <f t="shared" si="27"/>
        <v>0.37500000000000333</v>
      </c>
      <c r="T77" t="str">
        <f t="shared" si="28"/>
        <v>No Indication</v>
      </c>
      <c r="U77" t="str">
        <f t="shared" si="29"/>
        <v>No T+M+I</v>
      </c>
      <c r="V77">
        <v>41.283223188200466</v>
      </c>
      <c r="W77">
        <v>42.142855205174776</v>
      </c>
      <c r="X77">
        <f t="shared" si="30"/>
        <v>-0.85963201697430947</v>
      </c>
      <c r="Y77">
        <v>-0.48201838974784572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40</v>
      </c>
      <c r="D78">
        <v>41</v>
      </c>
      <c r="E78">
        <v>39.799999999999997</v>
      </c>
      <c r="F78">
        <v>40.25</v>
      </c>
      <c r="G78">
        <f>_xll.TA_TYPPRICE(D78,E78,F78)</f>
        <v>40.35</v>
      </c>
      <c r="H78">
        <v>40.361377763930889</v>
      </c>
      <c r="I78" t="str">
        <f t="shared" si="20"/>
        <v>DOWN</v>
      </c>
      <c r="J78">
        <v>41.370260659992788</v>
      </c>
      <c r="K78">
        <v>40.069964910959371</v>
      </c>
      <c r="L78" t="str">
        <f t="shared" si="21"/>
        <v>No Confirmation</v>
      </c>
      <c r="M78" t="str">
        <f t="shared" si="22"/>
        <v>No Trend</v>
      </c>
      <c r="N78">
        <v>39.778281401955425</v>
      </c>
      <c r="O78" t="str">
        <f t="shared" si="23"/>
        <v>DOWN</v>
      </c>
      <c r="P78" t="str">
        <f t="shared" si="24"/>
        <v>No Trend + Momentum</v>
      </c>
      <c r="Q78">
        <f t="shared" si="25"/>
        <v>0.45000000000000284</v>
      </c>
      <c r="R78">
        <f t="shared" si="26"/>
        <v>1.2000000000000028</v>
      </c>
      <c r="S78">
        <f t="shared" si="27"/>
        <v>0.3750000000000015</v>
      </c>
      <c r="T78" t="str">
        <f t="shared" si="28"/>
        <v>No Indication</v>
      </c>
      <c r="U78" t="str">
        <f t="shared" si="29"/>
        <v>No T+M+I</v>
      </c>
      <c r="V78">
        <v>41.124265774631162</v>
      </c>
      <c r="W78">
        <v>42.002643708495164</v>
      </c>
      <c r="X78">
        <f t="shared" si="30"/>
        <v>-0.87837793386400165</v>
      </c>
      <c r="Y78">
        <v>-0.56129029857107693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40.25</v>
      </c>
      <c r="D79">
        <v>40.549999999999997</v>
      </c>
      <c r="E79">
        <v>39.1</v>
      </c>
      <c r="F79">
        <v>39.200000000000003</v>
      </c>
      <c r="G79">
        <f>_xll.TA_TYPPRICE(D79,E79,F79)</f>
        <v>39.616666666666667</v>
      </c>
      <c r="H79">
        <v>39.989022215298775</v>
      </c>
      <c r="I79" t="str">
        <f t="shared" si="20"/>
        <v>DOWN</v>
      </c>
      <c r="J79">
        <v>41.187980513327723</v>
      </c>
      <c r="K79">
        <v>39.854417152968402</v>
      </c>
      <c r="L79" t="str">
        <f t="shared" si="21"/>
        <v>DOWN</v>
      </c>
      <c r="M79" t="str">
        <f t="shared" si="22"/>
        <v>DOWN</v>
      </c>
      <c r="N79">
        <v>28.488374458335063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1.4499999999999957</v>
      </c>
      <c r="S79">
        <f t="shared" si="27"/>
        <v>6.8965517241380489E-2</v>
      </c>
      <c r="T79" t="str">
        <f t="shared" si="28"/>
        <v>DOWN</v>
      </c>
      <c r="U79" t="str">
        <f t="shared" si="29"/>
        <v>DOWN</v>
      </c>
      <c r="V79">
        <v>40.828224886226366</v>
      </c>
      <c r="W79">
        <v>41.795040470828859</v>
      </c>
      <c r="X79">
        <f t="shared" si="30"/>
        <v>-0.96681558460249306</v>
      </c>
      <c r="Y79">
        <v>-0.64239535577736018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39.35</v>
      </c>
      <c r="D80">
        <v>39.700000000000003</v>
      </c>
      <c r="E80">
        <v>38.35</v>
      </c>
      <c r="F80">
        <v>38.65</v>
      </c>
      <c r="G80">
        <f>_xll.TA_TYPPRICE(D80,E80,F80)</f>
        <v>38.900000000000006</v>
      </c>
      <c r="H80">
        <v>39.44451110764939</v>
      </c>
      <c r="I80" t="str">
        <f t="shared" si="20"/>
        <v>DOWN</v>
      </c>
      <c r="J80">
        <v>40.857318177032674</v>
      </c>
      <c r="K80">
        <v>39.520102230086536</v>
      </c>
      <c r="L80" t="str">
        <f t="shared" si="21"/>
        <v>DOWN</v>
      </c>
      <c r="M80" t="str">
        <f t="shared" si="22"/>
        <v>DOWN</v>
      </c>
      <c r="N80">
        <v>24.023892035537077</v>
      </c>
      <c r="O80" t="str">
        <f t="shared" si="23"/>
        <v>DOWN</v>
      </c>
      <c r="P80" t="str">
        <f t="shared" si="24"/>
        <v>DOWN</v>
      </c>
      <c r="Q80">
        <f t="shared" si="25"/>
        <v>0.29999999999999716</v>
      </c>
      <c r="R80">
        <f t="shared" si="26"/>
        <v>1.3500000000000014</v>
      </c>
      <c r="S80">
        <f t="shared" si="27"/>
        <v>0.22222222222221988</v>
      </c>
      <c r="T80" t="str">
        <f t="shared" si="28"/>
        <v>No Indication</v>
      </c>
      <c r="U80" t="str">
        <f t="shared" si="29"/>
        <v>No T+M+I</v>
      </c>
      <c r="V80">
        <v>40.493113365268464</v>
      </c>
      <c r="W80">
        <v>41.562074510026719</v>
      </c>
      <c r="X80">
        <f t="shared" si="30"/>
        <v>-1.068961144758255</v>
      </c>
      <c r="Y80">
        <v>-0.72770851357353916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38.9</v>
      </c>
      <c r="D81">
        <v>39.299999999999997</v>
      </c>
      <c r="E81">
        <v>38.65</v>
      </c>
      <c r="F81">
        <v>39.1</v>
      </c>
      <c r="G81">
        <f>_xll.TA_TYPPRICE(D81,E81,F81)</f>
        <v>39.016666666666659</v>
      </c>
      <c r="H81">
        <v>39.230588887158021</v>
      </c>
      <c r="I81" t="str">
        <f t="shared" si="20"/>
        <v>DOWN</v>
      </c>
      <c r="J81">
        <v>40.511247471025413</v>
      </c>
      <c r="K81">
        <v>39.326746178956192</v>
      </c>
      <c r="L81" t="str">
        <f t="shared" si="21"/>
        <v>DOWN</v>
      </c>
      <c r="M81" t="str">
        <f t="shared" si="22"/>
        <v>DOWN</v>
      </c>
      <c r="N81">
        <v>34.518826675910567</v>
      </c>
      <c r="O81" t="str">
        <f t="shared" si="23"/>
        <v>DOWN</v>
      </c>
      <c r="P81" t="str">
        <f t="shared" si="24"/>
        <v>DOWN</v>
      </c>
      <c r="Q81">
        <f t="shared" si="25"/>
        <v>0.45000000000000284</v>
      </c>
      <c r="R81">
        <f t="shared" si="26"/>
        <v>0.64999999999999858</v>
      </c>
      <c r="S81">
        <f t="shared" si="27"/>
        <v>0.69230769230769817</v>
      </c>
      <c r="T81" t="str">
        <f t="shared" si="28"/>
        <v>No Indication</v>
      </c>
      <c r="U81" t="str">
        <f t="shared" si="29"/>
        <v>No T+M+I</v>
      </c>
      <c r="V81">
        <v>40.278788232150241</v>
      </c>
      <c r="W81">
        <v>41.379698620395111</v>
      </c>
      <c r="X81">
        <f t="shared" si="30"/>
        <v>-1.1009103882448699</v>
      </c>
      <c r="Y81">
        <v>-0.80234888850780528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39.299999999999997</v>
      </c>
      <c r="D82">
        <v>39.549999999999997</v>
      </c>
      <c r="E82">
        <v>39.15</v>
      </c>
      <c r="F82">
        <v>39.549999999999997</v>
      </c>
      <c r="G82">
        <f>_xll.TA_TYPPRICE(D82,E82,F82)</f>
        <v>39.416666666666664</v>
      </c>
      <c r="H82">
        <v>39.323627776912346</v>
      </c>
      <c r="I82" t="str">
        <f t="shared" si="20"/>
        <v>UP</v>
      </c>
      <c r="J82">
        <v>40.297636921908655</v>
      </c>
      <c r="K82">
        <v>39.28746925029926</v>
      </c>
      <c r="L82" t="str">
        <f t="shared" si="21"/>
        <v>No Confirmation</v>
      </c>
      <c r="M82" t="str">
        <f t="shared" si="22"/>
        <v>No Trend</v>
      </c>
      <c r="N82">
        <v>44.160534403081037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0.39999999999999858</v>
      </c>
      <c r="R82">
        <f t="shared" si="26"/>
        <v>0.39999999999999858</v>
      </c>
      <c r="S82">
        <f t="shared" si="27"/>
        <v>1</v>
      </c>
      <c r="T82" t="str">
        <f t="shared" si="28"/>
        <v>UP</v>
      </c>
      <c r="U82" t="str">
        <f t="shared" si="29"/>
        <v>No T+M+I</v>
      </c>
      <c r="V82">
        <v>40.166666965665591</v>
      </c>
      <c r="W82">
        <v>41.244165389254732</v>
      </c>
      <c r="X82">
        <f t="shared" si="30"/>
        <v>-1.0774984235891409</v>
      </c>
      <c r="Y82">
        <v>-0.85737879552407237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39.799999999999997</v>
      </c>
      <c r="D83">
        <v>40.35</v>
      </c>
      <c r="E83">
        <v>39.4</v>
      </c>
      <c r="F83">
        <v>40.25</v>
      </c>
      <c r="G83">
        <f>_xll.TA_TYPPRICE(D83,E83,F83)</f>
        <v>40</v>
      </c>
      <c r="H83">
        <v>39.661813888456173</v>
      </c>
      <c r="I83" t="str">
        <f t="shared" si="20"/>
        <v>UP</v>
      </c>
      <c r="J83">
        <v>40.309273161484512</v>
      </c>
      <c r="K83">
        <v>39.312476083566089</v>
      </c>
      <c r="L83" t="str">
        <f t="shared" si="21"/>
        <v>No Confirmation</v>
      </c>
      <c r="M83" t="str">
        <f t="shared" si="22"/>
        <v>No Trend</v>
      </c>
      <c r="N83">
        <v>56.589340946933973</v>
      </c>
      <c r="O83" t="str">
        <f t="shared" si="23"/>
        <v>No Momentum</v>
      </c>
      <c r="P83" t="str">
        <f t="shared" si="24"/>
        <v>No Trend + Momentum</v>
      </c>
      <c r="Q83">
        <f t="shared" si="25"/>
        <v>0.85000000000000142</v>
      </c>
      <c r="R83">
        <f t="shared" si="26"/>
        <v>0.95000000000000284</v>
      </c>
      <c r="S83">
        <f t="shared" si="27"/>
        <v>0.89473684210526194</v>
      </c>
      <c r="T83" t="str">
        <f t="shared" si="28"/>
        <v>UP</v>
      </c>
      <c r="U83" t="str">
        <f t="shared" si="29"/>
        <v>No T+M+I</v>
      </c>
      <c r="V83">
        <v>40.179487432486269</v>
      </c>
      <c r="W83">
        <v>41.170523508569197</v>
      </c>
      <c r="X83">
        <f t="shared" si="30"/>
        <v>-0.99103607608292776</v>
      </c>
      <c r="Y83">
        <v>-0.88411025163584345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40.4</v>
      </c>
      <c r="D84">
        <v>41.1</v>
      </c>
      <c r="E84">
        <v>39.700000000000003</v>
      </c>
      <c r="F84">
        <v>39.700000000000003</v>
      </c>
      <c r="G84">
        <f>_xll.TA_TYPPRICE(D84,E84,F84)</f>
        <v>40.166666666666671</v>
      </c>
      <c r="H84">
        <v>39.914240277561419</v>
      </c>
      <c r="I84" t="str">
        <f t="shared" si="20"/>
        <v>DOWN</v>
      </c>
      <c r="J84">
        <v>40.484990236710175</v>
      </c>
      <c r="K84">
        <v>39.398592509440292</v>
      </c>
      <c r="L84" t="str">
        <f t="shared" si="21"/>
        <v>No Confirmation</v>
      </c>
      <c r="M84" t="str">
        <f t="shared" si="22"/>
        <v>No Trend</v>
      </c>
      <c r="N84">
        <v>46.437751979449295</v>
      </c>
      <c r="O84" t="str">
        <f t="shared" si="23"/>
        <v>No Momentum</v>
      </c>
      <c r="P84" t="str">
        <f t="shared" si="24"/>
        <v>No Trend + Momentum</v>
      </c>
      <c r="Q84">
        <f t="shared" si="25"/>
        <v>0</v>
      </c>
      <c r="R84">
        <f t="shared" si="26"/>
        <v>1.3999999999999986</v>
      </c>
      <c r="S84">
        <f t="shared" si="27"/>
        <v>0</v>
      </c>
      <c r="T84" t="str">
        <f t="shared" si="28"/>
        <v>DOWN</v>
      </c>
      <c r="U84" t="str">
        <f t="shared" si="29"/>
        <v>No T+M+I</v>
      </c>
      <c r="V84">
        <v>40.10572013518069</v>
      </c>
      <c r="W84">
        <v>41.061595841267774</v>
      </c>
      <c r="X84">
        <f t="shared" si="30"/>
        <v>-0.95587570608708461</v>
      </c>
      <c r="Y84">
        <v>-0.89846334252609172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39.9</v>
      </c>
      <c r="D85">
        <v>40.549999999999997</v>
      </c>
      <c r="E85">
        <v>39.9</v>
      </c>
      <c r="F85">
        <v>40.35</v>
      </c>
      <c r="G85">
        <f>_xll.TA_TYPPRICE(D85,E85,F85)</f>
        <v>40.266666666666659</v>
      </c>
      <c r="H85">
        <v>40.090453472114035</v>
      </c>
      <c r="I85" t="str">
        <f t="shared" si="20"/>
        <v>UP</v>
      </c>
      <c r="J85">
        <v>40.499436850774579</v>
      </c>
      <c r="K85">
        <v>39.510016396231336</v>
      </c>
      <c r="L85" t="str">
        <f t="shared" si="21"/>
        <v>No Confirmation</v>
      </c>
      <c r="M85" t="str">
        <f t="shared" si="22"/>
        <v>No Trend</v>
      </c>
      <c r="N85">
        <v>57.658591885371003</v>
      </c>
      <c r="O85" t="str">
        <f t="shared" si="23"/>
        <v>No Momentum</v>
      </c>
      <c r="P85" t="str">
        <f t="shared" si="24"/>
        <v>No Trend + Momentum</v>
      </c>
      <c r="Q85">
        <f t="shared" si="25"/>
        <v>0.45000000000000284</v>
      </c>
      <c r="R85">
        <f t="shared" si="26"/>
        <v>0.64999999999999858</v>
      </c>
      <c r="S85">
        <f t="shared" si="27"/>
        <v>0.69230769230769817</v>
      </c>
      <c r="T85" t="str">
        <f t="shared" si="28"/>
        <v>No Indication</v>
      </c>
      <c r="U85" t="str">
        <f t="shared" si="29"/>
        <v>No T+M+I</v>
      </c>
      <c r="V85">
        <v>40.143301652845196</v>
      </c>
      <c r="W85">
        <v>41.008885038210899</v>
      </c>
      <c r="X85">
        <f t="shared" si="30"/>
        <v>-0.8655833853657029</v>
      </c>
      <c r="Y85">
        <v>-0.89188735109401396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40.4</v>
      </c>
      <c r="D86">
        <v>40.799999999999997</v>
      </c>
      <c r="E86">
        <v>40.200000000000003</v>
      </c>
      <c r="F86">
        <v>40.65</v>
      </c>
      <c r="G86">
        <f>_xll.TA_TYPPRICE(D86,E86,F86)</f>
        <v>40.550000000000004</v>
      </c>
      <c r="H86">
        <v>40.320226736057023</v>
      </c>
      <c r="I86" t="str">
        <f t="shared" si="20"/>
        <v>UP</v>
      </c>
      <c r="J86">
        <v>40.566228661713559</v>
      </c>
      <c r="K86">
        <v>39.663346085957706</v>
      </c>
      <c r="L86" t="str">
        <f t="shared" si="21"/>
        <v>UP</v>
      </c>
      <c r="M86" t="str">
        <f t="shared" si="22"/>
        <v>UP</v>
      </c>
      <c r="N86">
        <v>62.224195497918608</v>
      </c>
      <c r="O86" t="str">
        <f t="shared" si="23"/>
        <v>UP</v>
      </c>
      <c r="P86" t="str">
        <f t="shared" si="24"/>
        <v>UP</v>
      </c>
      <c r="Q86">
        <f t="shared" si="25"/>
        <v>0.44999999999999574</v>
      </c>
      <c r="R86">
        <f t="shared" si="26"/>
        <v>0.59999999999999432</v>
      </c>
      <c r="S86">
        <f t="shared" si="27"/>
        <v>0.75</v>
      </c>
      <c r="T86" t="str">
        <f t="shared" si="28"/>
        <v>No Indication</v>
      </c>
      <c r="U86" t="str">
        <f t="shared" si="29"/>
        <v>No T+M+I</v>
      </c>
      <c r="V86">
        <v>40.221255244715167</v>
      </c>
      <c r="W86">
        <v>40.982300961306386</v>
      </c>
      <c r="X86">
        <f t="shared" si="30"/>
        <v>-0.76104571659121945</v>
      </c>
      <c r="Y86">
        <v>-0.86571902419345503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40.65</v>
      </c>
      <c r="D87">
        <v>41.95</v>
      </c>
      <c r="E87">
        <v>40.5</v>
      </c>
      <c r="F87">
        <v>41.15</v>
      </c>
      <c r="G87">
        <f>_xll.TA_TYPPRICE(D87,E87,F87)</f>
        <v>41.199999999999996</v>
      </c>
      <c r="H87">
        <v>40.760113368028513</v>
      </c>
      <c r="I87" t="str">
        <f t="shared" si="20"/>
        <v>UP</v>
      </c>
      <c r="J87">
        <v>40.873733403554994</v>
      </c>
      <c r="K87">
        <v>39.849269177967102</v>
      </c>
      <c r="L87" t="str">
        <f t="shared" si="21"/>
        <v>UP</v>
      </c>
      <c r="M87" t="str">
        <f t="shared" si="22"/>
        <v>UP</v>
      </c>
      <c r="N87">
        <v>69.15360313977564</v>
      </c>
      <c r="O87" t="str">
        <f t="shared" si="23"/>
        <v>UP</v>
      </c>
      <c r="P87" t="str">
        <f t="shared" si="24"/>
        <v>UP</v>
      </c>
      <c r="Q87">
        <f t="shared" si="25"/>
        <v>0.64999999999999858</v>
      </c>
      <c r="R87">
        <f t="shared" si="26"/>
        <v>1.4500000000000028</v>
      </c>
      <c r="S87">
        <f t="shared" si="27"/>
        <v>0.44827586206896364</v>
      </c>
      <c r="T87" t="str">
        <f t="shared" si="28"/>
        <v>No Indication</v>
      </c>
      <c r="U87" t="str">
        <f t="shared" si="29"/>
        <v>No T+M+I</v>
      </c>
      <c r="V87">
        <v>40.364139053220526</v>
      </c>
      <c r="W87">
        <v>40.994723112320727</v>
      </c>
      <c r="X87">
        <f t="shared" si="30"/>
        <v>-0.63058405910020099</v>
      </c>
      <c r="Y87">
        <v>-0.81869203117480427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41</v>
      </c>
      <c r="D88">
        <v>41.1</v>
      </c>
      <c r="E88">
        <v>39.75</v>
      </c>
      <c r="F88">
        <v>40.1</v>
      </c>
      <c r="G88">
        <f>_xll.TA_TYPPRICE(D88,E88,F88)</f>
        <v>40.316666666666663</v>
      </c>
      <c r="H88">
        <v>40.538390017347588</v>
      </c>
      <c r="I88" t="str">
        <f t="shared" si="20"/>
        <v>DOWN</v>
      </c>
      <c r="J88">
        <v>40.924014869431659</v>
      </c>
      <c r="K88">
        <v>39.827209360641078</v>
      </c>
      <c r="L88" t="str">
        <f t="shared" si="21"/>
        <v>No Confirmation</v>
      </c>
      <c r="M88" t="str">
        <f t="shared" si="22"/>
        <v>No Trend</v>
      </c>
      <c r="N88">
        <v>46.677560519775739</v>
      </c>
      <c r="O88" t="str">
        <f t="shared" si="23"/>
        <v>No Momentum</v>
      </c>
      <c r="P88" t="str">
        <f t="shared" si="24"/>
        <v>No Trend + Momentum</v>
      </c>
      <c r="Q88">
        <f t="shared" si="25"/>
        <v>0.35000000000000142</v>
      </c>
      <c r="R88">
        <f t="shared" si="26"/>
        <v>1.3500000000000014</v>
      </c>
      <c r="S88">
        <f t="shared" si="27"/>
        <v>0.25925925925926002</v>
      </c>
      <c r="T88" t="str">
        <f t="shared" si="28"/>
        <v>No Indication</v>
      </c>
      <c r="U88" t="str">
        <f t="shared" si="29"/>
        <v>No T+M+I</v>
      </c>
      <c r="V88">
        <v>40.323502275801985</v>
      </c>
      <c r="W88">
        <v>40.928447326222894</v>
      </c>
      <c r="X88">
        <f t="shared" si="30"/>
        <v>-0.60494505042090907</v>
      </c>
      <c r="Y88">
        <v>-0.77594263502402527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40.299999999999997</v>
      </c>
      <c r="D89">
        <v>40.65</v>
      </c>
      <c r="E89">
        <v>40</v>
      </c>
      <c r="F89">
        <v>40.25</v>
      </c>
      <c r="G89">
        <f>_xll.TA_TYPPRICE(D89,E89,F89)</f>
        <v>40.300000000000004</v>
      </c>
      <c r="H89">
        <v>40.419195008673796</v>
      </c>
      <c r="I89" t="str">
        <f t="shared" si="20"/>
        <v>DOWN</v>
      </c>
      <c r="J89">
        <v>40.86312267622462</v>
      </c>
      <c r="K89">
        <v>39.865607280498615</v>
      </c>
      <c r="L89" t="str">
        <f t="shared" si="21"/>
        <v>No Confirmation</v>
      </c>
      <c r="M89" t="str">
        <f t="shared" si="22"/>
        <v>No Trend</v>
      </c>
      <c r="N89">
        <v>49.602558026139356</v>
      </c>
      <c r="O89" t="str">
        <f t="shared" si="23"/>
        <v>No Momentum</v>
      </c>
      <c r="P89" t="str">
        <f t="shared" si="24"/>
        <v>No Trend + Momentum</v>
      </c>
      <c r="Q89">
        <f t="shared" si="25"/>
        <v>0.25</v>
      </c>
      <c r="R89">
        <f t="shared" si="26"/>
        <v>0.64999999999999858</v>
      </c>
      <c r="S89">
        <f t="shared" si="27"/>
        <v>0.38461538461538547</v>
      </c>
      <c r="T89" t="str">
        <f t="shared" si="28"/>
        <v>No Indication</v>
      </c>
      <c r="U89" t="str">
        <f t="shared" si="29"/>
        <v>No T+M+I</v>
      </c>
      <c r="V89">
        <v>40.31219423337091</v>
      </c>
      <c r="W89">
        <v>40.878191968724899</v>
      </c>
      <c r="X89">
        <f t="shared" si="30"/>
        <v>-0.56599773535398867</v>
      </c>
      <c r="Y89">
        <v>-0.73395365509001798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40.15</v>
      </c>
      <c r="D90">
        <v>40.450000000000003</v>
      </c>
      <c r="E90">
        <v>39.450000000000003</v>
      </c>
      <c r="F90">
        <v>40.15</v>
      </c>
      <c r="G90">
        <f>_xll.TA_TYPPRICE(D90,E90,F90)</f>
        <v>40.016666666666673</v>
      </c>
      <c r="H90">
        <v>40.217930837670238</v>
      </c>
      <c r="I90" t="str">
        <f t="shared" si="20"/>
        <v>DOWN</v>
      </c>
      <c r="J90">
        <v>40.771317637063596</v>
      </c>
      <c r="K90">
        <v>39.77325010705448</v>
      </c>
      <c r="L90" t="str">
        <f t="shared" si="21"/>
        <v>No Confirmation</v>
      </c>
      <c r="M90" t="str">
        <f t="shared" si="22"/>
        <v>No Trend</v>
      </c>
      <c r="N90">
        <v>47.434224671655691</v>
      </c>
      <c r="O90" t="str">
        <f t="shared" si="23"/>
        <v>No Momentum</v>
      </c>
      <c r="P90" t="str">
        <f t="shared" si="24"/>
        <v>No Trend + Momentum</v>
      </c>
      <c r="Q90">
        <f t="shared" si="25"/>
        <v>0.69999999999999574</v>
      </c>
      <c r="R90">
        <f t="shared" si="26"/>
        <v>1</v>
      </c>
      <c r="S90">
        <f t="shared" si="27"/>
        <v>0.69999999999999574</v>
      </c>
      <c r="T90" t="str">
        <f t="shared" si="28"/>
        <v>No Indication</v>
      </c>
      <c r="U90" t="str">
        <f t="shared" si="29"/>
        <v>No T+M+I</v>
      </c>
      <c r="V90">
        <v>40.287241274390773</v>
      </c>
      <c r="W90">
        <v>40.824251822893423</v>
      </c>
      <c r="X90">
        <f t="shared" si="30"/>
        <v>-0.53701054850264995</v>
      </c>
      <c r="Y90">
        <v>-0.69456503377254442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40.4</v>
      </c>
      <c r="D91">
        <v>40.450000000000003</v>
      </c>
      <c r="E91">
        <v>39.799999999999997</v>
      </c>
      <c r="F91">
        <v>39.9</v>
      </c>
      <c r="G91">
        <f>_xll.TA_TYPPRICE(D91,E91,F91)</f>
        <v>40.050000000000004</v>
      </c>
      <c r="H91">
        <v>40.133965418835118</v>
      </c>
      <c r="I91" t="str">
        <f t="shared" si="20"/>
        <v>DOWN</v>
      </c>
      <c r="J91">
        <v>40.699913717716129</v>
      </c>
      <c r="K91">
        <v>39.779194527709038</v>
      </c>
      <c r="L91" t="str">
        <f t="shared" si="21"/>
        <v>No Confirmation</v>
      </c>
      <c r="M91" t="str">
        <f t="shared" si="22"/>
        <v>No Trend</v>
      </c>
      <c r="N91">
        <v>41.733191171163817</v>
      </c>
      <c r="O91" t="str">
        <f t="shared" si="23"/>
        <v>No Momentum</v>
      </c>
      <c r="P91" t="str">
        <f t="shared" si="24"/>
        <v>No Trend + Momentum</v>
      </c>
      <c r="Q91">
        <f t="shared" si="25"/>
        <v>0.10000000000000142</v>
      </c>
      <c r="R91">
        <f t="shared" si="26"/>
        <v>0.65000000000000568</v>
      </c>
      <c r="S91">
        <f t="shared" si="27"/>
        <v>0.15384615384615469</v>
      </c>
      <c r="T91" t="str">
        <f t="shared" si="28"/>
        <v>DOWN</v>
      </c>
      <c r="U91" t="str">
        <f t="shared" si="29"/>
        <v>No T+M+I</v>
      </c>
      <c r="V91">
        <v>40.227665693715267</v>
      </c>
      <c r="W91">
        <v>40.755788724901315</v>
      </c>
      <c r="X91">
        <f t="shared" si="30"/>
        <v>-0.52812303118604831</v>
      </c>
      <c r="Y91">
        <v>-0.66127663325524522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39.9</v>
      </c>
      <c r="D92">
        <v>40.200000000000003</v>
      </c>
      <c r="E92">
        <v>39.1</v>
      </c>
      <c r="F92">
        <v>39.299999999999997</v>
      </c>
      <c r="G92">
        <f>_xll.TA_TYPPRICE(D92,E92,F92)</f>
        <v>39.533333333333339</v>
      </c>
      <c r="H92">
        <v>39.833649376084225</v>
      </c>
      <c r="I92" t="str">
        <f t="shared" si="20"/>
        <v>DOWN</v>
      </c>
      <c r="J92">
        <v>40.588821780445876</v>
      </c>
      <c r="K92">
        <v>39.628262410440364</v>
      </c>
      <c r="L92" t="str">
        <f t="shared" si="21"/>
        <v>DOWN</v>
      </c>
      <c r="M92" t="str">
        <f t="shared" si="22"/>
        <v>DOWN</v>
      </c>
      <c r="N92">
        <v>30.673436820748428</v>
      </c>
      <c r="O92" t="str">
        <f t="shared" si="23"/>
        <v>DOWN</v>
      </c>
      <c r="P92" t="str">
        <f t="shared" si="24"/>
        <v>DOWN</v>
      </c>
      <c r="Q92">
        <f t="shared" si="25"/>
        <v>0.19999999999999574</v>
      </c>
      <c r="R92">
        <f t="shared" si="26"/>
        <v>1.1000000000000014</v>
      </c>
      <c r="S92">
        <f t="shared" si="27"/>
        <v>0.18181818181817772</v>
      </c>
      <c r="T92" t="str">
        <f t="shared" si="28"/>
        <v>DOWN</v>
      </c>
      <c r="U92" t="str">
        <f t="shared" si="29"/>
        <v>DOWN</v>
      </c>
      <c r="V92">
        <v>40.084947894682145</v>
      </c>
      <c r="W92">
        <v>40.647952523056773</v>
      </c>
      <c r="X92">
        <f t="shared" si="30"/>
        <v>-0.56300462837462817</v>
      </c>
      <c r="Y92">
        <v>-0.64162223227912185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39.65</v>
      </c>
      <c r="D93">
        <v>40</v>
      </c>
      <c r="E93">
        <v>39.5</v>
      </c>
      <c r="F93">
        <v>39.700000000000003</v>
      </c>
      <c r="G93">
        <f>_xll.TA_TYPPRICE(D93,E93,F93)</f>
        <v>39.733333333333334</v>
      </c>
      <c r="H93">
        <v>39.783491354708779</v>
      </c>
      <c r="I93" t="str">
        <f t="shared" si="20"/>
        <v>DOWN</v>
      </c>
      <c r="J93">
        <v>40.457972495902347</v>
      </c>
      <c r="K93">
        <v>39.599759652564728</v>
      </c>
      <c r="L93" t="str">
        <f t="shared" si="21"/>
        <v>No Confirmation</v>
      </c>
      <c r="M93" t="str">
        <f t="shared" si="22"/>
        <v>No Trend</v>
      </c>
      <c r="N93">
        <v>43.214162674940972</v>
      </c>
      <c r="O93" t="str">
        <f t="shared" si="23"/>
        <v>No Momentum</v>
      </c>
      <c r="P93" t="str">
        <f t="shared" si="24"/>
        <v>No Trend + Momentum</v>
      </c>
      <c r="Q93">
        <f t="shared" si="25"/>
        <v>0.20000000000000284</v>
      </c>
      <c r="R93">
        <f t="shared" si="26"/>
        <v>0.5</v>
      </c>
      <c r="S93">
        <f t="shared" si="27"/>
        <v>0.40000000000000568</v>
      </c>
      <c r="T93" t="str">
        <f t="shared" si="28"/>
        <v>No Indication</v>
      </c>
      <c r="U93" t="str">
        <f t="shared" si="29"/>
        <v>No T+M+I</v>
      </c>
      <c r="V93">
        <v>40.025725141654121</v>
      </c>
      <c r="W93">
        <v>40.577733817645161</v>
      </c>
      <c r="X93">
        <f t="shared" si="30"/>
        <v>-0.55200867599103987</v>
      </c>
      <c r="Y93">
        <v>-0.6236995210215055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39.799999999999997</v>
      </c>
      <c r="D94">
        <v>40.5</v>
      </c>
      <c r="E94">
        <v>39.700000000000003</v>
      </c>
      <c r="F94">
        <v>40.4</v>
      </c>
      <c r="G94">
        <f>_xll.TA_TYPPRICE(D94,E94,F94)</f>
        <v>40.199999999999996</v>
      </c>
      <c r="H94">
        <v>39.991745677354388</v>
      </c>
      <c r="I94" t="str">
        <f t="shared" si="20"/>
        <v>UP</v>
      </c>
      <c r="J94">
        <v>40.467311941257378</v>
      </c>
      <c r="K94">
        <v>39.622035285328124</v>
      </c>
      <c r="L94" t="str">
        <f t="shared" si="21"/>
        <v>No Confirmation</v>
      </c>
      <c r="M94" t="str">
        <f t="shared" si="22"/>
        <v>No Trend</v>
      </c>
      <c r="N94">
        <v>59.31385582264398</v>
      </c>
      <c r="O94" t="str">
        <f t="shared" si="23"/>
        <v>No Momentum</v>
      </c>
      <c r="P94" t="str">
        <f t="shared" si="24"/>
        <v>No Trend + Momentum</v>
      </c>
      <c r="Q94">
        <f t="shared" si="25"/>
        <v>0.69999999999999574</v>
      </c>
      <c r="R94">
        <f t="shared" si="26"/>
        <v>0.79999999999999716</v>
      </c>
      <c r="S94">
        <f t="shared" si="27"/>
        <v>0.87499999999999778</v>
      </c>
      <c r="T94" t="str">
        <f t="shared" si="28"/>
        <v>UP</v>
      </c>
      <c r="U94" t="str">
        <f t="shared" si="29"/>
        <v>No T+M+I</v>
      </c>
      <c r="V94">
        <v>40.083305889091946</v>
      </c>
      <c r="W94">
        <v>40.564568349671447</v>
      </c>
      <c r="X94">
        <f t="shared" si="30"/>
        <v>-0.48126246057950084</v>
      </c>
      <c r="Y94">
        <v>-0.59521210893310461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40.5</v>
      </c>
      <c r="D95">
        <v>41.25</v>
      </c>
      <c r="E95">
        <v>39.85</v>
      </c>
      <c r="F95">
        <v>40.35</v>
      </c>
      <c r="G95">
        <f>_xll.TA_TYPPRICE(D95,E95,F95)</f>
        <v>40.483333333333327</v>
      </c>
      <c r="H95">
        <v>40.237539505343861</v>
      </c>
      <c r="I95" t="str">
        <f t="shared" si="20"/>
        <v>UP</v>
      </c>
      <c r="J95">
        <v>40.641242620977962</v>
      </c>
      <c r="K95">
        <v>39.672694110810767</v>
      </c>
      <c r="L95" t="str">
        <f t="shared" si="21"/>
        <v>No Confirmation</v>
      </c>
      <c r="M95" t="str">
        <f t="shared" si="22"/>
        <v>No Trend</v>
      </c>
      <c r="N95">
        <v>57.849458783069451</v>
      </c>
      <c r="O95" t="str">
        <f t="shared" si="23"/>
        <v>No Momentum</v>
      </c>
      <c r="P95" t="str">
        <f t="shared" si="24"/>
        <v>No Trend + Momentum</v>
      </c>
      <c r="Q95">
        <f t="shared" si="25"/>
        <v>0.5</v>
      </c>
      <c r="R95">
        <f t="shared" si="26"/>
        <v>1.3999999999999986</v>
      </c>
      <c r="S95">
        <f t="shared" si="27"/>
        <v>0.35714285714285748</v>
      </c>
      <c r="T95" t="str">
        <f t="shared" si="28"/>
        <v>No Indication</v>
      </c>
      <c r="U95" t="str">
        <f t="shared" si="29"/>
        <v>No T+M+I</v>
      </c>
      <c r="V95">
        <v>40.124335752308568</v>
      </c>
      <c r="W95">
        <v>40.548674397843932</v>
      </c>
      <c r="X95">
        <f t="shared" si="30"/>
        <v>-0.42433864553536438</v>
      </c>
      <c r="Y95">
        <v>-0.56103741625355652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40.4</v>
      </c>
      <c r="D96">
        <v>42.7</v>
      </c>
      <c r="E96">
        <v>40.25</v>
      </c>
      <c r="F96">
        <v>42.45</v>
      </c>
      <c r="G96">
        <f>_xll.TA_TYPPRICE(D96,E96,F96)</f>
        <v>41.800000000000004</v>
      </c>
      <c r="H96">
        <v>41.018769752671929</v>
      </c>
      <c r="I96" t="str">
        <f t="shared" si="20"/>
        <v>UP</v>
      </c>
      <c r="J96">
        <v>41.09874426076064</v>
      </c>
      <c r="K96">
        <v>39.800984308408374</v>
      </c>
      <c r="L96" t="str">
        <f t="shared" si="21"/>
        <v>UP</v>
      </c>
      <c r="M96" t="str">
        <f t="shared" si="22"/>
        <v>UP</v>
      </c>
      <c r="N96">
        <v>81.643110067873664</v>
      </c>
      <c r="O96" t="str">
        <f t="shared" si="23"/>
        <v>UP</v>
      </c>
      <c r="P96" t="str">
        <f t="shared" si="24"/>
        <v>UP</v>
      </c>
      <c r="Q96">
        <f t="shared" si="25"/>
        <v>2.2000000000000028</v>
      </c>
      <c r="R96">
        <f t="shared" si="26"/>
        <v>2.4500000000000028</v>
      </c>
      <c r="S96">
        <f t="shared" si="27"/>
        <v>0.8979591836734695</v>
      </c>
      <c r="T96" t="str">
        <f t="shared" si="28"/>
        <v>UP</v>
      </c>
      <c r="U96" t="str">
        <f t="shared" si="29"/>
        <v>UP</v>
      </c>
      <c r="V96">
        <v>40.482130251953407</v>
      </c>
      <c r="W96">
        <v>40.689513331336975</v>
      </c>
      <c r="X96">
        <f t="shared" si="30"/>
        <v>-0.20738307938356826</v>
      </c>
      <c r="Y96">
        <v>-0.49030654887955888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42.15</v>
      </c>
      <c r="D97">
        <v>43</v>
      </c>
      <c r="E97">
        <v>41.65</v>
      </c>
      <c r="F97">
        <v>41.75</v>
      </c>
      <c r="G97">
        <f>_xll.TA_TYPPRICE(D97,E97,F97)</f>
        <v>42.133333333333333</v>
      </c>
      <c r="H97">
        <v>41.576051543002635</v>
      </c>
      <c r="I97" t="str">
        <f t="shared" si="20"/>
        <v>UP</v>
      </c>
      <c r="J97">
        <v>41.521245536147163</v>
      </c>
      <c r="K97">
        <v>40.211876684317623</v>
      </c>
      <c r="L97" t="str">
        <f t="shared" si="21"/>
        <v>UP</v>
      </c>
      <c r="M97" t="str">
        <f t="shared" si="22"/>
        <v>UP</v>
      </c>
      <c r="N97">
        <v>66.096805679227316</v>
      </c>
      <c r="O97" t="str">
        <f t="shared" si="23"/>
        <v>UP</v>
      </c>
      <c r="P97" t="str">
        <f t="shared" si="24"/>
        <v>UP</v>
      </c>
      <c r="Q97">
        <f t="shared" si="25"/>
        <v>0.10000000000000142</v>
      </c>
      <c r="R97">
        <f t="shared" si="26"/>
        <v>1.3500000000000014</v>
      </c>
      <c r="S97">
        <f t="shared" si="27"/>
        <v>7.4074074074075055E-2</v>
      </c>
      <c r="T97" t="str">
        <f t="shared" si="28"/>
        <v>DOWN</v>
      </c>
      <c r="U97" t="str">
        <f t="shared" si="29"/>
        <v>No T+M+I</v>
      </c>
      <c r="V97">
        <v>40.677187136268266</v>
      </c>
      <c r="W97">
        <v>40.768067899386089</v>
      </c>
      <c r="X97">
        <f t="shared" si="30"/>
        <v>-9.0880763117823449E-2</v>
      </c>
      <c r="Y97">
        <v>-0.41042139172721182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42.05</v>
      </c>
      <c r="D98">
        <v>44.2</v>
      </c>
      <c r="E98">
        <v>41.3</v>
      </c>
      <c r="F98">
        <v>43.5</v>
      </c>
      <c r="G98">
        <f>_xll.TA_TYPPRICE(D98,E98,F98)</f>
        <v>43</v>
      </c>
      <c r="H98">
        <v>42.288025771501317</v>
      </c>
      <c r="I98" t="str">
        <f t="shared" si="20"/>
        <v>UP</v>
      </c>
      <c r="J98">
        <v>42.116524305892241</v>
      </c>
      <c r="K98">
        <v>40.453681865580371</v>
      </c>
      <c r="L98" t="str">
        <f t="shared" si="21"/>
        <v>UP</v>
      </c>
      <c r="M98" t="str">
        <f t="shared" si="22"/>
        <v>UP</v>
      </c>
      <c r="N98">
        <v>78.744821584023455</v>
      </c>
      <c r="O98" t="str">
        <f t="shared" si="23"/>
        <v>UP</v>
      </c>
      <c r="P98" t="str">
        <f t="shared" si="24"/>
        <v>UP</v>
      </c>
      <c r="Q98">
        <f t="shared" si="25"/>
        <v>2.2000000000000028</v>
      </c>
      <c r="R98">
        <f t="shared" si="26"/>
        <v>2.9000000000000057</v>
      </c>
      <c r="S98">
        <f t="shared" si="27"/>
        <v>0.75862068965517193</v>
      </c>
      <c r="T98" t="str">
        <f t="shared" si="28"/>
        <v>No Indication</v>
      </c>
      <c r="U98" t="str">
        <f t="shared" si="29"/>
        <v>No T+M+I</v>
      </c>
      <c r="V98">
        <v>41.11146603838084</v>
      </c>
      <c r="W98">
        <v>40.970433240172305</v>
      </c>
      <c r="X98">
        <f t="shared" si="30"/>
        <v>0.14103279820853487</v>
      </c>
      <c r="Y98">
        <v>-0.30013055374006248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42.9</v>
      </c>
      <c r="D99">
        <v>44.1</v>
      </c>
      <c r="E99">
        <v>42.7</v>
      </c>
      <c r="F99">
        <v>44.05</v>
      </c>
      <c r="G99">
        <f>_xll.TA_TYPPRICE(D99,E99,F99)</f>
        <v>43.616666666666674</v>
      </c>
      <c r="H99">
        <v>42.952346219083992</v>
      </c>
      <c r="I99" t="str">
        <f t="shared" si="20"/>
        <v>UP</v>
      </c>
      <c r="J99">
        <v>42.557296682360629</v>
      </c>
      <c r="K99">
        <v>40.952863673229182</v>
      </c>
      <c r="L99" t="str">
        <f t="shared" si="21"/>
        <v>UP</v>
      </c>
      <c r="M99" t="str">
        <f t="shared" si="22"/>
        <v>UP</v>
      </c>
      <c r="N99">
        <v>81.46178806638909</v>
      </c>
      <c r="O99" t="str">
        <f t="shared" si="23"/>
        <v>UP</v>
      </c>
      <c r="P99" t="str">
        <f t="shared" si="24"/>
        <v>UP</v>
      </c>
      <c r="Q99">
        <f t="shared" si="25"/>
        <v>1.3499999999999943</v>
      </c>
      <c r="R99">
        <f t="shared" si="26"/>
        <v>1.3999999999999986</v>
      </c>
      <c r="S99">
        <f t="shared" si="27"/>
        <v>0.96428571428571119</v>
      </c>
      <c r="T99" t="str">
        <f t="shared" si="28"/>
        <v>UP</v>
      </c>
      <c r="U99" t="str">
        <f t="shared" si="29"/>
        <v>UP</v>
      </c>
      <c r="V99">
        <v>41.563548186322251</v>
      </c>
      <c r="W99">
        <v>41.198549296455838</v>
      </c>
      <c r="X99">
        <f t="shared" si="30"/>
        <v>0.36499888986641338</v>
      </c>
      <c r="Y99">
        <v>-0.16710466501876731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42.85</v>
      </c>
      <c r="AE99">
        <f t="shared" si="36"/>
        <v>43.25</v>
      </c>
      <c r="AF99">
        <f t="shared" si="37"/>
        <v>43.400000000000006</v>
      </c>
      <c r="AG99">
        <f t="shared" si="38"/>
        <v>43.550000000000004</v>
      </c>
    </row>
    <row r="100" spans="1:33" x14ac:dyDescent="0.25">
      <c r="A100" t="s">
        <v>5</v>
      </c>
      <c r="B100" s="1">
        <v>42998</v>
      </c>
      <c r="C100">
        <v>45.75</v>
      </c>
      <c r="D100">
        <v>46.1</v>
      </c>
      <c r="E100">
        <v>45.15</v>
      </c>
      <c r="F100">
        <v>45.35</v>
      </c>
      <c r="G100">
        <f>_xll.TA_TYPPRICE(D100,E100,F100)</f>
        <v>45.533333333333331</v>
      </c>
      <c r="H100">
        <v>44.242839776208662</v>
      </c>
      <c r="I100" t="str">
        <f t="shared" si="20"/>
        <v>UP</v>
      </c>
      <c r="J100">
        <v>43.344564086280492</v>
      </c>
      <c r="K100">
        <v>41.885560634733807</v>
      </c>
      <c r="L100" t="str">
        <f t="shared" si="21"/>
        <v>UP</v>
      </c>
      <c r="M100" t="str">
        <f t="shared" si="22"/>
        <v>UP</v>
      </c>
      <c r="N100">
        <v>86.543774134106243</v>
      </c>
      <c r="O100" t="str">
        <f t="shared" si="23"/>
        <v>UP</v>
      </c>
      <c r="P100" t="str">
        <f t="shared" si="24"/>
        <v>UP</v>
      </c>
      <c r="Q100">
        <f t="shared" si="25"/>
        <v>0.20000000000000284</v>
      </c>
      <c r="R100">
        <f t="shared" si="26"/>
        <v>0.95000000000000284</v>
      </c>
      <c r="S100">
        <f t="shared" si="27"/>
        <v>0.21052631578947606</v>
      </c>
      <c r="T100" t="str">
        <f t="shared" si="28"/>
        <v>No Indication</v>
      </c>
      <c r="U100" t="str">
        <f t="shared" si="29"/>
        <v>No T+M+I</v>
      </c>
      <c r="V100">
        <v>42.14607923458037</v>
      </c>
      <c r="W100">
        <v>41.506064163385034</v>
      </c>
      <c r="X100">
        <f t="shared" si="30"/>
        <v>0.64001507119533585</v>
      </c>
      <c r="Y100">
        <v>-5.6807177759466698E-3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45.55</v>
      </c>
      <c r="D101">
        <v>45.6</v>
      </c>
      <c r="E101">
        <v>44.1</v>
      </c>
      <c r="F101">
        <v>44.75</v>
      </c>
      <c r="G101">
        <f>_xll.TA_TYPPRICE(D101,E101,F101)</f>
        <v>44.816666666666663</v>
      </c>
      <c r="H101">
        <v>44.529753221437659</v>
      </c>
      <c r="I101" t="str">
        <f t="shared" si="20"/>
        <v>UP</v>
      </c>
      <c r="J101">
        <v>43.845772067107049</v>
      </c>
      <c r="K101">
        <v>42.37765827145963</v>
      </c>
      <c r="L101" t="str">
        <f t="shared" si="21"/>
        <v>UP</v>
      </c>
      <c r="M101" t="str">
        <f t="shared" si="22"/>
        <v>UP</v>
      </c>
      <c r="N101">
        <v>74.725539745257663</v>
      </c>
      <c r="O101" t="str">
        <f t="shared" si="23"/>
        <v>UP</v>
      </c>
      <c r="P101" t="str">
        <f t="shared" si="24"/>
        <v>UP</v>
      </c>
      <c r="Q101">
        <f t="shared" si="25"/>
        <v>0.64999999999999858</v>
      </c>
      <c r="R101">
        <f t="shared" si="26"/>
        <v>1.5</v>
      </c>
      <c r="S101">
        <f t="shared" si="27"/>
        <v>0.4333333333333324</v>
      </c>
      <c r="T101" t="str">
        <f t="shared" si="28"/>
        <v>No Indication</v>
      </c>
      <c r="U101" t="str">
        <f t="shared" si="29"/>
        <v>No T+M+I</v>
      </c>
      <c r="V101">
        <v>42.546682429260315</v>
      </c>
      <c r="W101">
        <v>41.746355706837996</v>
      </c>
      <c r="X101">
        <f t="shared" si="30"/>
        <v>0.80032672242231939</v>
      </c>
      <c r="Y101">
        <v>0.15552077026370656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44.55</v>
      </c>
      <c r="D102">
        <v>44.6</v>
      </c>
      <c r="E102">
        <v>42.2</v>
      </c>
      <c r="F102">
        <v>42.2</v>
      </c>
      <c r="G102">
        <f>_xll.TA_TYPPRICE(D102,E102,F102)</f>
        <v>43</v>
      </c>
      <c r="H102">
        <v>43.764876610718829</v>
      </c>
      <c r="I102" t="str">
        <f t="shared" si="20"/>
        <v>DOWN</v>
      </c>
      <c r="J102">
        <v>44.013378274416596</v>
      </c>
      <c r="K102">
        <v>42.338178655579711</v>
      </c>
      <c r="L102" t="str">
        <f t="shared" si="21"/>
        <v>DOWN</v>
      </c>
      <c r="M102" t="str">
        <f t="shared" si="22"/>
        <v>DOWN</v>
      </c>
      <c r="N102">
        <v>43.307510871451669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</v>
      </c>
      <c r="R102">
        <f t="shared" si="26"/>
        <v>2.3999999999999986</v>
      </c>
      <c r="S102">
        <f t="shared" si="27"/>
        <v>0</v>
      </c>
      <c r="T102" t="str">
        <f t="shared" si="28"/>
        <v>DOWN</v>
      </c>
      <c r="U102" t="str">
        <f t="shared" si="29"/>
        <v>No T+M+I</v>
      </c>
      <c r="V102">
        <v>42.493346670912572</v>
      </c>
      <c r="W102">
        <v>41.779958987812961</v>
      </c>
      <c r="X102">
        <f t="shared" si="30"/>
        <v>0.71338768309961154</v>
      </c>
      <c r="Y102">
        <v>0.26709415283088755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42.5</v>
      </c>
      <c r="D103">
        <v>43</v>
      </c>
      <c r="E103">
        <v>41.2</v>
      </c>
      <c r="F103">
        <v>42.25</v>
      </c>
      <c r="G103">
        <f>_xll.TA_TYPPRICE(D103,E103,F103)</f>
        <v>42.15</v>
      </c>
      <c r="H103">
        <v>42.957438305359418</v>
      </c>
      <c r="I103" t="str">
        <f t="shared" si="20"/>
        <v>DOWN</v>
      </c>
      <c r="J103">
        <v>43.78818310232402</v>
      </c>
      <c r="K103">
        <v>42.085250065450886</v>
      </c>
      <c r="L103" t="str">
        <f t="shared" si="21"/>
        <v>No Confirmation</v>
      </c>
      <c r="M103" t="str">
        <f t="shared" si="22"/>
        <v>No Trend</v>
      </c>
      <c r="N103">
        <v>43.885770291615763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1.0499999999999972</v>
      </c>
      <c r="R103">
        <f t="shared" si="26"/>
        <v>1.7999999999999972</v>
      </c>
      <c r="S103">
        <f t="shared" si="27"/>
        <v>0.5833333333333327</v>
      </c>
      <c r="T103" t="str">
        <f t="shared" si="28"/>
        <v>No Indication</v>
      </c>
      <c r="U103" t="str">
        <f t="shared" si="29"/>
        <v>No T+M+I</v>
      </c>
      <c r="V103">
        <v>42.455908721541405</v>
      </c>
      <c r="W103">
        <v>41.814776840567554</v>
      </c>
      <c r="X103">
        <f t="shared" si="30"/>
        <v>0.64113188097385176</v>
      </c>
      <c r="Y103">
        <v>0.34190169845948037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42.15</v>
      </c>
      <c r="D104">
        <v>43</v>
      </c>
      <c r="E104">
        <v>42.05</v>
      </c>
      <c r="F104">
        <v>42.6</v>
      </c>
      <c r="G104">
        <f>_xll.TA_TYPPRICE(D104,E104,F104)</f>
        <v>42.550000000000004</v>
      </c>
      <c r="H104">
        <v>42.753719152679707</v>
      </c>
      <c r="I104" t="str">
        <f t="shared" si="20"/>
        <v>DOWN</v>
      </c>
      <c r="J104">
        <v>43.613031301807574</v>
      </c>
      <c r="K104">
        <v>42.077416717572909</v>
      </c>
      <c r="L104" t="str">
        <f t="shared" si="21"/>
        <v>No Confirmation</v>
      </c>
      <c r="M104" t="str">
        <f t="shared" si="22"/>
        <v>No Trend</v>
      </c>
      <c r="N104">
        <v>48.483579283037486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0.55000000000000426</v>
      </c>
      <c r="R104">
        <f t="shared" si="26"/>
        <v>0.95000000000000284</v>
      </c>
      <c r="S104">
        <f t="shared" si="27"/>
        <v>0.57894736842105543</v>
      </c>
      <c r="T104" t="str">
        <f t="shared" si="28"/>
        <v>No Indication</v>
      </c>
      <c r="U104" t="str">
        <f t="shared" si="29"/>
        <v>No T+M+I</v>
      </c>
      <c r="V104">
        <v>42.478076610535034</v>
      </c>
      <c r="W104">
        <v>41.872941519044033</v>
      </c>
      <c r="X104">
        <f t="shared" si="30"/>
        <v>0.60513509149100031</v>
      </c>
      <c r="Y104">
        <v>0.39454837706578438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42.95</v>
      </c>
      <c r="D105">
        <v>43</v>
      </c>
      <c r="E105">
        <v>40.9</v>
      </c>
      <c r="F105">
        <v>41.05</v>
      </c>
      <c r="G105">
        <f>_xll.TA_TYPPRICE(D105,E105,F105)</f>
        <v>41.65</v>
      </c>
      <c r="H105">
        <v>42.201859576339857</v>
      </c>
      <c r="I105" t="str">
        <f t="shared" si="20"/>
        <v>DOWN</v>
      </c>
      <c r="J105">
        <v>43.476802123628111</v>
      </c>
      <c r="K105">
        <v>41.815768558112261</v>
      </c>
      <c r="L105" t="str">
        <f t="shared" si="21"/>
        <v>DOWN</v>
      </c>
      <c r="M105" t="str">
        <f t="shared" si="22"/>
        <v>DOWN</v>
      </c>
      <c r="N105">
        <v>33.354655238988521</v>
      </c>
      <c r="O105" t="str">
        <f t="shared" si="23"/>
        <v>DOWN</v>
      </c>
      <c r="P105" t="str">
        <f t="shared" si="24"/>
        <v>DOWN</v>
      </c>
      <c r="Q105">
        <f t="shared" si="25"/>
        <v>0.14999999999999858</v>
      </c>
      <c r="R105">
        <f t="shared" si="26"/>
        <v>2.1000000000000014</v>
      </c>
      <c r="S105">
        <f t="shared" si="27"/>
        <v>7.1428571428570703E-2</v>
      </c>
      <c r="T105" t="str">
        <f t="shared" si="28"/>
        <v>DOWN</v>
      </c>
      <c r="U105" t="str">
        <f t="shared" si="29"/>
        <v>DOWN</v>
      </c>
      <c r="V105">
        <v>42.258372516606563</v>
      </c>
      <c r="W105">
        <v>41.811982888003733</v>
      </c>
      <c r="X105">
        <f t="shared" si="30"/>
        <v>0.44638962860283016</v>
      </c>
      <c r="Y105">
        <v>0.40491662737319356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41.35</v>
      </c>
      <c r="D106">
        <v>41.75</v>
      </c>
      <c r="E106">
        <v>40.9</v>
      </c>
      <c r="F106">
        <v>41</v>
      </c>
      <c r="G106">
        <f>_xll.TA_TYPPRICE(D106,E106,F106)</f>
        <v>41.216666666666669</v>
      </c>
      <c r="H106">
        <v>41.709263121503263</v>
      </c>
      <c r="I106" t="str">
        <f t="shared" si="20"/>
        <v>DOWN</v>
      </c>
      <c r="J106">
        <v>43.093068318377419</v>
      </c>
      <c r="K106">
        <v>41.612264434087315</v>
      </c>
      <c r="L106" t="str">
        <f t="shared" si="21"/>
        <v>DOWN</v>
      </c>
      <c r="M106" t="str">
        <f t="shared" si="22"/>
        <v>DOWN</v>
      </c>
      <c r="N106">
        <v>32.940190306115809</v>
      </c>
      <c r="O106" t="str">
        <f t="shared" si="23"/>
        <v>DOWN</v>
      </c>
      <c r="P106" t="str">
        <f t="shared" si="24"/>
        <v>DOWN</v>
      </c>
      <c r="Q106">
        <f t="shared" si="25"/>
        <v>0.10000000000000142</v>
      </c>
      <c r="R106">
        <f t="shared" si="26"/>
        <v>0.85000000000000142</v>
      </c>
      <c r="S106">
        <f t="shared" si="27"/>
        <v>0.11764705882353088</v>
      </c>
      <c r="T106" t="str">
        <f t="shared" si="28"/>
        <v>DOWN</v>
      </c>
      <c r="U106" t="str">
        <f t="shared" si="29"/>
        <v>DOWN</v>
      </c>
      <c r="V106">
        <v>42.064776744820939</v>
      </c>
      <c r="W106">
        <v>41.751836007410866</v>
      </c>
      <c r="X106">
        <f t="shared" si="30"/>
        <v>0.31294073741007367</v>
      </c>
      <c r="Y106">
        <v>0.38652144938056959</v>
      </c>
      <c r="Z106" t="str">
        <f t="shared" si="31"/>
        <v>DOWN</v>
      </c>
      <c r="AA106" t="str">
        <f t="shared" si="32"/>
        <v>DOWN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41.45</v>
      </c>
      <c r="D107">
        <v>41.65</v>
      </c>
      <c r="E107">
        <v>41</v>
      </c>
      <c r="F107">
        <v>41.15</v>
      </c>
      <c r="G107">
        <f>_xll.TA_TYPPRICE(D107,E107,F107)</f>
        <v>41.266666666666673</v>
      </c>
      <c r="H107">
        <v>41.487964894084968</v>
      </c>
      <c r="I107" t="str">
        <f t="shared" si="20"/>
        <v>DOWN</v>
      </c>
      <c r="J107">
        <v>42.772386469849103</v>
      </c>
      <c r="K107">
        <v>41.476205670956801</v>
      </c>
      <c r="L107" t="str">
        <f t="shared" si="21"/>
        <v>DOWN</v>
      </c>
      <c r="M107" t="str">
        <f t="shared" si="22"/>
        <v>DOWN</v>
      </c>
      <c r="N107">
        <v>35.925883839348742</v>
      </c>
      <c r="O107" t="str">
        <f t="shared" si="23"/>
        <v>DOWN</v>
      </c>
      <c r="P107" t="str">
        <f t="shared" si="24"/>
        <v>DOWN</v>
      </c>
      <c r="Q107">
        <f t="shared" si="25"/>
        <v>0.14999999999999858</v>
      </c>
      <c r="R107">
        <f t="shared" si="26"/>
        <v>0.64999999999999858</v>
      </c>
      <c r="S107">
        <f t="shared" si="27"/>
        <v>0.23076923076922909</v>
      </c>
      <c r="T107" t="str">
        <f t="shared" si="28"/>
        <v>No Indication</v>
      </c>
      <c r="U107" t="str">
        <f t="shared" si="29"/>
        <v>No T+M+I</v>
      </c>
      <c r="V107">
        <v>41.92404186100233</v>
      </c>
      <c r="W107">
        <v>41.707255562417465</v>
      </c>
      <c r="X107">
        <f t="shared" si="30"/>
        <v>0.21678629858486431</v>
      </c>
      <c r="Y107">
        <v>0.35257441922142851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41.6</v>
      </c>
      <c r="D108">
        <v>41.6</v>
      </c>
      <c r="E108">
        <v>40.15</v>
      </c>
      <c r="F108">
        <v>40.25</v>
      </c>
      <c r="G108">
        <f>_xll.TA_TYPPRICE(D108,E108,F108)</f>
        <v>40.666666666666664</v>
      </c>
      <c r="H108">
        <v>41.077315780375812</v>
      </c>
      <c r="I108" t="str">
        <f t="shared" si="20"/>
        <v>DOWN</v>
      </c>
      <c r="J108">
        <v>42.511856143215972</v>
      </c>
      <c r="K108">
        <v>41.181493299633068</v>
      </c>
      <c r="L108" t="str">
        <f t="shared" si="21"/>
        <v>DOWN</v>
      </c>
      <c r="M108" t="str">
        <f t="shared" si="22"/>
        <v>DOWN</v>
      </c>
      <c r="N108">
        <v>26.932535500873751</v>
      </c>
      <c r="O108" t="str">
        <f t="shared" si="23"/>
        <v>DOWN</v>
      </c>
      <c r="P108" t="str">
        <f t="shared" si="24"/>
        <v>DOWN</v>
      </c>
      <c r="Q108">
        <f t="shared" si="25"/>
        <v>0.10000000000000142</v>
      </c>
      <c r="R108">
        <f t="shared" si="26"/>
        <v>1.4500000000000028</v>
      </c>
      <c r="S108">
        <f t="shared" si="27"/>
        <v>6.8965517241380156E-2</v>
      </c>
      <c r="T108" t="str">
        <f t="shared" si="28"/>
        <v>DOWN</v>
      </c>
      <c r="U108" t="str">
        <f t="shared" si="29"/>
        <v>DOWN</v>
      </c>
      <c r="V108">
        <v>41.666496959309661</v>
      </c>
      <c r="W108">
        <v>41.599310705942095</v>
      </c>
      <c r="X108">
        <f t="shared" si="30"/>
        <v>6.7186253367566451E-2</v>
      </c>
      <c r="Y108">
        <v>0.2954967860506561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41.45</v>
      </c>
      <c r="AE108">
        <f t="shared" si="36"/>
        <v>41.050000000000004</v>
      </c>
      <c r="AF108">
        <f t="shared" si="37"/>
        <v>40.900000000000006</v>
      </c>
      <c r="AG108">
        <f t="shared" si="38"/>
        <v>40.700000000000003</v>
      </c>
    </row>
    <row r="109" spans="1:33" x14ac:dyDescent="0.25">
      <c r="A109" t="s">
        <v>5</v>
      </c>
      <c r="B109" s="1">
        <v>43012</v>
      </c>
      <c r="C109">
        <v>40.6</v>
      </c>
      <c r="D109">
        <v>41</v>
      </c>
      <c r="E109">
        <v>40.25</v>
      </c>
      <c r="F109">
        <v>40.549999999999997</v>
      </c>
      <c r="G109">
        <f>_xll.TA_TYPPRICE(D109,E109,F109)</f>
        <v>40.6</v>
      </c>
      <c r="H109">
        <v>40.838657890187903</v>
      </c>
      <c r="I109" t="str">
        <f t="shared" si="20"/>
        <v>DOWN</v>
      </c>
      <c r="J109">
        <v>42.175888111390201</v>
      </c>
      <c r="K109">
        <v>40.974494788603501</v>
      </c>
      <c r="L109" t="str">
        <f t="shared" si="21"/>
        <v>DOWN</v>
      </c>
      <c r="M109" t="str">
        <f t="shared" si="22"/>
        <v>DOWN</v>
      </c>
      <c r="N109">
        <v>33.833947251877362</v>
      </c>
      <c r="O109" t="str">
        <f t="shared" si="23"/>
        <v>DOWN</v>
      </c>
      <c r="P109" t="str">
        <f t="shared" si="24"/>
        <v>DOWN</v>
      </c>
      <c r="Q109">
        <f t="shared" si="25"/>
        <v>0.29999999999999716</v>
      </c>
      <c r="R109">
        <f t="shared" si="26"/>
        <v>0.75</v>
      </c>
      <c r="S109">
        <f t="shared" si="27"/>
        <v>0.39999999999999619</v>
      </c>
      <c r="T109" t="str">
        <f t="shared" si="28"/>
        <v>No Indication</v>
      </c>
      <c r="U109" t="str">
        <f t="shared" si="29"/>
        <v>No T+M+I</v>
      </c>
      <c r="V109">
        <v>41.494728196338947</v>
      </c>
      <c r="W109">
        <v>41.521583986983423</v>
      </c>
      <c r="X109">
        <f t="shared" si="30"/>
        <v>-2.6855790644475519E-2</v>
      </c>
      <c r="Y109">
        <v>0.23102627071162979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41.05</v>
      </c>
      <c r="D110">
        <v>41.05</v>
      </c>
      <c r="E110">
        <v>40.35</v>
      </c>
      <c r="F110">
        <v>40.65</v>
      </c>
      <c r="G110">
        <f>_xll.TA_TYPPRICE(D110,E110,F110)</f>
        <v>40.683333333333337</v>
      </c>
      <c r="H110">
        <v>40.76099561176062</v>
      </c>
      <c r="I110" t="str">
        <f t="shared" si="20"/>
        <v>DOWN</v>
      </c>
      <c r="J110">
        <v>41.925690753303492</v>
      </c>
      <c r="K110">
        <v>40.835718168913836</v>
      </c>
      <c r="L110" t="str">
        <f t="shared" si="21"/>
        <v>DOWN</v>
      </c>
      <c r="M110" t="str">
        <f t="shared" si="22"/>
        <v>DOWN</v>
      </c>
      <c r="N110">
        <v>36.339328792968125</v>
      </c>
      <c r="O110" t="str">
        <f t="shared" si="23"/>
        <v>DOWN</v>
      </c>
      <c r="P110" t="str">
        <f t="shared" si="24"/>
        <v>DOWN</v>
      </c>
      <c r="Q110">
        <f t="shared" si="25"/>
        <v>0.29999999999999716</v>
      </c>
      <c r="R110">
        <f t="shared" si="26"/>
        <v>0.69999999999999574</v>
      </c>
      <c r="S110">
        <f t="shared" si="27"/>
        <v>0.4285714285714271</v>
      </c>
      <c r="T110" t="str">
        <f t="shared" si="28"/>
        <v>No Indication</v>
      </c>
      <c r="U110" t="str">
        <f t="shared" si="29"/>
        <v>No T+M+I</v>
      </c>
      <c r="V110">
        <v>41.364770012286805</v>
      </c>
      <c r="W110">
        <v>41.457022210169839</v>
      </c>
      <c r="X110">
        <f t="shared" si="30"/>
        <v>-9.2252197883034626E-2</v>
      </c>
      <c r="Y110">
        <v>0.16637057699269692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40.85</v>
      </c>
      <c r="D111">
        <v>41.3</v>
      </c>
      <c r="E111">
        <v>40.75</v>
      </c>
      <c r="F111">
        <v>41</v>
      </c>
      <c r="G111">
        <f>_xll.TA_TYPPRICE(D111,E111,F111)</f>
        <v>41.016666666666666</v>
      </c>
      <c r="H111">
        <v>40.888831139213643</v>
      </c>
      <c r="I111" t="str">
        <f t="shared" si="20"/>
        <v>UP</v>
      </c>
      <c r="J111">
        <v>41.786648363680492</v>
      </c>
      <c r="K111">
        <v>40.816669686932983</v>
      </c>
      <c r="L111" t="str">
        <f t="shared" si="21"/>
        <v>No Confirmation</v>
      </c>
      <c r="M111" t="str">
        <f t="shared" si="22"/>
        <v>No Trend</v>
      </c>
      <c r="N111">
        <v>45.38656978636255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0.25</v>
      </c>
      <c r="R111">
        <f t="shared" si="26"/>
        <v>0.54999999999999716</v>
      </c>
      <c r="S111">
        <f t="shared" si="27"/>
        <v>0.45454545454545692</v>
      </c>
      <c r="T111" t="str">
        <f t="shared" si="28"/>
        <v>No Indication</v>
      </c>
      <c r="U111" t="str">
        <f t="shared" si="29"/>
        <v>No T+M+I</v>
      </c>
      <c r="V111">
        <v>41.308651548858066</v>
      </c>
      <c r="W111">
        <v>41.423168713120219</v>
      </c>
      <c r="X111">
        <f t="shared" si="30"/>
        <v>-0.11451716426215341</v>
      </c>
      <c r="Y111">
        <v>0.11019302874172685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41.15</v>
      </c>
      <c r="D112">
        <v>41.45</v>
      </c>
      <c r="E112">
        <v>40.700000000000003</v>
      </c>
      <c r="F112">
        <v>41.05</v>
      </c>
      <c r="G112">
        <f>_xll.TA_TYPPRICE(D112,E112,F112)</f>
        <v>41.06666666666667</v>
      </c>
      <c r="H112">
        <v>40.977748902940156</v>
      </c>
      <c r="I112" t="str">
        <f t="shared" si="20"/>
        <v>UP</v>
      </c>
      <c r="J112">
        <v>41.711837616195936</v>
      </c>
      <c r="K112">
        <v>40.790743089836766</v>
      </c>
      <c r="L112" t="str">
        <f t="shared" si="21"/>
        <v>No Confirmation</v>
      </c>
      <c r="M112" t="str">
        <f t="shared" si="22"/>
        <v>No Trend</v>
      </c>
      <c r="N112">
        <v>46.738245124835714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0.34999999999999432</v>
      </c>
      <c r="R112">
        <f t="shared" si="26"/>
        <v>0.75</v>
      </c>
      <c r="S112">
        <f t="shared" si="27"/>
        <v>0.46666666666665907</v>
      </c>
      <c r="T112" t="str">
        <f t="shared" si="28"/>
        <v>No Indication</v>
      </c>
      <c r="U112" t="str">
        <f t="shared" si="29"/>
        <v>No T+M+I</v>
      </c>
      <c r="V112">
        <v>41.2688590028799</v>
      </c>
      <c r="W112">
        <v>41.395526586222424</v>
      </c>
      <c r="X112">
        <f t="shared" si="30"/>
        <v>-0.12666758334252393</v>
      </c>
      <c r="Y112">
        <v>6.2820906324876691E-2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41.15</v>
      </c>
      <c r="D113">
        <v>41.35</v>
      </c>
      <c r="E113">
        <v>40.75</v>
      </c>
      <c r="F113">
        <v>40.9</v>
      </c>
      <c r="G113">
        <f>_xll.TA_TYPPRICE(D113,E113,F113)</f>
        <v>41</v>
      </c>
      <c r="H113">
        <v>40.988874451470082</v>
      </c>
      <c r="I113" t="str">
        <f t="shared" si="20"/>
        <v>DOWN</v>
      </c>
      <c r="J113">
        <v>41.631429257041283</v>
      </c>
      <c r="K113">
        <v>40.781689069873039</v>
      </c>
      <c r="L113" t="str">
        <f t="shared" si="21"/>
        <v>No Confirmation</v>
      </c>
      <c r="M113" t="str">
        <f t="shared" si="22"/>
        <v>No Trend</v>
      </c>
      <c r="N113">
        <v>42.768787743445849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0.14999999999999858</v>
      </c>
      <c r="R113">
        <f t="shared" si="26"/>
        <v>0.60000000000000142</v>
      </c>
      <c r="S113">
        <f t="shared" si="27"/>
        <v>0.24999999999999703</v>
      </c>
      <c r="T113" t="str">
        <f t="shared" si="28"/>
        <v>No Indication</v>
      </c>
      <c r="U113" t="str">
        <f t="shared" si="29"/>
        <v>No T+M+I</v>
      </c>
      <c r="V113">
        <v>41.212111463975297</v>
      </c>
      <c r="W113">
        <v>41.358820913168913</v>
      </c>
      <c r="X113">
        <f t="shared" si="30"/>
        <v>-0.14670944919361517</v>
      </c>
      <c r="Y113">
        <v>2.0914835221178318E-2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41.05</v>
      </c>
      <c r="D114">
        <v>41.25</v>
      </c>
      <c r="E114">
        <v>39.9</v>
      </c>
      <c r="F114">
        <v>40</v>
      </c>
      <c r="G114">
        <f>_xll.TA_TYPPRICE(D114,E114,F114)</f>
        <v>40.383333333333333</v>
      </c>
      <c r="H114">
        <v>40.686103892401704</v>
      </c>
      <c r="I114" t="str">
        <f t="shared" si="20"/>
        <v>DOWN</v>
      </c>
      <c r="J114">
        <v>41.546667199920996</v>
      </c>
      <c r="K114">
        <v>40.585758165456809</v>
      </c>
      <c r="L114" t="str">
        <f t="shared" si="21"/>
        <v>DOWN</v>
      </c>
      <c r="M114" t="str">
        <f t="shared" si="22"/>
        <v>DOWN</v>
      </c>
      <c r="N114">
        <v>26.126775939839419</v>
      </c>
      <c r="O114" t="str">
        <f t="shared" si="23"/>
        <v>DOWN</v>
      </c>
      <c r="P114" t="str">
        <f t="shared" si="24"/>
        <v>DOWN</v>
      </c>
      <c r="Q114">
        <f t="shared" si="25"/>
        <v>0.10000000000000142</v>
      </c>
      <c r="R114">
        <f t="shared" si="26"/>
        <v>1.3500000000000014</v>
      </c>
      <c r="S114">
        <f t="shared" si="27"/>
        <v>7.4074074074075055E-2</v>
      </c>
      <c r="T114" t="str">
        <f t="shared" si="28"/>
        <v>DOWN</v>
      </c>
      <c r="U114" t="str">
        <f t="shared" si="29"/>
        <v>DOWN</v>
      </c>
      <c r="V114">
        <v>41.025632777209864</v>
      </c>
      <c r="W114">
        <v>41.258167512193438</v>
      </c>
      <c r="X114">
        <f t="shared" si="30"/>
        <v>-0.2325347349835738</v>
      </c>
      <c r="Y114">
        <v>-2.9775078819772108E-2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41.85</v>
      </c>
      <c r="D115">
        <v>41.85</v>
      </c>
      <c r="E115">
        <v>39.85</v>
      </c>
      <c r="F115">
        <v>40.65</v>
      </c>
      <c r="G115">
        <f>_xll.TA_TYPPRICE(D115,E115,F115)</f>
        <v>40.783333333333331</v>
      </c>
      <c r="H115">
        <v>40.734718612867518</v>
      </c>
      <c r="I115" t="str">
        <f t="shared" si="20"/>
        <v>DOWN</v>
      </c>
      <c r="J115">
        <v>41.614074488827441</v>
      </c>
      <c r="K115">
        <v>40.42225635091085</v>
      </c>
      <c r="L115" t="str">
        <f t="shared" si="21"/>
        <v>No Confirmation</v>
      </c>
      <c r="M115" t="str">
        <f t="shared" si="22"/>
        <v>No Trend</v>
      </c>
      <c r="N115">
        <v>45.331134524160923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0.79999999999999716</v>
      </c>
      <c r="R115">
        <f t="shared" si="26"/>
        <v>2</v>
      </c>
      <c r="S115">
        <f t="shared" si="27"/>
        <v>0.39999999999999858</v>
      </c>
      <c r="T115" t="str">
        <f t="shared" si="28"/>
        <v>No Indication</v>
      </c>
      <c r="U115" t="str">
        <f t="shared" si="29"/>
        <v>No T+M+I</v>
      </c>
      <c r="V115">
        <v>40.96784311917758</v>
      </c>
      <c r="W115">
        <v>41.213118066845773</v>
      </c>
      <c r="X115">
        <f t="shared" si="30"/>
        <v>-0.24527494766819302</v>
      </c>
      <c r="Y115">
        <v>-7.2875052589456299E-2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41</v>
      </c>
      <c r="D116">
        <v>41.3</v>
      </c>
      <c r="E116">
        <v>40.6</v>
      </c>
      <c r="F116">
        <v>40.75</v>
      </c>
      <c r="G116">
        <f>_xll.TA_TYPPRICE(D116,E116,F116)</f>
        <v>40.883333333333333</v>
      </c>
      <c r="H116">
        <v>40.809025973100425</v>
      </c>
      <c r="I116" t="str">
        <f t="shared" si="20"/>
        <v>DOWN</v>
      </c>
      <c r="J116">
        <v>41.5442801579769</v>
      </c>
      <c r="K116">
        <v>40.461754939597327</v>
      </c>
      <c r="L116" t="str">
        <f t="shared" si="21"/>
        <v>No Confirmation</v>
      </c>
      <c r="M116" t="str">
        <f t="shared" si="22"/>
        <v>No Trend</v>
      </c>
      <c r="N116">
        <v>47.934067928617665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0.14999999999999858</v>
      </c>
      <c r="R116">
        <f t="shared" si="26"/>
        <v>0.69999999999999574</v>
      </c>
      <c r="S116">
        <f t="shared" si="27"/>
        <v>0.21428571428571355</v>
      </c>
      <c r="T116" t="str">
        <f t="shared" si="28"/>
        <v>No Indication</v>
      </c>
      <c r="U116" t="str">
        <f t="shared" si="29"/>
        <v>No T+M+I</v>
      </c>
      <c r="V116">
        <v>40.934328793150257</v>
      </c>
      <c r="W116">
        <v>41.178813024857199</v>
      </c>
      <c r="X116">
        <f t="shared" si="30"/>
        <v>-0.24448423170694156</v>
      </c>
      <c r="Y116">
        <v>-0.10719688841295336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41</v>
      </c>
      <c r="D117">
        <v>41.2</v>
      </c>
      <c r="E117">
        <v>40.4</v>
      </c>
      <c r="F117">
        <v>40.6</v>
      </c>
      <c r="G117">
        <f>_xll.TA_TYPPRICE(D117,E117,F117)</f>
        <v>40.733333333333327</v>
      </c>
      <c r="H117">
        <v>40.771179653216876</v>
      </c>
      <c r="I117" t="str">
        <f t="shared" si="20"/>
        <v>DOWN</v>
      </c>
      <c r="J117">
        <v>41.467773456204256</v>
      </c>
      <c r="K117">
        <v>40.448031619686809</v>
      </c>
      <c r="L117" t="str">
        <f t="shared" si="21"/>
        <v>No Confirmation</v>
      </c>
      <c r="M117" t="str">
        <f t="shared" si="22"/>
        <v>No Trend</v>
      </c>
      <c r="N117">
        <v>44.005525239292986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0.20000000000000284</v>
      </c>
      <c r="R117">
        <f t="shared" si="26"/>
        <v>0.80000000000000426</v>
      </c>
      <c r="S117">
        <f t="shared" si="27"/>
        <v>0.25000000000000222</v>
      </c>
      <c r="T117" t="str">
        <f t="shared" si="28"/>
        <v>No Indication</v>
      </c>
      <c r="U117" t="str">
        <f t="shared" si="29"/>
        <v>No T+M+I</v>
      </c>
      <c r="V117">
        <v>40.882893594204063</v>
      </c>
      <c r="W117">
        <v>41.135937985978885</v>
      </c>
      <c r="X117">
        <f t="shared" si="30"/>
        <v>-0.25304439177482152</v>
      </c>
      <c r="Y117">
        <v>-0.136366389085327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40.4</v>
      </c>
      <c r="D118">
        <v>40.9</v>
      </c>
      <c r="E118">
        <v>40.25</v>
      </c>
      <c r="F118">
        <v>40.700000000000003</v>
      </c>
      <c r="G118">
        <f>_xll.TA_TYPPRICE(D118,E118,F118)</f>
        <v>40.616666666666667</v>
      </c>
      <c r="H118">
        <v>40.693923159941775</v>
      </c>
      <c r="I118" t="str">
        <f t="shared" si="20"/>
        <v>UP</v>
      </c>
      <c r="J118">
        <v>41.341601577047754</v>
      </c>
      <c r="K118">
        <v>40.404024593089737</v>
      </c>
      <c r="L118" t="str">
        <f t="shared" si="21"/>
        <v>No Confirmation</v>
      </c>
      <c r="M118" t="str">
        <f t="shared" si="22"/>
        <v>No Trend</v>
      </c>
      <c r="N118">
        <v>47.585325820249984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0.45000000000000284</v>
      </c>
      <c r="R118">
        <f t="shared" si="26"/>
        <v>0.64999999999999858</v>
      </c>
      <c r="S118">
        <f t="shared" si="27"/>
        <v>0.69230769230769817</v>
      </c>
      <c r="T118" t="str">
        <f t="shared" si="28"/>
        <v>No Indication</v>
      </c>
      <c r="U118" t="str">
        <f t="shared" si="29"/>
        <v>No T+M+I</v>
      </c>
      <c r="V118">
        <v>40.854756118172666</v>
      </c>
      <c r="W118">
        <v>41.103646283313779</v>
      </c>
      <c r="X118">
        <f t="shared" si="30"/>
        <v>-0.24889016514111262</v>
      </c>
      <c r="Y118">
        <v>-0.15887114429648413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40.65</v>
      </c>
      <c r="D119">
        <v>40.9</v>
      </c>
      <c r="E119">
        <v>39.700000000000003</v>
      </c>
      <c r="F119">
        <v>39.799999999999997</v>
      </c>
      <c r="G119">
        <f>_xll.TA_TYPPRICE(D119,E119,F119)</f>
        <v>40.133333333333333</v>
      </c>
      <c r="H119">
        <v>40.413628246637558</v>
      </c>
      <c r="I119" t="str">
        <f t="shared" si="20"/>
        <v>DOWN</v>
      </c>
      <c r="J119">
        <v>41.243467893259364</v>
      </c>
      <c r="K119">
        <v>40.247574683514237</v>
      </c>
      <c r="L119" t="str">
        <f t="shared" si="21"/>
        <v>DOWN</v>
      </c>
      <c r="M119" t="str">
        <f t="shared" si="22"/>
        <v>DOWN</v>
      </c>
      <c r="N119">
        <v>27.678320958625431</v>
      </c>
      <c r="O119" t="str">
        <f t="shared" si="23"/>
        <v>DOWN</v>
      </c>
      <c r="P119" t="str">
        <f t="shared" si="24"/>
        <v>DOWN</v>
      </c>
      <c r="Q119">
        <f t="shared" si="25"/>
        <v>9.9999999999994316E-2</v>
      </c>
      <c r="R119">
        <f t="shared" si="26"/>
        <v>1.1999999999999957</v>
      </c>
      <c r="S119">
        <f t="shared" si="27"/>
        <v>8.3333333333328888E-2</v>
      </c>
      <c r="T119" t="str">
        <f t="shared" si="28"/>
        <v>DOWN</v>
      </c>
      <c r="U119" t="str">
        <f t="shared" si="29"/>
        <v>DOWN</v>
      </c>
      <c r="V119">
        <v>40.6924859461461</v>
      </c>
      <c r="W119">
        <v>41.007079891957204</v>
      </c>
      <c r="X119">
        <f t="shared" si="30"/>
        <v>-0.31459394581110445</v>
      </c>
      <c r="Y119">
        <v>-0.1900157045994082</v>
      </c>
      <c r="Z119" t="str">
        <f t="shared" si="31"/>
        <v>DOWN</v>
      </c>
      <c r="AA119" t="str">
        <f t="shared" si="32"/>
        <v>DOWN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39.85</v>
      </c>
      <c r="D120">
        <v>40</v>
      </c>
      <c r="E120">
        <v>39.5</v>
      </c>
      <c r="F120">
        <v>39.799999999999997</v>
      </c>
      <c r="G120">
        <f>_xll.TA_TYPPRICE(D120,E120,F120)</f>
        <v>39.766666666666666</v>
      </c>
      <c r="H120">
        <v>40.090147456652112</v>
      </c>
      <c r="I120" t="str">
        <f t="shared" si="20"/>
        <v>DOWN</v>
      </c>
      <c r="J120">
        <v>40.967141694757281</v>
      </c>
      <c r="K120">
        <v>40.08144697606663</v>
      </c>
      <c r="L120" t="str">
        <f t="shared" si="21"/>
        <v>DOWN</v>
      </c>
      <c r="M120" t="str">
        <f t="shared" si="22"/>
        <v>DOWN</v>
      </c>
      <c r="N120">
        <v>27.678320958625431</v>
      </c>
      <c r="O120" t="str">
        <f t="shared" si="23"/>
        <v>DOWN</v>
      </c>
      <c r="P120" t="str">
        <f t="shared" si="24"/>
        <v>DOWN</v>
      </c>
      <c r="Q120">
        <f t="shared" si="25"/>
        <v>0.29999999999999716</v>
      </c>
      <c r="R120">
        <f t="shared" si="26"/>
        <v>0.5</v>
      </c>
      <c r="S120">
        <f t="shared" si="27"/>
        <v>0.59999999999999432</v>
      </c>
      <c r="T120" t="str">
        <f t="shared" si="28"/>
        <v>No Indication</v>
      </c>
      <c r="U120" t="str">
        <f t="shared" si="29"/>
        <v>No T+M+I</v>
      </c>
      <c r="V120">
        <v>40.55518041596978</v>
      </c>
      <c r="W120">
        <v>40.917666566627041</v>
      </c>
      <c r="X120">
        <f t="shared" si="30"/>
        <v>-0.36248615065726142</v>
      </c>
      <c r="Y120">
        <v>-0.22450979381097885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39.65</v>
      </c>
      <c r="D121">
        <v>39.9</v>
      </c>
      <c r="E121">
        <v>38.75</v>
      </c>
      <c r="F121">
        <v>39.299999999999997</v>
      </c>
      <c r="G121">
        <f>_xll.TA_TYPPRICE(D121,E121,F121)</f>
        <v>39.31666666666667</v>
      </c>
      <c r="H121">
        <v>39.703407061659391</v>
      </c>
      <c r="I121" t="str">
        <f t="shared" si="20"/>
        <v>DOWN</v>
      </c>
      <c r="J121">
        <v>40.729999095922331</v>
      </c>
      <c r="K121">
        <v>39.785569870274045</v>
      </c>
      <c r="L121" t="str">
        <f t="shared" si="21"/>
        <v>DOWN</v>
      </c>
      <c r="M121" t="str">
        <f t="shared" si="22"/>
        <v>DOWN</v>
      </c>
      <c r="N121">
        <v>20.304747773078795</v>
      </c>
      <c r="O121" t="str">
        <f t="shared" si="23"/>
        <v>DOWN</v>
      </c>
      <c r="P121" t="str">
        <f t="shared" si="24"/>
        <v>DOWN</v>
      </c>
      <c r="Q121">
        <f t="shared" si="25"/>
        <v>0.54999999999999716</v>
      </c>
      <c r="R121">
        <f t="shared" si="26"/>
        <v>1.1499999999999986</v>
      </c>
      <c r="S121">
        <f t="shared" si="27"/>
        <v>0.47826086956521552</v>
      </c>
      <c r="T121" t="str">
        <f t="shared" si="28"/>
        <v>No Indication</v>
      </c>
      <c r="U121" t="str">
        <f t="shared" si="29"/>
        <v>No T+M+I</v>
      </c>
      <c r="V121">
        <v>40.362075736589816</v>
      </c>
      <c r="W121">
        <v>40.797839413543556</v>
      </c>
      <c r="X121">
        <f t="shared" si="30"/>
        <v>-0.43576367695374074</v>
      </c>
      <c r="Y121">
        <v>-0.26676057043953122</v>
      </c>
      <c r="Z121" t="str">
        <f t="shared" si="31"/>
        <v>DOWN</v>
      </c>
      <c r="AA121" t="str">
        <f t="shared" si="32"/>
        <v>No TMIM</v>
      </c>
      <c r="AB121" t="str">
        <f t="shared" si="33"/>
        <v>DOWN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39.450000000000003</v>
      </c>
      <c r="D122">
        <v>39.799999999999997</v>
      </c>
      <c r="E122">
        <v>39.299999999999997</v>
      </c>
      <c r="F122">
        <v>39.450000000000003</v>
      </c>
      <c r="G122">
        <f>_xll.TA_TYPPRICE(D122,E122,F122)</f>
        <v>39.516666666666666</v>
      </c>
      <c r="H122">
        <v>39.610036864163028</v>
      </c>
      <c r="I122" t="str">
        <f t="shared" si="20"/>
        <v>DOWN</v>
      </c>
      <c r="J122">
        <v>40.523332630161811</v>
      </c>
      <c r="K122">
        <v>39.677665454657593</v>
      </c>
      <c r="L122" t="str">
        <f t="shared" si="21"/>
        <v>DOWN</v>
      </c>
      <c r="M122" t="str">
        <f t="shared" si="22"/>
        <v>DOWN</v>
      </c>
      <c r="N122">
        <v>27.543244841100528</v>
      </c>
      <c r="O122" t="str">
        <f t="shared" si="23"/>
        <v>DOWN</v>
      </c>
      <c r="P122" t="str">
        <f t="shared" si="24"/>
        <v>DOWN</v>
      </c>
      <c r="Q122">
        <f t="shared" si="25"/>
        <v>0.15000000000000568</v>
      </c>
      <c r="R122">
        <f t="shared" si="26"/>
        <v>0.5</v>
      </c>
      <c r="S122">
        <f t="shared" si="27"/>
        <v>0.30000000000001137</v>
      </c>
      <c r="T122" t="str">
        <f t="shared" si="28"/>
        <v>No Indication</v>
      </c>
      <c r="U122" t="str">
        <f t="shared" si="29"/>
        <v>No T+M+I</v>
      </c>
      <c r="V122">
        <v>40.221756392499074</v>
      </c>
      <c r="W122">
        <v>40.697999456984775</v>
      </c>
      <c r="X122">
        <f t="shared" si="30"/>
        <v>-0.47624306448570053</v>
      </c>
      <c r="Y122">
        <v>-0.30865706924876507</v>
      </c>
      <c r="Z122" t="str">
        <f t="shared" si="31"/>
        <v>DOWN</v>
      </c>
      <c r="AA122" t="str">
        <f t="shared" si="32"/>
        <v>No TMIM</v>
      </c>
      <c r="AB122" t="str">
        <f t="shared" si="33"/>
        <v>DOWN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39.799999999999997</v>
      </c>
      <c r="D123">
        <v>40.700000000000003</v>
      </c>
      <c r="E123">
        <v>39.4</v>
      </c>
      <c r="F123">
        <v>40.4</v>
      </c>
      <c r="G123">
        <f>_xll.TA_TYPPRICE(D123,E123,F123)</f>
        <v>40.166666666666664</v>
      </c>
      <c r="H123">
        <v>39.888351765414846</v>
      </c>
      <c r="I123" t="str">
        <f t="shared" si="20"/>
        <v>UP</v>
      </c>
      <c r="J123">
        <v>40.562592045681406</v>
      </c>
      <c r="K123">
        <v>39.615962020289238</v>
      </c>
      <c r="L123" t="str">
        <f t="shared" si="21"/>
        <v>No Confirmation</v>
      </c>
      <c r="M123" t="str">
        <f t="shared" si="22"/>
        <v>No Trend</v>
      </c>
      <c r="N123">
        <v>57.85066783798213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</v>
      </c>
      <c r="R123">
        <f t="shared" si="26"/>
        <v>1.3000000000000043</v>
      </c>
      <c r="S123">
        <f t="shared" si="27"/>
        <v>0.76923076923076672</v>
      </c>
      <c r="T123" t="str">
        <f t="shared" si="28"/>
        <v>No Indication</v>
      </c>
      <c r="U123" t="str">
        <f t="shared" si="29"/>
        <v>No T+M+I</v>
      </c>
      <c r="V123">
        <v>40.249178485960755</v>
      </c>
      <c r="W123">
        <v>40.675925423134053</v>
      </c>
      <c r="X123">
        <f t="shared" si="30"/>
        <v>-0.42674693717329859</v>
      </c>
      <c r="Y123">
        <v>-0.33227504283367176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40.5</v>
      </c>
      <c r="D124">
        <v>40.549999999999997</v>
      </c>
      <c r="E124">
        <v>39.9</v>
      </c>
      <c r="F124">
        <v>40.049999999999997</v>
      </c>
      <c r="G124">
        <f>_xll.TA_TYPPRICE(D124,E124,F124)</f>
        <v>40.166666666666664</v>
      </c>
      <c r="H124">
        <v>40.027509216040755</v>
      </c>
      <c r="I124" t="str">
        <f t="shared" si="20"/>
        <v>UP</v>
      </c>
      <c r="J124">
        <v>40.559793813307756</v>
      </c>
      <c r="K124">
        <v>39.679081571336077</v>
      </c>
      <c r="L124" t="str">
        <f t="shared" si="21"/>
        <v>No Confirmation</v>
      </c>
      <c r="M124" t="str">
        <f t="shared" si="22"/>
        <v>No Trend</v>
      </c>
      <c r="N124">
        <v>48.506790628561305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0.14999999999999858</v>
      </c>
      <c r="R124">
        <f t="shared" si="26"/>
        <v>0.64999999999999858</v>
      </c>
      <c r="S124">
        <f t="shared" si="27"/>
        <v>0.23076923076922909</v>
      </c>
      <c r="T124" t="str">
        <f t="shared" si="28"/>
        <v>No Indication</v>
      </c>
      <c r="U124" t="str">
        <f t="shared" si="29"/>
        <v>No T+M+I</v>
      </c>
      <c r="V124">
        <v>40.218535641966795</v>
      </c>
      <c r="W124">
        <v>40.629560576975976</v>
      </c>
      <c r="X124">
        <f t="shared" si="30"/>
        <v>-0.41102493500918058</v>
      </c>
      <c r="Y124">
        <v>-0.34802502126877355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40.299999999999997</v>
      </c>
      <c r="D125">
        <v>40.9</v>
      </c>
      <c r="E125">
        <v>40.15</v>
      </c>
      <c r="F125">
        <v>40.65</v>
      </c>
      <c r="G125">
        <f>_xll.TA_TYPPRICE(D125,E125,F125)</f>
        <v>40.566666666666663</v>
      </c>
      <c r="H125">
        <v>40.297087941353709</v>
      </c>
      <c r="I125" t="str">
        <f t="shared" si="20"/>
        <v>UP</v>
      </c>
      <c r="J125">
        <v>40.635395188128257</v>
      </c>
      <c r="K125">
        <v>39.783730111039169</v>
      </c>
      <c r="L125" t="str">
        <f t="shared" si="21"/>
        <v>UP</v>
      </c>
      <c r="M125" t="str">
        <f t="shared" si="22"/>
        <v>UP</v>
      </c>
      <c r="N125">
        <v>61.746606214026791</v>
      </c>
      <c r="O125" t="str">
        <f t="shared" si="23"/>
        <v>UP</v>
      </c>
      <c r="P125" t="str">
        <f t="shared" si="24"/>
        <v>UP</v>
      </c>
      <c r="Q125">
        <f t="shared" si="25"/>
        <v>0.5</v>
      </c>
      <c r="R125">
        <f t="shared" si="26"/>
        <v>0.75</v>
      </c>
      <c r="S125">
        <f t="shared" si="27"/>
        <v>0.66666666666666663</v>
      </c>
      <c r="T125" t="str">
        <f t="shared" si="28"/>
        <v>No Indication</v>
      </c>
      <c r="U125" t="str">
        <f t="shared" si="29"/>
        <v>No T+M+I</v>
      </c>
      <c r="V125">
        <v>40.284914773971906</v>
      </c>
      <c r="W125">
        <v>40.631074608311089</v>
      </c>
      <c r="X125">
        <f t="shared" si="30"/>
        <v>-0.34615983433918274</v>
      </c>
      <c r="Y125">
        <v>-0.3476519838828554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40.700000000000003</v>
      </c>
      <c r="D126">
        <v>41.2</v>
      </c>
      <c r="E126">
        <v>40.6</v>
      </c>
      <c r="F126">
        <v>40.9</v>
      </c>
      <c r="G126">
        <f>_xll.TA_TYPPRICE(D126,E126,F126)</f>
        <v>40.900000000000006</v>
      </c>
      <c r="H126">
        <v>40.598543970676857</v>
      </c>
      <c r="I126" t="str">
        <f t="shared" si="20"/>
        <v>UP</v>
      </c>
      <c r="J126">
        <v>40.760862924099754</v>
      </c>
      <c r="K126">
        <v>39.965123419697129</v>
      </c>
      <c r="L126" t="str">
        <f t="shared" si="21"/>
        <v>UP</v>
      </c>
      <c r="M126" t="str">
        <f t="shared" si="22"/>
        <v>UP</v>
      </c>
      <c r="N126">
        <v>66.264333778618109</v>
      </c>
      <c r="O126" t="str">
        <f t="shared" si="23"/>
        <v>UP</v>
      </c>
      <c r="P126" t="str">
        <f t="shared" si="24"/>
        <v>UP</v>
      </c>
      <c r="Q126">
        <f t="shared" si="25"/>
        <v>0.29999999999999716</v>
      </c>
      <c r="R126">
        <f t="shared" si="26"/>
        <v>0.60000000000000142</v>
      </c>
      <c r="S126">
        <f t="shared" si="27"/>
        <v>0.49999999999999406</v>
      </c>
      <c r="T126" t="str">
        <f t="shared" si="28"/>
        <v>No Indication</v>
      </c>
      <c r="U126" t="str">
        <f t="shared" si="29"/>
        <v>No T+M+I</v>
      </c>
      <c r="V126">
        <v>40.379543270283918</v>
      </c>
      <c r="W126">
        <v>40.65099500769545</v>
      </c>
      <c r="X126">
        <f t="shared" si="30"/>
        <v>-0.27145173741153172</v>
      </c>
      <c r="Y126">
        <v>-0.33241193458859064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41</v>
      </c>
      <c r="D127">
        <v>41.45</v>
      </c>
      <c r="E127">
        <v>40.700000000000003</v>
      </c>
      <c r="F127">
        <v>40.75</v>
      </c>
      <c r="G127">
        <f>_xll.TA_TYPPRICE(D127,E127,F127)</f>
        <v>40.966666666666669</v>
      </c>
      <c r="H127">
        <v>40.782605318671763</v>
      </c>
      <c r="I127" t="str">
        <f t="shared" si="20"/>
        <v>DOWN</v>
      </c>
      <c r="J127">
        <v>40.914004496522033</v>
      </c>
      <c r="K127">
        <v>40.128429326431103</v>
      </c>
      <c r="L127" t="str">
        <f t="shared" si="21"/>
        <v>No Confirmation</v>
      </c>
      <c r="M127" t="str">
        <f t="shared" si="22"/>
        <v>No Trend</v>
      </c>
      <c r="N127">
        <v>60.872545924656954</v>
      </c>
      <c r="O127" t="str">
        <f t="shared" si="23"/>
        <v>UP</v>
      </c>
      <c r="P127" t="str">
        <f t="shared" si="24"/>
        <v>No Trend + Momentum</v>
      </c>
      <c r="Q127">
        <f t="shared" si="25"/>
        <v>4.9999999999997158E-2</v>
      </c>
      <c r="R127">
        <f t="shared" si="26"/>
        <v>0.75</v>
      </c>
      <c r="S127">
        <f t="shared" si="27"/>
        <v>6.6666666666662877E-2</v>
      </c>
      <c r="T127" t="str">
        <f t="shared" si="28"/>
        <v>DOWN</v>
      </c>
      <c r="U127" t="str">
        <f t="shared" si="29"/>
        <v>No T+M+I</v>
      </c>
      <c r="V127">
        <v>40.436536613317159</v>
      </c>
      <c r="W127">
        <v>40.658328710829117</v>
      </c>
      <c r="X127">
        <f t="shared" si="30"/>
        <v>-0.22179209751195827</v>
      </c>
      <c r="Y127">
        <v>-0.31028796717326418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2017-07-05T06:25:13Z</dcterms:created>
  <dcterms:modified xsi:type="dcterms:W3CDTF">2017-11-01T04:19:37Z</dcterms:modified>
</cp:coreProperties>
</file>