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52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8" i="1"/>
  <c r="Y88" i="1"/>
  <c r="Y104" i="1"/>
  <c r="Y112" i="1"/>
  <c r="Y120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12" i="1"/>
  <c r="Y16" i="1"/>
  <c r="Y20" i="1"/>
  <c r="Y24" i="1"/>
  <c r="Y28" i="1"/>
  <c r="Y32" i="1"/>
  <c r="Y36" i="1"/>
  <c r="Y40" i="1"/>
  <c r="Y44" i="1"/>
  <c r="Y48" i="1"/>
  <c r="Y56" i="1"/>
  <c r="Y60" i="1"/>
  <c r="Y64" i="1"/>
  <c r="Y68" i="1"/>
  <c r="Y72" i="1"/>
  <c r="Y76" i="1"/>
  <c r="Y80" i="1"/>
  <c r="Y84" i="1"/>
  <c r="Y92" i="1"/>
  <c r="Y96" i="1"/>
  <c r="Y100" i="1"/>
  <c r="Y108" i="1"/>
  <c r="Y116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50" i="1"/>
  <c r="W7" i="1"/>
  <c r="W11" i="1"/>
  <c r="W19" i="1"/>
  <c r="W27" i="1"/>
  <c r="W35" i="1"/>
  <c r="W43" i="1"/>
  <c r="W51" i="1"/>
  <c r="W59" i="1"/>
  <c r="W67" i="1"/>
  <c r="W75" i="1"/>
  <c r="W83" i="1"/>
  <c r="W91" i="1"/>
  <c r="W99" i="1"/>
  <c r="W107" i="1"/>
  <c r="W115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15" i="1"/>
  <c r="W23" i="1"/>
  <c r="W31" i="1"/>
  <c r="W39" i="1"/>
  <c r="W47" i="1"/>
  <c r="W55" i="1"/>
  <c r="W63" i="1"/>
  <c r="W71" i="1"/>
  <c r="W79" i="1"/>
  <c r="W87" i="1"/>
  <c r="W95" i="1"/>
  <c r="W103" i="1"/>
  <c r="W111" i="1"/>
  <c r="W119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5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8" i="1"/>
  <c r="N36" i="1"/>
  <c r="N44" i="1"/>
  <c r="N52" i="1"/>
  <c r="N60" i="1"/>
  <c r="N68" i="1"/>
  <c r="N76" i="1"/>
  <c r="N84" i="1"/>
  <c r="N92" i="1"/>
  <c r="N100" i="1"/>
  <c r="N108" i="1"/>
  <c r="N116" i="1"/>
  <c r="N12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12" i="1"/>
  <c r="N16" i="1"/>
  <c r="N20" i="1"/>
  <c r="N24" i="1"/>
  <c r="N28" i="1"/>
  <c r="N32" i="1"/>
  <c r="N40" i="1"/>
  <c r="N48" i="1"/>
  <c r="N56" i="1"/>
  <c r="N64" i="1"/>
  <c r="N72" i="1"/>
  <c r="N80" i="1"/>
  <c r="N88" i="1"/>
  <c r="N96" i="1"/>
  <c r="N104" i="1"/>
  <c r="N112" i="1"/>
  <c r="N120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8" i="1"/>
  <c r="K112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92" i="1"/>
  <c r="K100" i="1"/>
  <c r="K108" i="1"/>
  <c r="K116" i="1"/>
  <c r="K12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96" i="1"/>
  <c r="K10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81" i="1"/>
  <c r="J109" i="1"/>
  <c r="J121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1" i="1"/>
  <c r="J65" i="1"/>
  <c r="J69" i="1"/>
  <c r="J77" i="1"/>
  <c r="J85" i="1"/>
  <c r="J89" i="1"/>
  <c r="J93" i="1"/>
  <c r="J97" i="1"/>
  <c r="J101" i="1"/>
  <c r="J105" i="1"/>
  <c r="J113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9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1" i="1"/>
  <c r="G6" i="1"/>
  <c r="G18" i="1"/>
  <c r="G26" i="1"/>
  <c r="G34" i="1"/>
  <c r="G42" i="1"/>
  <c r="G50" i="1"/>
  <c r="G58" i="1"/>
  <c r="G66" i="1"/>
  <c r="G74" i="1"/>
  <c r="G82" i="1"/>
  <c r="G90" i="1"/>
  <c r="G102" i="1"/>
  <c r="G110" i="1"/>
  <c r="G118" i="1"/>
  <c r="G126" i="1"/>
  <c r="G111" i="1"/>
  <c r="G12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5" i="1"/>
  <c r="G10" i="1"/>
  <c r="G14" i="1"/>
  <c r="G22" i="1"/>
  <c r="G30" i="1"/>
  <c r="G38" i="1"/>
  <c r="G46" i="1"/>
  <c r="G54" i="1"/>
  <c r="G62" i="1"/>
  <c r="G70" i="1"/>
  <c r="G78" i="1"/>
  <c r="G86" i="1"/>
  <c r="G94" i="1"/>
  <c r="G98" i="1"/>
  <c r="G106" i="1"/>
  <c r="G114" i="1"/>
  <c r="G122" i="1"/>
  <c r="G107" i="1"/>
  <c r="G115" i="1"/>
  <c r="G2" i="1"/>
  <c r="H5" i="1" l="1"/>
  <c r="H9" i="1"/>
  <c r="H13" i="1"/>
  <c r="H17" i="1"/>
  <c r="H21" i="1"/>
  <c r="H2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2" i="1"/>
  <c r="H18" i="1"/>
  <c r="H34" i="1"/>
  <c r="H50" i="1"/>
  <c r="H62" i="1"/>
  <c r="H110" i="1"/>
  <c r="H10" i="1"/>
  <c r="H26" i="1"/>
  <c r="H42" i="1"/>
  <c r="H57" i="1"/>
  <c r="H70" i="1"/>
  <c r="H86" i="1"/>
  <c r="H102" i="1"/>
  <c r="H118" i="1"/>
  <c r="H14" i="1"/>
  <c r="H30" i="1"/>
  <c r="H46" i="1"/>
  <c r="H58" i="1"/>
  <c r="H74" i="1"/>
  <c r="H90" i="1"/>
  <c r="H106" i="1"/>
  <c r="H122" i="1"/>
  <c r="H78" i="1"/>
  <c r="H94" i="1"/>
  <c r="H125" i="1"/>
  <c r="H6" i="1"/>
  <c r="H22" i="1"/>
  <c r="H38" i="1"/>
  <c r="H54" i="1"/>
  <c r="H66" i="1"/>
  <c r="H82" i="1"/>
  <c r="H98" i="1"/>
  <c r="H114" i="1"/>
  <c r="H126" i="1"/>
  <c r="AH38" i="1" l="1"/>
  <c r="AH18" i="1"/>
  <c r="AH6" i="1" l="1"/>
  <c r="AH15" i="1"/>
  <c r="AH22" i="1"/>
  <c r="AH54" i="1"/>
  <c r="AH43" i="1"/>
  <c r="AH44" i="1"/>
  <c r="AH29" i="1"/>
  <c r="AH24" i="1"/>
  <c r="AH40" i="1"/>
  <c r="AH56" i="1"/>
  <c r="AH17" i="1"/>
  <c r="AH34" i="1"/>
  <c r="AH3" i="1"/>
  <c r="AH35" i="1"/>
  <c r="AH4" i="1"/>
  <c r="AH28" i="1"/>
  <c r="AH21" i="1"/>
  <c r="AH45" i="1"/>
  <c r="AH48" i="1"/>
  <c r="AH41" i="1"/>
  <c r="AH26" i="1"/>
  <c r="AH12" i="1"/>
  <c r="AH5" i="1"/>
  <c r="AH37" i="1"/>
  <c r="AH13" i="1"/>
  <c r="AH55" i="1"/>
  <c r="AH8" i="1"/>
  <c r="AH50" i="1"/>
  <c r="AH33" i="1"/>
  <c r="AH31" i="1"/>
  <c r="AH47" i="1"/>
  <c r="AH53" i="1"/>
  <c r="AH10" i="1"/>
  <c r="AH11" i="1"/>
  <c r="AH49" i="1" l="1"/>
  <c r="AH42" i="1"/>
  <c r="AH19" i="1"/>
  <c r="AH14" i="1"/>
  <c r="AH32" i="1"/>
  <c r="AH36" i="1"/>
  <c r="AH52" i="1"/>
  <c r="AH51" i="1"/>
  <c r="AH9" i="1"/>
  <c r="AH20" i="1"/>
  <c r="AH30" i="1"/>
  <c r="AH27" i="1"/>
  <c r="AH23" i="1"/>
  <c r="AH2" i="1"/>
  <c r="AH16" i="1"/>
  <c r="AH46" i="1"/>
  <c r="AH25" i="1"/>
  <c r="AH7" i="1"/>
  <c r="AH3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<sst xmlns="http://schemas.openxmlformats.org/spreadsheetml/2006/main" count="159" uniqueCount="35">
  <si>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</si>
  <si>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</si>
  <si>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</si>
  <si>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</si>
  <si>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</si>
  <si>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SADBHAV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</si>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</sst>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333</v>
      </c>
      <c r="D2">
        <v>338.5</v>
      </c>
      <c r="E2">
        <v>325</v>
      </c>
      <c r="F2">
        <v>338</v>
      </c>
      <c r="G2">
        <f>_xll.TA_TYPPRICE(D2,E2,F2)</f>
        <v>333.83333333333331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13.5</v>
      </c>
      <c r="S2">
        <f>Q2/R2</f>
        <v>0.96296296296296291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335</v>
      </c>
      <c r="D3">
        <v>338.75</v>
      </c>
      <c r="E3">
        <v>320.39999999999998</v>
      </c>
      <c r="F3">
        <v>325</v>
      </c>
      <c r="G3">
        <f>_xll.TA_TYPPRICE(D3,E3,F3)</f>
        <v>328.05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4.6000000000000227</v>
      </c>
      <c r="R3">
        <f t="shared" ref="R3:R66" si="6">D3-E3</f>
        <v>18.350000000000023</v>
      </c>
      <c r="S3">
        <f t="shared" ref="S3:S66" si="7">Q3/R3</f>
        <v>0.25068119891008267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328.6</v>
      </c>
      <c r="D4">
        <v>328.6</v>
      </c>
      <c r="E4">
        <v>321.7</v>
      </c>
      <c r="F4">
        <v>327</v>
      </c>
      <c r="G4">
        <f>_xll.TA_TYPPRICE(D4,E4,F4)</f>
        <v>325.76666666666665</v>
      </c>
      <c r="H4">
        <v>329.21666666666664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5.3000000000000114</v>
      </c>
      <c r="R4">
        <f t="shared" si="6"/>
        <v>6.9000000000000341</v>
      </c>
      <c r="S4">
        <f t="shared" si="7"/>
        <v>0.76811594202898337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329.7</v>
      </c>
      <c r="D5">
        <v>336.45</v>
      </c>
      <c r="E5">
        <v>322.64999999999998</v>
      </c>
      <c r="F5">
        <v>326</v>
      </c>
      <c r="G5">
        <f>_xll.TA_TYPPRICE(D5,E5,F5)</f>
        <v>328.36666666666662</v>
      </c>
      <c r="H5">
        <v>328.79166666666663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3.3500000000000227</v>
      </c>
      <c r="R5">
        <f t="shared" si="6"/>
        <v>13.800000000000011</v>
      </c>
      <c r="S5">
        <f t="shared" si="7"/>
        <v>0.24275362318840724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328.1</v>
      </c>
      <c r="D6">
        <v>333.05</v>
      </c>
      <c r="E6">
        <v>324</v>
      </c>
      <c r="F6">
        <v>325</v>
      </c>
      <c r="G6">
        <f>_xll.TA_TYPPRICE(D6,E6,F6)</f>
        <v>327.34999999999997</v>
      </c>
      <c r="H6">
        <v>328.07083333333333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9.0500000000000114</v>
      </c>
      <c r="S6">
        <f t="shared" si="7"/>
        <v>0.11049723756906063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326</v>
      </c>
      <c r="D7">
        <v>328</v>
      </c>
      <c r="E7">
        <v>321.14999999999998</v>
      </c>
      <c r="F7">
        <v>324</v>
      </c>
      <c r="G7">
        <f>_xll.TA_TYPPRICE(D7,E7,F7)</f>
        <v>324.38333333333333</v>
      </c>
      <c r="H7">
        <v>326.22708333333333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11.111111111111112</v>
      </c>
      <c r="O7" t="str">
        <f t="shared" si="3"/>
        <v>DOWN</v>
      </c>
      <c r="P7" t="e">
        <f t="shared" si="4"/>
        <v>#N/A</v>
      </c>
      <c r="Q7">
        <f t="shared" si="5"/>
        <v>2.8500000000000227</v>
      </c>
      <c r="R7">
        <f t="shared" si="6"/>
        <v>6.8500000000000227</v>
      </c>
      <c r="S7">
        <f t="shared" si="7"/>
        <v>0.41605839416058588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325</v>
      </c>
      <c r="D8">
        <v>340</v>
      </c>
      <c r="E8">
        <v>324.25</v>
      </c>
      <c r="F8">
        <v>340</v>
      </c>
      <c r="G8">
        <f>_xll.TA_TYPPRICE(D8,E8,F8)</f>
        <v>334.75</v>
      </c>
      <c r="H8">
        <v>330.48854166666666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57.894736842105267</v>
      </c>
      <c r="O8" t="str">
        <f t="shared" si="3"/>
        <v>No Momentum</v>
      </c>
      <c r="P8" t="e">
        <f t="shared" si="4"/>
        <v>#N/A</v>
      </c>
      <c r="Q8">
        <f t="shared" si="5"/>
        <v>15.75</v>
      </c>
      <c r="R8">
        <f t="shared" si="6"/>
        <v>15.75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342.7</v>
      </c>
      <c r="D9">
        <v>350</v>
      </c>
      <c r="E9">
        <v>340.05</v>
      </c>
      <c r="F9">
        <v>342</v>
      </c>
      <c r="G9">
        <f>_xll.TA_TYPPRICE(D9,E9,F9)</f>
        <v>344.01666666666665</v>
      </c>
      <c r="H9">
        <v>337.25260416666663</v>
      </c>
      <c r="I9" t="str">
        <f t="shared" si="0"/>
        <v>UP</v>
      </c>
      <c r="J9">
        <v>336.66874999999999</v>
      </c>
      <c r="K9">
        <v>324.90000000000003</v>
      </c>
      <c r="L9" t="str">
        <f t="shared" si="1"/>
        <v>UP</v>
      </c>
      <c r="M9" t="str">
        <f t="shared" si="2"/>
        <v>UP</v>
      </c>
      <c r="N9">
        <v>61.094224924012167</v>
      </c>
      <c r="O9" t="str">
        <f t="shared" si="3"/>
        <v>UP</v>
      </c>
      <c r="P9" t="str">
        <f t="shared" si="4"/>
        <v>UP</v>
      </c>
      <c r="Q9">
        <f t="shared" si="5"/>
        <v>1.9499999999999886</v>
      </c>
      <c r="R9">
        <f t="shared" si="6"/>
        <v>9.9499999999999886</v>
      </c>
      <c r="S9">
        <f t="shared" si="7"/>
        <v>0.19597989949748651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344</v>
      </c>
      <c r="D10">
        <v>344.75</v>
      </c>
      <c r="E10">
        <v>331.75</v>
      </c>
      <c r="F10">
        <v>333</v>
      </c>
      <c r="G10">
        <f>_xll.TA_TYPPRICE(D10,E10,F10)</f>
        <v>336.5</v>
      </c>
      <c r="H10">
        <v>336.87630208333331</v>
      </c>
      <c r="I10" t="str">
        <f t="shared" si="0"/>
        <v>DOWN</v>
      </c>
      <c r="J10">
        <v>338.46458333333334</v>
      </c>
      <c r="K10">
        <v>326.42222222222227</v>
      </c>
      <c r="L10" t="str">
        <f t="shared" si="1"/>
        <v>No Confirmation</v>
      </c>
      <c r="M10" t="str">
        <f t="shared" si="2"/>
        <v>No Trend</v>
      </c>
      <c r="N10">
        <v>42.800106467926533</v>
      </c>
      <c r="O10" t="str">
        <f t="shared" si="3"/>
        <v>No Momentum</v>
      </c>
      <c r="P10" t="str">
        <f t="shared" si="4"/>
        <v>No Trend + Momentum</v>
      </c>
      <c r="Q10">
        <f t="shared" si="5"/>
        <v>1.25</v>
      </c>
      <c r="R10">
        <f t="shared" si="6"/>
        <v>13</v>
      </c>
      <c r="S10">
        <f t="shared" si="7"/>
        <v>9.6153846153846159E-2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336.15</v>
      </c>
      <c r="D11">
        <v>345</v>
      </c>
      <c r="E11">
        <v>333</v>
      </c>
      <c r="F11">
        <v>345</v>
      </c>
      <c r="G11">
        <f>_xll.TA_TYPPRICE(D11,E11,F11)</f>
        <v>341</v>
      </c>
      <c r="H11">
        <v>338.93815104166663</v>
      </c>
      <c r="I11" t="str">
        <f t="shared" si="0"/>
        <v>UP</v>
      </c>
      <c r="J11">
        <v>339.91689814814816</v>
      </c>
      <c r="K11">
        <v>327.88395061728397</v>
      </c>
      <c r="L11" t="str">
        <f t="shared" si="1"/>
        <v>UP</v>
      </c>
      <c r="M11" t="str">
        <f t="shared" si="2"/>
        <v>UP</v>
      </c>
      <c r="N11">
        <v>61.843039772727273</v>
      </c>
      <c r="O11" t="str">
        <f t="shared" si="3"/>
        <v>UP</v>
      </c>
      <c r="P11" t="str">
        <f t="shared" si="4"/>
        <v>UP</v>
      </c>
      <c r="Q11">
        <f t="shared" si="5"/>
        <v>12</v>
      </c>
      <c r="R11">
        <f t="shared" si="6"/>
        <v>12</v>
      </c>
      <c r="S11">
        <f t="shared" si="7"/>
        <v>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344.9</v>
      </c>
      <c r="D12">
        <v>347.95</v>
      </c>
      <c r="E12">
        <v>337</v>
      </c>
      <c r="F12">
        <v>340</v>
      </c>
      <c r="G12">
        <f>_xll.TA_TYPPRICE(D12,E12,F12)</f>
        <v>341.65000000000003</v>
      </c>
      <c r="H12">
        <v>340.2940755208333</v>
      </c>
      <c r="I12" t="str">
        <f t="shared" si="0"/>
        <v>DOWN</v>
      </c>
      <c r="J12">
        <v>341.70203189300412</v>
      </c>
      <c r="K12">
        <v>329.90973936899866</v>
      </c>
      <c r="L12" t="str">
        <f t="shared" si="1"/>
        <v>No Confirmation</v>
      </c>
      <c r="M12" t="str">
        <f t="shared" si="2"/>
        <v>No Trend</v>
      </c>
      <c r="N12">
        <v>52.704351362342415</v>
      </c>
      <c r="O12" t="str">
        <f t="shared" si="3"/>
        <v>No Momentum</v>
      </c>
      <c r="P12" t="str">
        <f t="shared" si="4"/>
        <v>No Trend + Momentum</v>
      </c>
      <c r="Q12">
        <f t="shared" si="5"/>
        <v>3</v>
      </c>
      <c r="R12">
        <f t="shared" si="6"/>
        <v>10.949999999999989</v>
      </c>
      <c r="S12">
        <f t="shared" si="7"/>
        <v>0.27397260273972629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344.5</v>
      </c>
      <c r="D13">
        <v>344.5</v>
      </c>
      <c r="E13">
        <v>334</v>
      </c>
      <c r="F13">
        <v>334</v>
      </c>
      <c r="G13">
        <f>_xll.TA_TYPPRICE(D13,E13,F13)</f>
        <v>337.5</v>
      </c>
      <c r="H13">
        <v>338.89703776041665</v>
      </c>
      <c r="I13" t="str">
        <f t="shared" si="0"/>
        <v>DOWN</v>
      </c>
      <c r="J13">
        <v>342.32380258344767</v>
      </c>
      <c r="K13">
        <v>330.81868617588782</v>
      </c>
      <c r="L13" t="str">
        <f t="shared" si="1"/>
        <v>No Confirmation</v>
      </c>
      <c r="M13" t="str">
        <f t="shared" si="2"/>
        <v>No Trend</v>
      </c>
      <c r="N13">
        <v>43.141641732694922</v>
      </c>
      <c r="O13" t="str">
        <f t="shared" si="3"/>
        <v>No Momentum</v>
      </c>
      <c r="P13" t="str">
        <f t="shared" si="4"/>
        <v>No Trend + Momentum</v>
      </c>
      <c r="Q13">
        <f t="shared" si="5"/>
        <v>0</v>
      </c>
      <c r="R13">
        <f t="shared" si="6"/>
        <v>10.5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333.25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336.7</v>
      </c>
      <c r="D14">
        <v>342.6</v>
      </c>
      <c r="E14">
        <v>325.2</v>
      </c>
      <c r="F14">
        <v>327</v>
      </c>
      <c r="G14">
        <f>_xll.TA_TYPPRICE(D14,E14,F14)</f>
        <v>331.59999999999997</v>
      </c>
      <c r="H14">
        <v>335.24851888020828</v>
      </c>
      <c r="I14" t="str">
        <f t="shared" si="0"/>
        <v>DOWN</v>
      </c>
      <c r="J14">
        <v>342.38517978712599</v>
      </c>
      <c r="K14">
        <v>329.57008924791273</v>
      </c>
      <c r="L14" t="str">
        <f t="shared" si="1"/>
        <v>DOWN</v>
      </c>
      <c r="M14" t="str">
        <f t="shared" si="2"/>
        <v>DOWN</v>
      </c>
      <c r="N14">
        <v>34.114827940973356</v>
      </c>
      <c r="O14" t="str">
        <f t="shared" si="3"/>
        <v>DOWN</v>
      </c>
      <c r="P14" t="str">
        <f t="shared" si="4"/>
        <v>DOWN</v>
      </c>
      <c r="Q14">
        <f t="shared" si="5"/>
        <v>1.8000000000000114</v>
      </c>
      <c r="R14">
        <f t="shared" si="6"/>
        <v>17.400000000000034</v>
      </c>
      <c r="S14">
        <f t="shared" si="7"/>
        <v>0.10344827586206942</v>
      </c>
      <c r="T14" t="str">
        <f t="shared" si="8"/>
        <v>DOWN</v>
      </c>
      <c r="U14" t="str">
        <f t="shared" si="9"/>
        <v>DOWN</v>
      </c>
      <c r="V14">
        <v>332.28846153846155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332</v>
      </c>
      <c r="D15">
        <v>333</v>
      </c>
      <c r="E15">
        <v>325</v>
      </c>
      <c r="F15">
        <v>327</v>
      </c>
      <c r="G15">
        <f>_xll.TA_TYPPRICE(D15,E15,F15)</f>
        <v>328.33333333333331</v>
      </c>
      <c r="H15">
        <v>331.79092610677083</v>
      </c>
      <c r="I15" t="str">
        <f t="shared" si="0"/>
        <v>DOWN</v>
      </c>
      <c r="J15">
        <v>340.29958427887578</v>
      </c>
      <c r="K15">
        <v>328.55451385948766</v>
      </c>
      <c r="L15" t="str">
        <f t="shared" si="1"/>
        <v>DOWN</v>
      </c>
      <c r="M15" t="str">
        <f t="shared" si="2"/>
        <v>DOWN</v>
      </c>
      <c r="N15">
        <v>34.114827940973356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8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331.4748520710059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328.1</v>
      </c>
      <c r="D16">
        <v>330.4</v>
      </c>
      <c r="E16">
        <v>316.2</v>
      </c>
      <c r="F16">
        <v>316</v>
      </c>
      <c r="G16">
        <f>_xll.TA_TYPPRICE(D16,E16,F16)</f>
        <v>320.86666666666662</v>
      </c>
      <c r="H16">
        <v>326.32879638671875</v>
      </c>
      <c r="I16" t="str">
        <f t="shared" si="0"/>
        <v>DOWN</v>
      </c>
      <c r="J16">
        <v>338.09967666134781</v>
      </c>
      <c r="K16">
        <v>325.80906633515707</v>
      </c>
      <c r="L16" t="str">
        <f t="shared" si="1"/>
        <v>DOWN</v>
      </c>
      <c r="M16" t="str">
        <f t="shared" si="2"/>
        <v>DOWN</v>
      </c>
      <c r="N16">
        <v>22.536621341465597</v>
      </c>
      <c r="O16" t="str">
        <f t="shared" si="3"/>
        <v>DOWN</v>
      </c>
      <c r="P16" t="str">
        <f t="shared" si="4"/>
        <v>DOWN</v>
      </c>
      <c r="Q16">
        <f t="shared" si="5"/>
        <v>-0.19999999999998863</v>
      </c>
      <c r="R16">
        <f t="shared" si="6"/>
        <v>14.199999999999989</v>
      </c>
      <c r="S16">
        <f t="shared" si="7"/>
        <v>-1.4084507042252732E-2</v>
      </c>
      <c r="T16" t="str">
        <f t="shared" si="8"/>
        <v>DOWN</v>
      </c>
      <c r="U16" t="str">
        <f t="shared" si="9"/>
        <v>DOWN</v>
      </c>
      <c r="V16">
        <v>329.09410559854348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322</v>
      </c>
      <c r="D17">
        <v>322</v>
      </c>
      <c r="E17">
        <v>303</v>
      </c>
      <c r="F17">
        <v>304</v>
      </c>
      <c r="G17">
        <f>_xll.TA_TYPPRICE(D17,E17,F17)</f>
        <v>309.66666666666669</v>
      </c>
      <c r="H17">
        <v>317.99773152669275</v>
      </c>
      <c r="I17" t="str">
        <f t="shared" si="0"/>
        <v>DOWN</v>
      </c>
      <c r="J17">
        <v>334.52197073660386</v>
      </c>
      <c r="K17">
        <v>320.74038492734439</v>
      </c>
      <c r="L17" t="str">
        <f t="shared" si="1"/>
        <v>DOWN</v>
      </c>
      <c r="M17" t="str">
        <f t="shared" si="2"/>
        <v>DOWN</v>
      </c>
      <c r="N17">
        <v>15.406457901767995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19</v>
      </c>
      <c r="S17">
        <f t="shared" si="7"/>
        <v>5.2631578947368418E-2</v>
      </c>
      <c r="T17" t="str">
        <f t="shared" si="8"/>
        <v>DOWN</v>
      </c>
      <c r="U17" t="str">
        <f t="shared" si="9"/>
        <v>DOWN</v>
      </c>
      <c r="V17">
        <v>325.23347396799835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308</v>
      </c>
      <c r="D18">
        <v>310.89999999999998</v>
      </c>
      <c r="E18">
        <v>302.25</v>
      </c>
      <c r="F18">
        <v>309</v>
      </c>
      <c r="G18">
        <f>_xll.TA_TYPPRICE(D18,E18,F18)</f>
        <v>307.38333333333333</v>
      </c>
      <c r="H18">
        <v>312.69053243001304</v>
      </c>
      <c r="I18" t="str">
        <f t="shared" si="0"/>
        <v>DOWN</v>
      </c>
      <c r="J18">
        <v>329.27264390624742</v>
      </c>
      <c r="K18">
        <v>316.63141049904561</v>
      </c>
      <c r="L18" t="str">
        <f t="shared" si="1"/>
        <v>DOWN</v>
      </c>
      <c r="M18" t="str">
        <f t="shared" si="2"/>
        <v>DOWN</v>
      </c>
      <c r="N18">
        <v>27.373919799014935</v>
      </c>
      <c r="O18" t="str">
        <f t="shared" si="3"/>
        <v>DOWN</v>
      </c>
      <c r="P18" t="str">
        <f t="shared" si="4"/>
        <v>DOWN</v>
      </c>
      <c r="Q18">
        <f t="shared" si="5"/>
        <v>6.75</v>
      </c>
      <c r="R18">
        <f t="shared" si="6"/>
        <v>8.6499999999999773</v>
      </c>
      <c r="S18">
        <f t="shared" si="7"/>
        <v>0.78034682080925055</v>
      </c>
      <c r="T18" t="str">
        <f t="shared" si="8"/>
        <v>No Indication</v>
      </c>
      <c r="U18" t="str">
        <f t="shared" si="9"/>
        <v>No T+M+I</v>
      </c>
      <c r="V18">
        <v>322.73601643446017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302.35000000000002</v>
      </c>
      <c r="D19">
        <v>315</v>
      </c>
      <c r="E19">
        <v>302.35000000000002</v>
      </c>
      <c r="F19">
        <v>313</v>
      </c>
      <c r="G19">
        <f>_xll.TA_TYPPRICE(D19,E19,F19)</f>
        <v>310.11666666666667</v>
      </c>
      <c r="H19">
        <v>311.40359954833986</v>
      </c>
      <c r="I19" t="str">
        <f t="shared" si="0"/>
        <v>UP</v>
      </c>
      <c r="J19">
        <v>326.10094526041468</v>
      </c>
      <c r="K19">
        <v>313.45776372147992</v>
      </c>
      <c r="L19" t="str">
        <f t="shared" si="1"/>
        <v>DOWN</v>
      </c>
      <c r="M19" t="str">
        <f t="shared" si="2"/>
        <v>No Trend</v>
      </c>
      <c r="N19">
        <v>36.374963818735182</v>
      </c>
      <c r="O19" t="str">
        <f t="shared" si="3"/>
        <v>DOWN</v>
      </c>
      <c r="P19" t="str">
        <f t="shared" si="4"/>
        <v>No Trend + Momentum</v>
      </c>
      <c r="Q19">
        <f t="shared" si="5"/>
        <v>10.649999999999977</v>
      </c>
      <c r="R19">
        <f t="shared" si="6"/>
        <v>12.649999999999977</v>
      </c>
      <c r="S19">
        <f t="shared" si="7"/>
        <v>0.84189723320158072</v>
      </c>
      <c r="T19" t="str">
        <f t="shared" si="8"/>
        <v>UP</v>
      </c>
      <c r="U19" t="str">
        <f t="shared" si="9"/>
        <v>No T+M+I</v>
      </c>
      <c r="V19">
        <v>321.23816775223554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314.35000000000002</v>
      </c>
      <c r="D20">
        <v>324.39999999999998</v>
      </c>
      <c r="E20">
        <v>312.55</v>
      </c>
      <c r="F20">
        <v>315</v>
      </c>
      <c r="G20">
        <f>_xll.TA_TYPPRICE(D20,E20,F20)</f>
        <v>317.31666666666666</v>
      </c>
      <c r="H20">
        <v>314.36013310750326</v>
      </c>
      <c r="I20" t="str">
        <f t="shared" si="0"/>
        <v>UP</v>
      </c>
      <c r="J20">
        <v>325.72295742476695</v>
      </c>
      <c r="K20">
        <v>313.25603845003997</v>
      </c>
      <c r="L20" t="str">
        <f t="shared" si="1"/>
        <v>No Confirmation</v>
      </c>
      <c r="M20" t="str">
        <f t="shared" si="2"/>
        <v>No Trend</v>
      </c>
      <c r="N20">
        <v>40.949077799715809</v>
      </c>
      <c r="O20" t="str">
        <f t="shared" si="3"/>
        <v>No Momentum</v>
      </c>
      <c r="P20" t="str">
        <f t="shared" si="4"/>
        <v>No Trend + Momentum</v>
      </c>
      <c r="Q20">
        <f t="shared" si="5"/>
        <v>2.4499999999999886</v>
      </c>
      <c r="R20">
        <f t="shared" si="6"/>
        <v>11.849999999999966</v>
      </c>
      <c r="S20">
        <f t="shared" si="7"/>
        <v>0.20675105485232032</v>
      </c>
      <c r="T20" t="str">
        <f t="shared" si="8"/>
        <v>No Indication</v>
      </c>
      <c r="U20" t="str">
        <f t="shared" si="9"/>
        <v>No T+M+I</v>
      </c>
      <c r="V20">
        <v>320.27844963650699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316.14999999999998</v>
      </c>
      <c r="D21">
        <v>324</v>
      </c>
      <c r="E21">
        <v>310</v>
      </c>
      <c r="F21">
        <v>315</v>
      </c>
      <c r="G21">
        <f>_xll.TA_TYPPRICE(D21,E21,F21)</f>
        <v>316.33333333333331</v>
      </c>
      <c r="H21">
        <v>315.34673322041829</v>
      </c>
      <c r="I21" t="str">
        <f t="shared" si="0"/>
        <v>DOWN</v>
      </c>
      <c r="J21">
        <v>325.34007799704096</v>
      </c>
      <c r="K21">
        <v>312.53247435003107</v>
      </c>
      <c r="L21" t="str">
        <f t="shared" si="1"/>
        <v>No Confirmation</v>
      </c>
      <c r="M21" t="str">
        <f t="shared" si="2"/>
        <v>No Trend</v>
      </c>
      <c r="N21">
        <v>40.949077799715816</v>
      </c>
      <c r="O21" t="str">
        <f t="shared" si="3"/>
        <v>No Momentum</v>
      </c>
      <c r="P21" t="str">
        <f t="shared" si="4"/>
        <v>No Trend + Momentum</v>
      </c>
      <c r="Q21">
        <f t="shared" si="5"/>
        <v>5</v>
      </c>
      <c r="R21">
        <f t="shared" si="6"/>
        <v>14</v>
      </c>
      <c r="S21">
        <f t="shared" si="7"/>
        <v>0.35714285714285715</v>
      </c>
      <c r="T21" t="str">
        <f t="shared" si="8"/>
        <v>No Indication</v>
      </c>
      <c r="U21" t="str">
        <f t="shared" si="9"/>
        <v>No T+M+I</v>
      </c>
      <c r="V21">
        <v>319.46638046165975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327</v>
      </c>
      <c r="D22">
        <v>332.05</v>
      </c>
      <c r="E22">
        <v>310</v>
      </c>
      <c r="F22">
        <v>310</v>
      </c>
      <c r="G22">
        <f>_xll.TA_TYPPRICE(D22,E22,F22)</f>
        <v>317.34999999999997</v>
      </c>
      <c r="H22">
        <v>316.34836661020915</v>
      </c>
      <c r="I22" t="str">
        <f t="shared" si="0"/>
        <v>DOWN</v>
      </c>
      <c r="J22">
        <v>326.83117177547632</v>
      </c>
      <c r="K22">
        <v>311.96970227224637</v>
      </c>
      <c r="L22" t="str">
        <f t="shared" si="1"/>
        <v>DOWN</v>
      </c>
      <c r="M22" t="str">
        <f t="shared" si="2"/>
        <v>DOWN</v>
      </c>
      <c r="N22">
        <v>31.970809045055859</v>
      </c>
      <c r="O22" t="str">
        <f t="shared" si="3"/>
        <v>DOWN</v>
      </c>
      <c r="P22" t="str">
        <f t="shared" si="4"/>
        <v>DOWN</v>
      </c>
      <c r="Q22">
        <f t="shared" si="5"/>
        <v>0</v>
      </c>
      <c r="R22">
        <f t="shared" si="6"/>
        <v>22.050000000000011</v>
      </c>
      <c r="S22">
        <f t="shared" si="7"/>
        <v>0</v>
      </c>
      <c r="T22" t="str">
        <f t="shared" si="8"/>
        <v>DOWN</v>
      </c>
      <c r="U22" t="str">
        <f t="shared" si="9"/>
        <v>DOWN</v>
      </c>
      <c r="V22">
        <v>318.010014236789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315</v>
      </c>
      <c r="D23">
        <v>321.55</v>
      </c>
      <c r="E23">
        <v>309.2</v>
      </c>
      <c r="F23">
        <v>315</v>
      </c>
      <c r="G23">
        <f>_xll.TA_TYPPRICE(D23,E23,F23)</f>
        <v>315.25</v>
      </c>
      <c r="H23">
        <v>315.79918330510458</v>
      </c>
      <c r="I23" t="str">
        <f t="shared" si="0"/>
        <v>DOWN</v>
      </c>
      <c r="J23">
        <v>325.65757804759272</v>
      </c>
      <c r="K23">
        <v>311.35421287841382</v>
      </c>
      <c r="L23" t="str">
        <f t="shared" si="1"/>
        <v>No Confirmation</v>
      </c>
      <c r="M23" t="str">
        <f t="shared" si="2"/>
        <v>No Trend</v>
      </c>
      <c r="N23">
        <v>46.604745097407481</v>
      </c>
      <c r="O23" t="str">
        <f t="shared" si="3"/>
        <v>No Momentum</v>
      </c>
      <c r="P23" t="str">
        <f t="shared" si="4"/>
        <v>No Trend + Momentum</v>
      </c>
      <c r="Q23">
        <f t="shared" si="5"/>
        <v>5.8000000000000114</v>
      </c>
      <c r="R23">
        <f t="shared" si="6"/>
        <v>12.350000000000023</v>
      </c>
      <c r="S23">
        <f t="shared" si="7"/>
        <v>0.46963562753036442</v>
      </c>
      <c r="T23" t="str">
        <f t="shared" si="8"/>
        <v>No Indication</v>
      </c>
      <c r="U23" t="str">
        <f t="shared" si="9"/>
        <v>No T+M+I</v>
      </c>
      <c r="V23">
        <v>317.54693512343687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313.14999999999998</v>
      </c>
      <c r="D24">
        <v>318</v>
      </c>
      <c r="E24">
        <v>313.14999999999998</v>
      </c>
      <c r="F24">
        <v>315</v>
      </c>
      <c r="G24">
        <f>_xll.TA_TYPPRICE(D24,E24,F24)</f>
        <v>315.38333333333333</v>
      </c>
      <c r="H24">
        <v>315.59125831921892</v>
      </c>
      <c r="I24" t="str">
        <f t="shared" si="0"/>
        <v>DOWN</v>
      </c>
      <c r="J24">
        <v>323.95589403701655</v>
      </c>
      <c r="K24">
        <v>311.75327668321074</v>
      </c>
      <c r="L24" t="str">
        <f t="shared" si="1"/>
        <v>No Confirmation</v>
      </c>
      <c r="M24" t="str">
        <f t="shared" si="2"/>
        <v>No Trend</v>
      </c>
      <c r="N24">
        <v>46.604745097407481</v>
      </c>
      <c r="O24" t="str">
        <f t="shared" si="3"/>
        <v>No Momentum</v>
      </c>
      <c r="P24" t="str">
        <f t="shared" si="4"/>
        <v>No Trend + Momentum</v>
      </c>
      <c r="Q24">
        <f t="shared" si="5"/>
        <v>1.8500000000000227</v>
      </c>
      <c r="R24">
        <f t="shared" si="6"/>
        <v>4.8500000000000227</v>
      </c>
      <c r="S24">
        <f t="shared" si="7"/>
        <v>0.38144329896907508</v>
      </c>
      <c r="T24" t="str">
        <f t="shared" si="8"/>
        <v>No Indication</v>
      </c>
      <c r="U24" t="str">
        <f t="shared" si="9"/>
        <v>No T+M+I</v>
      </c>
      <c r="V24">
        <v>317.1550989506004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319.45</v>
      </c>
      <c r="D25">
        <v>322</v>
      </c>
      <c r="E25">
        <v>310.8</v>
      </c>
      <c r="F25">
        <v>311</v>
      </c>
      <c r="G25">
        <f>_xll.TA_TYPPRICE(D25,E25,F25)</f>
        <v>314.59999999999997</v>
      </c>
      <c r="H25">
        <v>315.09562915960942</v>
      </c>
      <c r="I25" t="str">
        <f t="shared" si="0"/>
        <v>DOWN</v>
      </c>
      <c r="J25">
        <v>323.52125091767954</v>
      </c>
      <c r="K25">
        <v>311.54143742027503</v>
      </c>
      <c r="L25" t="str">
        <f t="shared" si="1"/>
        <v>DOWN</v>
      </c>
      <c r="M25" t="str">
        <f t="shared" si="2"/>
        <v>DOWN</v>
      </c>
      <c r="N25">
        <v>36.728729528569204</v>
      </c>
      <c r="O25" t="str">
        <f t="shared" si="3"/>
        <v>DOWN</v>
      </c>
      <c r="P25" t="str">
        <f t="shared" si="4"/>
        <v>DOWN</v>
      </c>
      <c r="Q25">
        <f t="shared" si="5"/>
        <v>0.19999999999998863</v>
      </c>
      <c r="R25">
        <f t="shared" si="6"/>
        <v>11.199999999999989</v>
      </c>
      <c r="S25">
        <f t="shared" si="7"/>
        <v>1.785714285714186E-2</v>
      </c>
      <c r="T25" t="str">
        <f t="shared" si="8"/>
        <v>DOWN</v>
      </c>
      <c r="U25" t="str">
        <f t="shared" si="9"/>
        <v>DOWN</v>
      </c>
      <c r="V25">
        <v>316.20816065050803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313.89999999999998</v>
      </c>
      <c r="D26">
        <v>320</v>
      </c>
      <c r="E26">
        <v>312.3</v>
      </c>
      <c r="F26">
        <v>314</v>
      </c>
      <c r="G26">
        <f>_xll.TA_TYPPRICE(D26,E26,F26)</f>
        <v>315.43333333333334</v>
      </c>
      <c r="H26">
        <v>315.26448124647141</v>
      </c>
      <c r="I26" t="str">
        <f t="shared" si="0"/>
        <v>DOWN</v>
      </c>
      <c r="J26">
        <v>322.73875071375073</v>
      </c>
      <c r="K26">
        <v>311.71000688243612</v>
      </c>
      <c r="L26" t="str">
        <f t="shared" si="1"/>
        <v>No Confirmation</v>
      </c>
      <c r="M26" t="str">
        <f t="shared" si="2"/>
        <v>No Trend</v>
      </c>
      <c r="N26">
        <v>47.215249301290442</v>
      </c>
      <c r="O26" t="str">
        <f t="shared" si="3"/>
        <v>No Momentum</v>
      </c>
      <c r="P26" t="str">
        <f t="shared" si="4"/>
        <v>No Trend + Momentum</v>
      </c>
      <c r="Q26">
        <f t="shared" si="5"/>
        <v>1.6999999999999886</v>
      </c>
      <c r="R26">
        <f t="shared" si="6"/>
        <v>7.6999999999999886</v>
      </c>
      <c r="S26">
        <f t="shared" si="7"/>
        <v>0.22077922077921963</v>
      </c>
      <c r="T26" t="str">
        <f t="shared" si="8"/>
        <v>No Indication</v>
      </c>
      <c r="U26" t="str">
        <f t="shared" si="9"/>
        <v>No T+M+I</v>
      </c>
      <c r="V26">
        <v>315.86844362735297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318</v>
      </c>
      <c r="D27">
        <v>320</v>
      </c>
      <c r="E27">
        <v>314</v>
      </c>
      <c r="F27">
        <v>317</v>
      </c>
      <c r="G27">
        <f>_xll.TA_TYPPRICE(D27,E27,F27)</f>
        <v>317</v>
      </c>
      <c r="H27">
        <v>316.1322406232357</v>
      </c>
      <c r="I27" t="str">
        <f t="shared" si="0"/>
        <v>UP</v>
      </c>
      <c r="J27">
        <v>322.13013944402837</v>
      </c>
      <c r="K27">
        <v>312.21889424189476</v>
      </c>
      <c r="L27" t="str">
        <f t="shared" si="1"/>
        <v>No Confirmation</v>
      </c>
      <c r="M27" t="str">
        <f t="shared" si="2"/>
        <v>No Trend</v>
      </c>
      <c r="N27">
        <v>56.27410852250744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6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316.04252922314481</v>
      </c>
      <c r="W27">
        <v>323.34615384615387</v>
      </c>
      <c r="X27">
        <f t="shared" si="10"/>
        <v>-7.3036246230090569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316.95</v>
      </c>
      <c r="D28">
        <v>317.7</v>
      </c>
      <c r="E28">
        <v>312.35000000000002</v>
      </c>
      <c r="F28">
        <v>315</v>
      </c>
      <c r="G28">
        <f>_xll.TA_TYPPRICE(D28,E28,F28)</f>
        <v>315.01666666666665</v>
      </c>
      <c r="H28">
        <v>315.57445364495118</v>
      </c>
      <c r="I28" t="str">
        <f t="shared" si="0"/>
        <v>DOWN</v>
      </c>
      <c r="J28">
        <v>321.14566401202205</v>
      </c>
      <c r="K28">
        <v>312.24802885480705</v>
      </c>
      <c r="L28" t="str">
        <f t="shared" si="1"/>
        <v>No Confirmation</v>
      </c>
      <c r="M28" t="str">
        <f t="shared" si="2"/>
        <v>No Trend</v>
      </c>
      <c r="N28">
        <v>49.233013446934109</v>
      </c>
      <c r="O28" t="str">
        <f t="shared" si="3"/>
        <v>No Momentum</v>
      </c>
      <c r="P28" t="str">
        <f t="shared" si="4"/>
        <v>No Trend + Momentum</v>
      </c>
      <c r="Q28">
        <f t="shared" si="5"/>
        <v>2.6499999999999773</v>
      </c>
      <c r="R28">
        <f t="shared" si="6"/>
        <v>5.3499999999999659</v>
      </c>
      <c r="S28">
        <f t="shared" si="7"/>
        <v>0.49532710280373721</v>
      </c>
      <c r="T28" t="str">
        <f t="shared" si="8"/>
        <v>No Indication</v>
      </c>
      <c r="U28" t="str">
        <f t="shared" si="9"/>
        <v>No T+M+I</v>
      </c>
      <c r="V28">
        <v>315.88214011189177</v>
      </c>
      <c r="W28">
        <v>322.72792022792027</v>
      </c>
      <c r="X28">
        <f t="shared" si="10"/>
        <v>-6.845780116028493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318.95</v>
      </c>
      <c r="D29">
        <v>318.95</v>
      </c>
      <c r="E29">
        <v>308.25</v>
      </c>
      <c r="F29">
        <v>310</v>
      </c>
      <c r="G29">
        <f>_xll.TA_TYPPRICE(D29,E29,F29)</f>
        <v>312.40000000000003</v>
      </c>
      <c r="H29">
        <v>313.98722682247558</v>
      </c>
      <c r="I29" t="str">
        <f t="shared" si="0"/>
        <v>DOWN</v>
      </c>
      <c r="J29">
        <v>320.65773867601717</v>
      </c>
      <c r="K29">
        <v>311.35957799818328</v>
      </c>
      <c r="L29" t="str">
        <f t="shared" si="1"/>
        <v>DOWN</v>
      </c>
      <c r="M29" t="str">
        <f t="shared" si="2"/>
        <v>DOWN</v>
      </c>
      <c r="N29">
        <v>35.393859759942167</v>
      </c>
      <c r="O29" t="str">
        <f t="shared" si="3"/>
        <v>DOWN</v>
      </c>
      <c r="P29" t="str">
        <f t="shared" si="4"/>
        <v>DOWN</v>
      </c>
      <c r="Q29">
        <f t="shared" si="5"/>
        <v>1.75</v>
      </c>
      <c r="R29">
        <f t="shared" si="6"/>
        <v>10.699999999999989</v>
      </c>
      <c r="S29">
        <f t="shared" si="7"/>
        <v>0.16355140186915906</v>
      </c>
      <c r="T29" t="str">
        <f t="shared" si="8"/>
        <v>DOWN</v>
      </c>
      <c r="U29" t="str">
        <f t="shared" si="9"/>
        <v>DOWN</v>
      </c>
      <c r="V29">
        <v>314.97719547929302</v>
      </c>
      <c r="W29">
        <v>321.7851113221484</v>
      </c>
      <c r="X29">
        <f t="shared" si="10"/>
        <v>-6.8079158428553797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314</v>
      </c>
      <c r="D30">
        <v>315</v>
      </c>
      <c r="E30">
        <v>309.5</v>
      </c>
      <c r="F30">
        <v>310</v>
      </c>
      <c r="G30">
        <f>_xll.TA_TYPPRICE(D30,E30,F30)</f>
        <v>311.5</v>
      </c>
      <c r="H30">
        <v>312.74361341123779</v>
      </c>
      <c r="I30" t="str">
        <f t="shared" si="0"/>
        <v>DOWN</v>
      </c>
      <c r="J30">
        <v>319.40046341468002</v>
      </c>
      <c r="K30">
        <v>310.94633844303144</v>
      </c>
      <c r="L30" t="str">
        <f t="shared" si="1"/>
        <v>DOWN</v>
      </c>
      <c r="M30" t="str">
        <f t="shared" si="2"/>
        <v>DOWN</v>
      </c>
      <c r="N30">
        <v>35.393859759942167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5.5</v>
      </c>
      <c r="S30">
        <f t="shared" si="7"/>
        <v>9.0909090909090912E-2</v>
      </c>
      <c r="T30" t="str">
        <f t="shared" si="8"/>
        <v>DOWN</v>
      </c>
      <c r="U30" t="str">
        <f t="shared" si="9"/>
        <v>DOWN</v>
      </c>
      <c r="V30">
        <v>314.21147309786335</v>
      </c>
      <c r="W30">
        <v>320.91214011310035</v>
      </c>
      <c r="X30">
        <f t="shared" si="10"/>
        <v>-6.700667015237002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314.89999999999998</v>
      </c>
      <c r="D31">
        <v>315.8</v>
      </c>
      <c r="E31">
        <v>303.39999999999998</v>
      </c>
      <c r="F31">
        <v>304</v>
      </c>
      <c r="G31">
        <f>_xll.TA_TYPPRICE(D31,E31,F31)</f>
        <v>307.73333333333335</v>
      </c>
      <c r="H31">
        <v>310.23847337228557</v>
      </c>
      <c r="I31" t="str">
        <f t="shared" si="0"/>
        <v>DOWN</v>
      </c>
      <c r="J31">
        <v>318.60036043363999</v>
      </c>
      <c r="K31">
        <v>309.26937434458</v>
      </c>
      <c r="L31" t="str">
        <f t="shared" si="1"/>
        <v>DOWN</v>
      </c>
      <c r="M31" t="str">
        <f t="shared" si="2"/>
        <v>DOWN</v>
      </c>
      <c r="N31">
        <v>23.177883848074448</v>
      </c>
      <c r="O31" t="str">
        <f t="shared" si="3"/>
        <v>DOWN</v>
      </c>
      <c r="P31" t="str">
        <f t="shared" si="4"/>
        <v>DOWN</v>
      </c>
      <c r="Q31">
        <f t="shared" si="5"/>
        <v>0.60000000000002274</v>
      </c>
      <c r="R31">
        <f t="shared" si="6"/>
        <v>12.400000000000034</v>
      </c>
      <c r="S31">
        <f t="shared" si="7"/>
        <v>4.8387096774195247E-2</v>
      </c>
      <c r="T31" t="str">
        <f t="shared" si="8"/>
        <v>DOWN</v>
      </c>
      <c r="U31" t="str">
        <f t="shared" si="9"/>
        <v>DOWN</v>
      </c>
      <c r="V31">
        <v>312.64047723665362</v>
      </c>
      <c r="W31">
        <v>319.65938899361146</v>
      </c>
      <c r="X31">
        <f t="shared" si="10"/>
        <v>-7.0189117569578343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304</v>
      </c>
      <c r="D32">
        <v>312.89999999999998</v>
      </c>
      <c r="E32">
        <v>301.39999999999998</v>
      </c>
      <c r="F32">
        <v>307</v>
      </c>
      <c r="G32">
        <f>_xll.TA_TYPPRICE(D32,E32,F32)</f>
        <v>307.09999999999997</v>
      </c>
      <c r="H32">
        <v>308.66923668614277</v>
      </c>
      <c r="I32" t="str">
        <f t="shared" si="0"/>
        <v>DOWN</v>
      </c>
      <c r="J32">
        <v>317.33361367060888</v>
      </c>
      <c r="K32">
        <v>307.5206244902289</v>
      </c>
      <c r="L32" t="str">
        <f t="shared" si="1"/>
        <v>DOWN</v>
      </c>
      <c r="M32" t="str">
        <f t="shared" si="2"/>
        <v>DOWN</v>
      </c>
      <c r="N32">
        <v>36.809105050497315</v>
      </c>
      <c r="O32" t="str">
        <f t="shared" si="3"/>
        <v>DOWN</v>
      </c>
      <c r="P32" t="str">
        <f t="shared" si="4"/>
        <v>DOWN</v>
      </c>
      <c r="Q32">
        <f t="shared" si="5"/>
        <v>5.6000000000000227</v>
      </c>
      <c r="R32">
        <f t="shared" si="6"/>
        <v>11.5</v>
      </c>
      <c r="S32">
        <f t="shared" si="7"/>
        <v>0.4869565217391324</v>
      </c>
      <c r="T32" t="str">
        <f t="shared" si="8"/>
        <v>No Indication</v>
      </c>
      <c r="U32" t="str">
        <f t="shared" si="9"/>
        <v>No T+M+I</v>
      </c>
      <c r="V32">
        <v>311.77271150793769</v>
      </c>
      <c r="W32">
        <v>318.72165647556619</v>
      </c>
      <c r="X32">
        <f t="shared" si="10"/>
        <v>-6.9489449676285062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306.8</v>
      </c>
      <c r="D33">
        <v>314.45</v>
      </c>
      <c r="E33">
        <v>304</v>
      </c>
      <c r="F33">
        <v>304</v>
      </c>
      <c r="G33">
        <f>_xll.TA_TYPPRICE(D33,E33,F33)</f>
        <v>307.48333333333335</v>
      </c>
      <c r="H33">
        <v>308.07628500973806</v>
      </c>
      <c r="I33" t="str">
        <f t="shared" si="0"/>
        <v>DOWN</v>
      </c>
      <c r="J33">
        <v>316.6928106326958</v>
      </c>
      <c r="K33">
        <v>306.73826349240028</v>
      </c>
      <c r="L33" t="str">
        <f t="shared" si="1"/>
        <v>DOWN</v>
      </c>
      <c r="M33" t="str">
        <f t="shared" si="2"/>
        <v>DOWN</v>
      </c>
      <c r="N33">
        <v>30.126986137734612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10.449999999999989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310.57690973748572</v>
      </c>
      <c r="W33">
        <v>317.63116340330203</v>
      </c>
      <c r="X33">
        <f t="shared" si="10"/>
        <v>-7.0542536658163044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305</v>
      </c>
      <c r="D34">
        <v>320</v>
      </c>
      <c r="E34">
        <v>304.35000000000002</v>
      </c>
      <c r="F34">
        <v>307</v>
      </c>
      <c r="G34">
        <f>_xll.TA_TYPPRICE(D34,E34,F34)</f>
        <v>310.45</v>
      </c>
      <c r="H34">
        <v>309.26314250486905</v>
      </c>
      <c r="I34" t="str">
        <f t="shared" si="0"/>
        <v>DOWN</v>
      </c>
      <c r="J34">
        <v>317.42774160320783</v>
      </c>
      <c r="K34">
        <v>306.20753827186689</v>
      </c>
      <c r="L34" t="str">
        <f t="shared" si="1"/>
        <v>No Confirmation</v>
      </c>
      <c r="M34" t="str">
        <f t="shared" si="2"/>
        <v>No Trend</v>
      </c>
      <c r="N34">
        <v>43.049972659988519</v>
      </c>
      <c r="O34" t="str">
        <f t="shared" si="3"/>
        <v>No Momentum</v>
      </c>
      <c r="P34" t="str">
        <f t="shared" si="4"/>
        <v>No Trend + Momentum</v>
      </c>
      <c r="Q34">
        <f t="shared" si="5"/>
        <v>2.6499999999999773</v>
      </c>
      <c r="R34">
        <f t="shared" si="6"/>
        <v>15.649999999999977</v>
      </c>
      <c r="S34">
        <f t="shared" si="7"/>
        <v>0.1693290734824269</v>
      </c>
      <c r="T34" t="str">
        <f t="shared" si="8"/>
        <v>DOWN</v>
      </c>
      <c r="U34" t="str">
        <f t="shared" si="9"/>
        <v>No T+M+I</v>
      </c>
      <c r="V34">
        <v>310.02661593171871</v>
      </c>
      <c r="W34">
        <v>316.84366981787224</v>
      </c>
      <c r="X34">
        <f t="shared" si="10"/>
        <v>-6.8170538861535306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308.89999999999998</v>
      </c>
      <c r="D35">
        <v>312.45</v>
      </c>
      <c r="E35">
        <v>301.3</v>
      </c>
      <c r="F35">
        <v>302</v>
      </c>
      <c r="G35">
        <f>_xll.TA_TYPPRICE(D35,E35,F35)</f>
        <v>305.25</v>
      </c>
      <c r="H35">
        <v>307.25657125243453</v>
      </c>
      <c r="I35" t="str">
        <f t="shared" si="0"/>
        <v>DOWN</v>
      </c>
      <c r="J35">
        <v>316.32157680249497</v>
      </c>
      <c r="K35">
        <v>305.11697421145203</v>
      </c>
      <c r="L35" t="str">
        <f t="shared" si="1"/>
        <v>DOWN</v>
      </c>
      <c r="M35" t="str">
        <f t="shared" si="2"/>
        <v>DOWN</v>
      </c>
      <c r="N35">
        <v>31.076019338589024</v>
      </c>
      <c r="O35" t="str">
        <f t="shared" si="3"/>
        <v>DOWN</v>
      </c>
      <c r="P35" t="str">
        <f t="shared" si="4"/>
        <v>DOWN</v>
      </c>
      <c r="Q35">
        <f t="shared" si="5"/>
        <v>0.69999999999998863</v>
      </c>
      <c r="R35">
        <f t="shared" si="6"/>
        <v>11.149999999999977</v>
      </c>
      <c r="S35">
        <f t="shared" si="7"/>
        <v>6.2780269058295077E-2</v>
      </c>
      <c r="T35" t="str">
        <f t="shared" si="8"/>
        <v>DOWN</v>
      </c>
      <c r="U35" t="str">
        <f t="shared" si="9"/>
        <v>DOWN</v>
      </c>
      <c r="V35">
        <v>308.79175194222353</v>
      </c>
      <c r="W35">
        <v>315.74413872025207</v>
      </c>
      <c r="X35">
        <f t="shared" si="10"/>
        <v>-6.95238677802854</v>
      </c>
      <c r="Y35">
        <v>-6.9388376279682937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305.05</v>
      </c>
      <c r="D36">
        <v>309</v>
      </c>
      <c r="E36">
        <v>304.95</v>
      </c>
      <c r="F36">
        <v>306</v>
      </c>
      <c r="G36">
        <f>_xll.TA_TYPPRICE(D36,E36,F36)</f>
        <v>306.65000000000003</v>
      </c>
      <c r="H36">
        <v>306.95328562621728</v>
      </c>
      <c r="I36" t="str">
        <f t="shared" si="0"/>
        <v>DOWN</v>
      </c>
      <c r="J36">
        <v>314.69455973527386</v>
      </c>
      <c r="K36">
        <v>305.07986883112937</v>
      </c>
      <c r="L36" t="str">
        <f t="shared" si="1"/>
        <v>No Confirmation</v>
      </c>
      <c r="M36" t="str">
        <f t="shared" si="2"/>
        <v>No Trend</v>
      </c>
      <c r="N36">
        <v>46.074813271321737</v>
      </c>
      <c r="O36" t="str">
        <f t="shared" si="3"/>
        <v>No Momentum</v>
      </c>
      <c r="P36" t="str">
        <f t="shared" si="4"/>
        <v>No Trend + Momentum</v>
      </c>
      <c r="Q36">
        <f t="shared" si="5"/>
        <v>1.0500000000000114</v>
      </c>
      <c r="R36">
        <f t="shared" si="6"/>
        <v>4.0500000000000114</v>
      </c>
      <c r="S36">
        <f t="shared" si="7"/>
        <v>0.25925925925926135</v>
      </c>
      <c r="T36" t="str">
        <f t="shared" si="8"/>
        <v>No Indication</v>
      </c>
      <c r="U36" t="str">
        <f t="shared" si="9"/>
        <v>No T+M+I</v>
      </c>
      <c r="V36">
        <v>308.36225164341988</v>
      </c>
      <c r="W36">
        <v>315.02235066690008</v>
      </c>
      <c r="X36">
        <f t="shared" si="10"/>
        <v>-6.6600990234801998</v>
      </c>
      <c r="Y36">
        <v>-6.8830899070706746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305</v>
      </c>
      <c r="D37">
        <v>307.75</v>
      </c>
      <c r="E37">
        <v>301</v>
      </c>
      <c r="F37">
        <v>302</v>
      </c>
      <c r="G37">
        <f>_xll.TA_TYPPRICE(D37,E37,F37)</f>
        <v>303.58333333333331</v>
      </c>
      <c r="H37">
        <v>305.26830947977533</v>
      </c>
      <c r="I37" t="str">
        <f t="shared" si="0"/>
        <v>DOWN</v>
      </c>
      <c r="J37">
        <v>313.15132423854635</v>
      </c>
      <c r="K37">
        <v>304.17323131310064</v>
      </c>
      <c r="L37" t="str">
        <f t="shared" si="1"/>
        <v>DOWN</v>
      </c>
      <c r="M37" t="str">
        <f t="shared" si="2"/>
        <v>DOWN</v>
      </c>
      <c r="N37">
        <v>36.221854219736436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6.75</v>
      </c>
      <c r="S37">
        <f t="shared" si="7"/>
        <v>0.14814814814814814</v>
      </c>
      <c r="T37" t="str">
        <f t="shared" si="8"/>
        <v>DOWN</v>
      </c>
      <c r="U37" t="str">
        <f t="shared" si="9"/>
        <v>DOWN</v>
      </c>
      <c r="V37">
        <v>307.38344369827837</v>
      </c>
      <c r="W37">
        <v>314.05773209898155</v>
      </c>
      <c r="X37">
        <f t="shared" si="10"/>
        <v>-6.6742884007031762</v>
      </c>
      <c r="Y37">
        <v>-6.8413296057971751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302.60000000000002</v>
      </c>
      <c r="D38">
        <v>306.89999999999998</v>
      </c>
      <c r="E38">
        <v>302.60000000000002</v>
      </c>
      <c r="F38">
        <v>304</v>
      </c>
      <c r="G38">
        <f>_xll.TA_TYPPRICE(D38,E38,F38)</f>
        <v>304.5</v>
      </c>
      <c r="H38">
        <v>304.88415473988766</v>
      </c>
      <c r="I38" t="str">
        <f t="shared" si="0"/>
        <v>DOWN</v>
      </c>
      <c r="J38">
        <v>311.76214107442496</v>
      </c>
      <c r="K38">
        <v>303.82362435463386</v>
      </c>
      <c r="L38" t="str">
        <f t="shared" si="1"/>
        <v>No Confirmation</v>
      </c>
      <c r="M38" t="str">
        <f t="shared" si="2"/>
        <v>No Trend</v>
      </c>
      <c r="N38">
        <v>43.741101023783656</v>
      </c>
      <c r="O38" t="str">
        <f t="shared" si="3"/>
        <v>No Momentum</v>
      </c>
      <c r="P38" t="str">
        <f t="shared" si="4"/>
        <v>No Trend + Momentum</v>
      </c>
      <c r="Q38">
        <f t="shared" si="5"/>
        <v>1.3999999999999773</v>
      </c>
      <c r="R38">
        <f t="shared" si="6"/>
        <v>4.2999999999999545</v>
      </c>
      <c r="S38">
        <f t="shared" si="7"/>
        <v>0.32558139534883535</v>
      </c>
      <c r="T38" t="str">
        <f t="shared" si="8"/>
        <v>No Indication</v>
      </c>
      <c r="U38" t="str">
        <f t="shared" si="9"/>
        <v>No T+M+I</v>
      </c>
      <c r="V38">
        <v>306.86291389854324</v>
      </c>
      <c r="W38">
        <v>313.31271490646441</v>
      </c>
      <c r="X38">
        <f t="shared" si="10"/>
        <v>-6.4498010079211667</v>
      </c>
      <c r="Y38">
        <v>-6.7630238862219736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306.75</v>
      </c>
      <c r="D39">
        <v>309.85000000000002</v>
      </c>
      <c r="E39">
        <v>302.25</v>
      </c>
      <c r="F39">
        <v>306</v>
      </c>
      <c r="G39">
        <f>_xll.TA_TYPPRICE(D39,E39,F39)</f>
        <v>306.03333333333336</v>
      </c>
      <c r="H39">
        <v>305.45874403661048</v>
      </c>
      <c r="I39" t="str">
        <f t="shared" si="0"/>
        <v>UP</v>
      </c>
      <c r="J39">
        <v>311.33722083566386</v>
      </c>
      <c r="K39">
        <v>303.47393005360414</v>
      </c>
      <c r="L39" t="str">
        <f t="shared" si="1"/>
        <v>No Confirmation</v>
      </c>
      <c r="M39" t="str">
        <f t="shared" si="2"/>
        <v>No Trend</v>
      </c>
      <c r="N39">
        <v>50.967131152591435</v>
      </c>
      <c r="O39" t="str">
        <f t="shared" si="3"/>
        <v>No Momentum</v>
      </c>
      <c r="P39" t="str">
        <f t="shared" si="4"/>
        <v>No Trend + Momentum</v>
      </c>
      <c r="Q39">
        <f t="shared" si="5"/>
        <v>3.75</v>
      </c>
      <c r="R39">
        <f t="shared" si="6"/>
        <v>7.6000000000000227</v>
      </c>
      <c r="S39">
        <f t="shared" si="7"/>
        <v>0.49342105263157748</v>
      </c>
      <c r="T39" t="str">
        <f t="shared" si="8"/>
        <v>No Indication</v>
      </c>
      <c r="U39" t="str">
        <f t="shared" si="9"/>
        <v>No T+M+I</v>
      </c>
      <c r="V39">
        <v>306.73015791415196</v>
      </c>
      <c r="W39">
        <v>312.77103232080037</v>
      </c>
      <c r="X39">
        <f t="shared" si="10"/>
        <v>-6.0408744066484132</v>
      </c>
      <c r="Y39">
        <v>-6.6185939903072617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304.10000000000002</v>
      </c>
      <c r="D40">
        <v>307</v>
      </c>
      <c r="E40">
        <v>300</v>
      </c>
      <c r="F40">
        <v>300</v>
      </c>
      <c r="G40">
        <f>_xll.TA_TYPPRICE(D40,E40,F40)</f>
        <v>302.33333333333331</v>
      </c>
      <c r="H40">
        <v>303.89603868497193</v>
      </c>
      <c r="I40" t="str">
        <f t="shared" si="0"/>
        <v>DOWN</v>
      </c>
      <c r="J40">
        <v>310.37339398329414</v>
      </c>
      <c r="K40">
        <v>302.70194559724769</v>
      </c>
      <c r="L40" t="str">
        <f t="shared" si="1"/>
        <v>DOWN</v>
      </c>
      <c r="M40" t="str">
        <f t="shared" si="2"/>
        <v>DOWN</v>
      </c>
      <c r="N40">
        <v>34.39868841948558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305.69474900428241</v>
      </c>
      <c r="W40">
        <v>311.82502992666701</v>
      </c>
      <c r="X40">
        <f t="shared" si="10"/>
        <v>-6.1302809223845998</v>
      </c>
      <c r="Y40">
        <v>-6.5209313767227295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300.5</v>
      </c>
      <c r="D41">
        <v>306.7</v>
      </c>
      <c r="E41">
        <v>297.85000000000002</v>
      </c>
      <c r="F41">
        <v>301</v>
      </c>
      <c r="G41">
        <f>_xll.TA_TYPPRICE(D41,E41,F41)</f>
        <v>301.84999999999997</v>
      </c>
      <c r="H41">
        <v>302.87301934248592</v>
      </c>
      <c r="I41" t="str">
        <f t="shared" si="0"/>
        <v>DOWN</v>
      </c>
      <c r="J41">
        <v>309.55708420922878</v>
      </c>
      <c r="K41">
        <v>301.62373546452596</v>
      </c>
      <c r="L41" t="str">
        <f t="shared" si="1"/>
        <v>DOWN</v>
      </c>
      <c r="M41" t="str">
        <f t="shared" si="2"/>
        <v>DOWN</v>
      </c>
      <c r="N41">
        <v>38.559741889128816</v>
      </c>
      <c r="O41" t="str">
        <f t="shared" si="3"/>
        <v>DOWN</v>
      </c>
      <c r="P41" t="str">
        <f t="shared" si="4"/>
        <v>DOWN</v>
      </c>
      <c r="Q41">
        <f t="shared" si="5"/>
        <v>3.1499999999999773</v>
      </c>
      <c r="R41">
        <f t="shared" si="6"/>
        <v>8.8499999999999659</v>
      </c>
      <c r="S41">
        <f t="shared" si="7"/>
        <v>0.35593220338982934</v>
      </c>
      <c r="T41" t="str">
        <f t="shared" si="8"/>
        <v>No Indication</v>
      </c>
      <c r="U41" t="str">
        <f t="shared" si="9"/>
        <v>No T+M+I</v>
      </c>
      <c r="V41">
        <v>304.97247992670049</v>
      </c>
      <c r="W41">
        <v>311.02317585802501</v>
      </c>
      <c r="X41">
        <f t="shared" si="10"/>
        <v>-6.0506959313245261</v>
      </c>
      <c r="Y41">
        <v>-6.4268842876430892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300</v>
      </c>
      <c r="D42">
        <v>307.5</v>
      </c>
      <c r="E42">
        <v>295.60000000000002</v>
      </c>
      <c r="F42">
        <v>305</v>
      </c>
      <c r="G42">
        <f>_xll.TA_TYPPRICE(D42,E42,F42)</f>
        <v>302.7</v>
      </c>
      <c r="H42">
        <v>302.78650967124292</v>
      </c>
      <c r="I42" t="str">
        <f t="shared" si="0"/>
        <v>UP</v>
      </c>
      <c r="J42">
        <v>309.09995438495571</v>
      </c>
      <c r="K42">
        <v>300.28512758352019</v>
      </c>
      <c r="L42" t="str">
        <f t="shared" si="1"/>
        <v>No Confirmation</v>
      </c>
      <c r="M42" t="str">
        <f t="shared" si="2"/>
        <v>No Trend</v>
      </c>
      <c r="N42">
        <v>53.353534350168474</v>
      </c>
      <c r="O42" t="str">
        <f t="shared" si="3"/>
        <v>No Momentum</v>
      </c>
      <c r="P42" t="str">
        <f t="shared" si="4"/>
        <v>No Trend + Momentum</v>
      </c>
      <c r="Q42">
        <f t="shared" si="5"/>
        <v>9.3999999999999773</v>
      </c>
      <c r="R42">
        <f t="shared" si="6"/>
        <v>11.899999999999977</v>
      </c>
      <c r="S42">
        <f t="shared" si="7"/>
        <v>0.78991596638655426</v>
      </c>
      <c r="T42" t="str">
        <f t="shared" si="8"/>
        <v>No Indication</v>
      </c>
      <c r="U42" t="str">
        <f t="shared" si="9"/>
        <v>No T+M+I</v>
      </c>
      <c r="V42">
        <v>304.97671378413116</v>
      </c>
      <c r="W42">
        <v>310.57701468335648</v>
      </c>
      <c r="X42">
        <f t="shared" si="10"/>
        <v>-5.6003008992253172</v>
      </c>
      <c r="Y42">
        <v>-6.2615676099595348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311</v>
      </c>
      <c r="D43">
        <v>311</v>
      </c>
      <c r="E43">
        <v>303.7</v>
      </c>
      <c r="F43">
        <v>310</v>
      </c>
      <c r="G43">
        <f>_xll.TA_TYPPRICE(D43,E43,F43)</f>
        <v>308.23333333333335</v>
      </c>
      <c r="H43">
        <v>305.50992150228814</v>
      </c>
      <c r="I43" t="str">
        <f t="shared" si="0"/>
        <v>UP</v>
      </c>
      <c r="J43">
        <v>309.52218674385443</v>
      </c>
      <c r="K43">
        <v>301.04398812051568</v>
      </c>
      <c r="L43" t="str">
        <f t="shared" si="1"/>
        <v>UP</v>
      </c>
      <c r="M43" t="str">
        <f t="shared" si="2"/>
        <v>UP</v>
      </c>
      <c r="N43">
        <v>66.105470425600458</v>
      </c>
      <c r="O43" t="str">
        <f t="shared" si="3"/>
        <v>UP</v>
      </c>
      <c r="P43" t="str">
        <f t="shared" si="4"/>
        <v>UP</v>
      </c>
      <c r="Q43">
        <f t="shared" si="5"/>
        <v>6.3000000000000114</v>
      </c>
      <c r="R43">
        <f t="shared" si="6"/>
        <v>7.3000000000000114</v>
      </c>
      <c r="S43">
        <f t="shared" si="7"/>
        <v>0.86301369863013722</v>
      </c>
      <c r="T43" t="str">
        <f t="shared" si="8"/>
        <v>UP</v>
      </c>
      <c r="U43" t="str">
        <f t="shared" si="9"/>
        <v>UP</v>
      </c>
      <c r="V43">
        <v>305.74952704811096</v>
      </c>
      <c r="W43">
        <v>310.53427285495968</v>
      </c>
      <c r="X43">
        <f t="shared" si="10"/>
        <v>-4.7847458068487185</v>
      </c>
      <c r="Y43">
        <v>-5.9662032493373713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310</v>
      </c>
      <c r="D44">
        <v>312.89999999999998</v>
      </c>
      <c r="E44">
        <v>306</v>
      </c>
      <c r="F44">
        <v>312</v>
      </c>
      <c r="G44">
        <f>_xll.TA_TYPPRICE(D44,E44,F44)</f>
        <v>310.3</v>
      </c>
      <c r="H44">
        <v>307.90496075114407</v>
      </c>
      <c r="I44" t="str">
        <f t="shared" si="0"/>
        <v>UP</v>
      </c>
      <c r="J44">
        <v>310.27281191188678</v>
      </c>
      <c r="K44">
        <v>302.14532409373442</v>
      </c>
      <c r="L44" t="str">
        <f t="shared" si="1"/>
        <v>UP</v>
      </c>
      <c r="M44" t="str">
        <f t="shared" si="2"/>
        <v>UP</v>
      </c>
      <c r="N44">
        <v>70.18130063915298</v>
      </c>
      <c r="O44" t="str">
        <f t="shared" si="3"/>
        <v>UP</v>
      </c>
      <c r="P44" t="str">
        <f t="shared" si="4"/>
        <v>UP</v>
      </c>
      <c r="Q44">
        <f t="shared" si="5"/>
        <v>6</v>
      </c>
      <c r="R44">
        <f t="shared" si="6"/>
        <v>6.8999999999999773</v>
      </c>
      <c r="S44">
        <f t="shared" si="7"/>
        <v>0.86956521739130721</v>
      </c>
      <c r="T44" t="str">
        <f t="shared" si="8"/>
        <v>UP</v>
      </c>
      <c r="U44" t="str">
        <f t="shared" si="9"/>
        <v>UP</v>
      </c>
      <c r="V44">
        <v>306.71113827147849</v>
      </c>
      <c r="W44">
        <v>310.64284523607375</v>
      </c>
      <c r="X44">
        <f t="shared" si="10"/>
        <v>-3.9317069645952643</v>
      </c>
      <c r="Y44">
        <v>-5.5593039923889496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312.10000000000002</v>
      </c>
      <c r="D45">
        <v>315</v>
      </c>
      <c r="E45">
        <v>308.10000000000002</v>
      </c>
      <c r="F45">
        <v>308</v>
      </c>
      <c r="G45">
        <f>_xll.TA_TYPPRICE(D45,E45,F45)</f>
        <v>310.36666666666667</v>
      </c>
      <c r="H45">
        <v>309.1358137089054</v>
      </c>
      <c r="I45" t="str">
        <f t="shared" si="0"/>
        <v>DOWN</v>
      </c>
      <c r="J45">
        <v>311.32329815368973</v>
      </c>
      <c r="K45">
        <v>303.46858540623788</v>
      </c>
      <c r="L45" t="str">
        <f t="shared" si="1"/>
        <v>No Confirmation</v>
      </c>
      <c r="M45" t="str">
        <f t="shared" si="2"/>
        <v>No Trend</v>
      </c>
      <c r="N45">
        <v>53.959633846276375</v>
      </c>
      <c r="O45" t="str">
        <f t="shared" si="3"/>
        <v>No Momentum</v>
      </c>
      <c r="P45" t="str">
        <f t="shared" si="4"/>
        <v>No Trend + Momentum</v>
      </c>
      <c r="Q45">
        <f t="shared" si="5"/>
        <v>-0.10000000000002274</v>
      </c>
      <c r="R45">
        <f t="shared" si="6"/>
        <v>6.8999999999999773</v>
      </c>
      <c r="S45">
        <f t="shared" si="7"/>
        <v>-1.4492753623191749E-2</v>
      </c>
      <c r="T45" t="str">
        <f t="shared" si="8"/>
        <v>DOWN</v>
      </c>
      <c r="U45" t="str">
        <f t="shared" si="9"/>
        <v>No T+M+I</v>
      </c>
      <c r="V45">
        <v>306.90942469125105</v>
      </c>
      <c r="W45">
        <v>310.44707892229053</v>
      </c>
      <c r="X45">
        <f t="shared" si="10"/>
        <v>-3.5376542310394825</v>
      </c>
      <c r="Y45">
        <v>-5.1549740401190558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309</v>
      </c>
      <c r="D46">
        <v>311.64999999999998</v>
      </c>
      <c r="E46">
        <v>305</v>
      </c>
      <c r="F46">
        <v>306</v>
      </c>
      <c r="G46">
        <f>_xll.TA_TYPPRICE(D46,E46,F46)</f>
        <v>307.55</v>
      </c>
      <c r="H46">
        <v>308.34290685445274</v>
      </c>
      <c r="I46" t="str">
        <f t="shared" si="0"/>
        <v>DOWN</v>
      </c>
      <c r="J46">
        <v>311.39589856398089</v>
      </c>
      <c r="K46">
        <v>303.80889976040726</v>
      </c>
      <c r="L46" t="str">
        <f t="shared" si="1"/>
        <v>No Confirmation</v>
      </c>
      <c r="M46" t="str">
        <f t="shared" si="2"/>
        <v>No Trend</v>
      </c>
      <c r="N46">
        <v>47.148465097902985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6.6499999999999773</v>
      </c>
      <c r="S46">
        <f t="shared" si="7"/>
        <v>0.15037593984962458</v>
      </c>
      <c r="T46" t="str">
        <f t="shared" si="8"/>
        <v>DOWN</v>
      </c>
      <c r="U46" t="str">
        <f t="shared" si="9"/>
        <v>No T+M+I</v>
      </c>
      <c r="V46">
        <v>306.76951320028934</v>
      </c>
      <c r="W46">
        <v>310.11766566878754</v>
      </c>
      <c r="X46">
        <f t="shared" si="10"/>
        <v>-3.3481524684981991</v>
      </c>
      <c r="Y46">
        <v>-4.7936097257948846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308.14999999999998</v>
      </c>
      <c r="D47">
        <v>310.05</v>
      </c>
      <c r="E47">
        <v>304</v>
      </c>
      <c r="F47">
        <v>307</v>
      </c>
      <c r="G47">
        <f>_xll.TA_TYPPRICE(D47,E47,F47)</f>
        <v>307.01666666666665</v>
      </c>
      <c r="H47">
        <v>307.67978676055969</v>
      </c>
      <c r="I47" t="str">
        <f t="shared" si="0"/>
        <v>DOWN</v>
      </c>
      <c r="J47">
        <v>311.09680999420738</v>
      </c>
      <c r="K47">
        <v>303.85136648031676</v>
      </c>
      <c r="L47" t="str">
        <f t="shared" si="1"/>
        <v>No Confirmation</v>
      </c>
      <c r="M47" t="str">
        <f t="shared" si="2"/>
        <v>No Trend</v>
      </c>
      <c r="N47">
        <v>51.013134220611022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6.0500000000000114</v>
      </c>
      <c r="S47">
        <f t="shared" si="7"/>
        <v>0.49586776859504039</v>
      </c>
      <c r="T47" t="str">
        <f t="shared" si="8"/>
        <v>No Indication</v>
      </c>
      <c r="U47" t="str">
        <f t="shared" si="9"/>
        <v>No T+M+I</v>
      </c>
      <c r="V47">
        <v>306.80497270793711</v>
      </c>
      <c r="W47">
        <v>309.88672747109956</v>
      </c>
      <c r="X47">
        <f t="shared" si="10"/>
        <v>-3.0817547631624507</v>
      </c>
      <c r="Y47">
        <v>-4.451238733268398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309.5</v>
      </c>
      <c r="D48">
        <v>309.5</v>
      </c>
      <c r="E48">
        <v>303.5</v>
      </c>
      <c r="F48">
        <v>305</v>
      </c>
      <c r="G48">
        <f>_xll.TA_TYPPRICE(D48,E48,F48)</f>
        <v>306</v>
      </c>
      <c r="H48">
        <v>306.83989338027982</v>
      </c>
      <c r="I48" t="str">
        <f t="shared" si="0"/>
        <v>DOWN</v>
      </c>
      <c r="J48">
        <v>310.74196332882798</v>
      </c>
      <c r="K48">
        <v>303.77328504024638</v>
      </c>
      <c r="L48" t="str">
        <f t="shared" si="1"/>
        <v>No Confirmation</v>
      </c>
      <c r="M48" t="str">
        <f t="shared" si="2"/>
        <v>No Trend</v>
      </c>
      <c r="N48">
        <v>43.128844967965961</v>
      </c>
      <c r="O48" t="str">
        <f t="shared" si="3"/>
        <v>No Momentum</v>
      </c>
      <c r="P48" t="str">
        <f t="shared" si="4"/>
        <v>No Trend + Momentum</v>
      </c>
      <c r="Q48">
        <f t="shared" si="5"/>
        <v>1.5</v>
      </c>
      <c r="R48">
        <f t="shared" si="6"/>
        <v>6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306.52728459902369</v>
      </c>
      <c r="W48">
        <v>309.5247476584255</v>
      </c>
      <c r="X48">
        <f t="shared" si="10"/>
        <v>-2.9974630594018095</v>
      </c>
      <c r="Y48">
        <v>-4.1604835984950803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304.39999999999998</v>
      </c>
      <c r="D49">
        <v>306.85000000000002</v>
      </c>
      <c r="E49">
        <v>298.8</v>
      </c>
      <c r="F49">
        <v>300</v>
      </c>
      <c r="G49">
        <f>_xll.TA_TYPPRICE(D49,E49,F49)</f>
        <v>301.88333333333338</v>
      </c>
      <c r="H49">
        <v>304.36161335680663</v>
      </c>
      <c r="I49" t="str">
        <f t="shared" si="0"/>
        <v>DOWN</v>
      </c>
      <c r="J49">
        <v>309.87708258908845</v>
      </c>
      <c r="K49">
        <v>302.66811058685829</v>
      </c>
      <c r="L49" t="str">
        <f t="shared" si="1"/>
        <v>DOWN</v>
      </c>
      <c r="M49" t="str">
        <f t="shared" si="2"/>
        <v>DOWN</v>
      </c>
      <c r="N49">
        <v>29.082522462411053</v>
      </c>
      <c r="O49" t="str">
        <f t="shared" si="3"/>
        <v>DOWN</v>
      </c>
      <c r="P49" t="str">
        <f t="shared" si="4"/>
        <v>DOWN</v>
      </c>
      <c r="Q49">
        <f t="shared" si="5"/>
        <v>1.1999999999999886</v>
      </c>
      <c r="R49">
        <f t="shared" si="6"/>
        <v>8.0500000000000114</v>
      </c>
      <c r="S49">
        <f t="shared" si="7"/>
        <v>0.14906832298136483</v>
      </c>
      <c r="T49" t="str">
        <f t="shared" si="8"/>
        <v>DOWN</v>
      </c>
      <c r="U49" t="str">
        <f t="shared" si="9"/>
        <v>DOWN</v>
      </c>
      <c r="V49">
        <v>305.52308696840464</v>
      </c>
      <c r="W49">
        <v>308.8192107948384</v>
      </c>
      <c r="X49">
        <f t="shared" si="10"/>
        <v>-3.2961238264337567</v>
      </c>
      <c r="Y49">
        <v>-3.9876116440828158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298.25</v>
      </c>
      <c r="D50">
        <v>298.7</v>
      </c>
      <c r="E50">
        <v>289</v>
      </c>
      <c r="F50">
        <v>296</v>
      </c>
      <c r="G50">
        <f>_xll.TA_TYPPRICE(D50,E50,F50)</f>
        <v>294.56666666666666</v>
      </c>
      <c r="H50">
        <v>299.46414001173662</v>
      </c>
      <c r="I50" t="str">
        <f t="shared" si="0"/>
        <v>DOWN</v>
      </c>
      <c r="J50">
        <v>307.39328645817989</v>
      </c>
      <c r="K50">
        <v>299.63075267866753</v>
      </c>
      <c r="L50" t="str">
        <f t="shared" si="1"/>
        <v>DOWN</v>
      </c>
      <c r="M50" t="str">
        <f t="shared" si="2"/>
        <v>DOWN</v>
      </c>
      <c r="N50">
        <v>21.937768754933806</v>
      </c>
      <c r="O50" t="str">
        <f t="shared" si="3"/>
        <v>DOWN</v>
      </c>
      <c r="P50" t="str">
        <f t="shared" si="4"/>
        <v>DOWN</v>
      </c>
      <c r="Q50">
        <f t="shared" si="5"/>
        <v>7</v>
      </c>
      <c r="R50">
        <f t="shared" si="6"/>
        <v>9.6999999999999886</v>
      </c>
      <c r="S50">
        <f t="shared" si="7"/>
        <v>0.72164948453608335</v>
      </c>
      <c r="T50" t="str">
        <f t="shared" si="8"/>
        <v>No Indication</v>
      </c>
      <c r="U50" t="str">
        <f t="shared" si="9"/>
        <v>No T+M+I</v>
      </c>
      <c r="V50">
        <v>304.05799666557317</v>
      </c>
      <c r="W50">
        <v>307.86963962485038</v>
      </c>
      <c r="X50">
        <f t="shared" si="10"/>
        <v>-3.8116429592772079</v>
      </c>
      <c r="Y50">
        <v>-3.9524179071216943</v>
      </c>
      <c r="Z50" t="str">
        <f t="shared" si="11"/>
        <v>UP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297</v>
      </c>
      <c r="D51">
        <v>301.39999999999998</v>
      </c>
      <c r="E51">
        <v>292.2</v>
      </c>
      <c r="F51">
        <v>293</v>
      </c>
      <c r="G51">
        <f>_xll.TA_TYPPRICE(D51,E51,F51)</f>
        <v>295.5333333333333</v>
      </c>
      <c r="H51">
        <v>297.49873667253496</v>
      </c>
      <c r="I51" t="str">
        <f t="shared" si="0"/>
        <v>DOWN</v>
      </c>
      <c r="J51">
        <v>306.0614450230288</v>
      </c>
      <c r="K51">
        <v>297.97947430563028</v>
      </c>
      <c r="L51" t="str">
        <f t="shared" si="1"/>
        <v>DOWN</v>
      </c>
      <c r="M51" t="str">
        <f t="shared" si="2"/>
        <v>DOWN</v>
      </c>
      <c r="N51">
        <v>17.830985262042624</v>
      </c>
      <c r="O51" t="str">
        <f t="shared" si="3"/>
        <v>DOWN</v>
      </c>
      <c r="P51" t="str">
        <f t="shared" si="4"/>
        <v>DOWN</v>
      </c>
      <c r="Q51">
        <f t="shared" si="5"/>
        <v>0.80000000000001137</v>
      </c>
      <c r="R51">
        <f t="shared" si="6"/>
        <v>9.1999999999999886</v>
      </c>
      <c r="S51">
        <f t="shared" si="7"/>
        <v>8.6956521739131779E-2</v>
      </c>
      <c r="T51" t="str">
        <f t="shared" si="8"/>
        <v>DOWN</v>
      </c>
      <c r="U51" t="str">
        <f t="shared" si="9"/>
        <v>DOWN</v>
      </c>
      <c r="V51">
        <v>302.35676640933116</v>
      </c>
      <c r="W51">
        <v>306.76818483782444</v>
      </c>
      <c r="X51">
        <f t="shared" si="10"/>
        <v>-4.4114184284932776</v>
      </c>
      <c r="Y51">
        <v>-4.0442180113960111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300.35000000000002</v>
      </c>
      <c r="AE51">
        <f t="shared" si="16"/>
        <v>297.90000000000003</v>
      </c>
      <c r="AF51">
        <f t="shared" si="17"/>
        <v>296.8</v>
      </c>
      <c r="AG51">
        <f t="shared" si="18"/>
        <v>295.7</v>
      </c>
      <c r="AH51">
        <f t="shared" si="19"/>
        <v>295.7</v>
      </c>
    </row>
    <row r="52" spans="1:34" x14ac:dyDescent="0.25">
      <c r="A52" t="s">
        <v>5</v>
      </c>
      <c r="B52" s="1">
        <v>42928</v>
      </c>
      <c r="C52">
        <v>299.7</v>
      </c>
      <c r="D52">
        <v>299.7</v>
      </c>
      <c r="E52">
        <v>292</v>
      </c>
      <c r="F52">
        <v>293</v>
      </c>
      <c r="G52">
        <f>_xll.TA_TYPPRICE(D52,E52,F52)</f>
        <v>294.90000000000003</v>
      </c>
      <c r="H52">
        <v>296.19936833626753</v>
      </c>
      <c r="I52" t="str">
        <f t="shared" si="0"/>
        <v>DOWN</v>
      </c>
      <c r="J52">
        <v>304.64779057346686</v>
      </c>
      <c r="K52">
        <v>296.65070223771244</v>
      </c>
      <c r="L52" t="str">
        <f t="shared" si="1"/>
        <v>DOWN</v>
      </c>
      <c r="M52" t="str">
        <f t="shared" si="2"/>
        <v>DOWN</v>
      </c>
      <c r="N52">
        <v>17.830985262042624</v>
      </c>
      <c r="O52" t="str">
        <f t="shared" si="3"/>
        <v>DOWN</v>
      </c>
      <c r="P52" t="str">
        <f t="shared" si="4"/>
        <v>DOWN</v>
      </c>
      <c r="Q52">
        <f t="shared" si="5"/>
        <v>1</v>
      </c>
      <c r="R52">
        <f t="shared" si="6"/>
        <v>7.6999999999999886</v>
      </c>
      <c r="S52">
        <f t="shared" si="7"/>
        <v>0.12987012987013005</v>
      </c>
      <c r="T52" t="str">
        <f t="shared" si="8"/>
        <v>DOWN</v>
      </c>
      <c r="U52" t="str">
        <f t="shared" si="9"/>
        <v>DOWN</v>
      </c>
      <c r="V52">
        <v>300.91726388481868</v>
      </c>
      <c r="W52">
        <v>305.74831929428188</v>
      </c>
      <c r="X52">
        <f t="shared" si="10"/>
        <v>-4.8310554094632039</v>
      </c>
      <c r="Y52">
        <v>-4.2015854910094497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298.8</v>
      </c>
      <c r="AE52">
        <f t="shared" si="16"/>
        <v>296.75</v>
      </c>
      <c r="AF52">
        <f t="shared" si="17"/>
        <v>295.85000000000002</v>
      </c>
      <c r="AG52">
        <f t="shared" si="18"/>
        <v>294.95</v>
      </c>
      <c r="AH52">
        <f t="shared" si="19"/>
        <v>294.95</v>
      </c>
    </row>
    <row r="53" spans="1:34" x14ac:dyDescent="0.25">
      <c r="A53" t="s">
        <v>5</v>
      </c>
      <c r="B53" s="1">
        <v>42929</v>
      </c>
      <c r="C53">
        <v>294.05</v>
      </c>
      <c r="D53">
        <v>296.8</v>
      </c>
      <c r="E53">
        <v>292.14999999999998</v>
      </c>
      <c r="F53">
        <v>293</v>
      </c>
      <c r="G53">
        <f>_xll.TA_TYPPRICE(D53,E53,F53)</f>
        <v>293.98333333333335</v>
      </c>
      <c r="H53">
        <v>295.09135083480044</v>
      </c>
      <c r="I53" t="str">
        <f t="shared" si="0"/>
        <v>DOWN</v>
      </c>
      <c r="J53">
        <v>302.90383711269646</v>
      </c>
      <c r="K53">
        <v>295.65054618488745</v>
      </c>
      <c r="L53" t="str">
        <f t="shared" si="1"/>
        <v>DOWN</v>
      </c>
      <c r="M53" t="str">
        <f t="shared" si="2"/>
        <v>DOWN</v>
      </c>
      <c r="N53">
        <v>17.830985262042624</v>
      </c>
      <c r="O53" t="str">
        <f t="shared" si="3"/>
        <v>DOWN</v>
      </c>
      <c r="P53" t="str">
        <f t="shared" si="4"/>
        <v>DOWN</v>
      </c>
      <c r="Q53">
        <f t="shared" si="5"/>
        <v>0.85000000000002274</v>
      </c>
      <c r="R53">
        <f t="shared" si="6"/>
        <v>4.6500000000000341</v>
      </c>
      <c r="S53">
        <f t="shared" si="7"/>
        <v>0.18279569892473474</v>
      </c>
      <c r="T53" t="str">
        <f t="shared" si="8"/>
        <v>DOWN</v>
      </c>
      <c r="U53" t="str">
        <f t="shared" si="9"/>
        <v>DOWN</v>
      </c>
      <c r="V53">
        <v>299.69922328715427</v>
      </c>
      <c r="W53">
        <v>304.8039993465573</v>
      </c>
      <c r="X53">
        <f t="shared" si="10"/>
        <v>-5.1047760594030365</v>
      </c>
      <c r="Y53">
        <v>-4.3822236046881669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296.25</v>
      </c>
      <c r="AE53">
        <f t="shared" si="16"/>
        <v>295</v>
      </c>
      <c r="AF53">
        <f t="shared" si="17"/>
        <v>294.5</v>
      </c>
      <c r="AG53">
        <f t="shared" si="18"/>
        <v>293.95</v>
      </c>
      <c r="AH53">
        <f t="shared" si="19"/>
        <v>293.95</v>
      </c>
    </row>
    <row r="54" spans="1:34" x14ac:dyDescent="0.25">
      <c r="A54" t="s">
        <v>5</v>
      </c>
      <c r="B54" s="1">
        <v>42930</v>
      </c>
      <c r="C54">
        <v>295.60000000000002</v>
      </c>
      <c r="D54">
        <v>295.85000000000002</v>
      </c>
      <c r="E54">
        <v>289</v>
      </c>
      <c r="F54">
        <v>290</v>
      </c>
      <c r="G54">
        <f>_xll.TA_TYPPRICE(D54,E54,F54)</f>
        <v>291.61666666666667</v>
      </c>
      <c r="H54">
        <v>293.35400875073356</v>
      </c>
      <c r="I54" t="str">
        <f t="shared" si="0"/>
        <v>DOWN</v>
      </c>
      <c r="J54">
        <v>301.33631775431945</v>
      </c>
      <c r="K54">
        <v>294.17264703269024</v>
      </c>
      <c r="L54" t="str">
        <f t="shared" si="1"/>
        <v>DOWN</v>
      </c>
      <c r="M54" t="str">
        <f t="shared" si="2"/>
        <v>DOWN</v>
      </c>
      <c r="N54">
        <v>13.056986133901827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6.8500000000000227</v>
      </c>
      <c r="S54">
        <f t="shared" si="7"/>
        <v>0.14598540145985353</v>
      </c>
      <c r="T54" t="str">
        <f t="shared" si="8"/>
        <v>DOWN</v>
      </c>
      <c r="U54" t="str">
        <f t="shared" si="9"/>
        <v>DOWN</v>
      </c>
      <c r="V54">
        <v>298.20703508913056</v>
      </c>
      <c r="W54">
        <v>303.70740680236787</v>
      </c>
      <c r="X54">
        <f t="shared" si="10"/>
        <v>-5.500371713237314</v>
      </c>
      <c r="Y54">
        <v>-4.6058532263979961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295.05</v>
      </c>
      <c r="AE54">
        <f t="shared" si="16"/>
        <v>293.25</v>
      </c>
      <c r="AF54">
        <f t="shared" si="17"/>
        <v>292.45</v>
      </c>
      <c r="AG54">
        <f t="shared" si="18"/>
        <v>291.60000000000002</v>
      </c>
      <c r="AH54">
        <f t="shared" si="19"/>
        <v>291.60000000000002</v>
      </c>
    </row>
    <row r="55" spans="1:34" x14ac:dyDescent="0.25">
      <c r="A55" t="s">
        <v>5</v>
      </c>
      <c r="B55" s="1">
        <v>42933</v>
      </c>
      <c r="C55">
        <v>291.8</v>
      </c>
      <c r="D55">
        <v>292.5</v>
      </c>
      <c r="E55">
        <v>285</v>
      </c>
      <c r="F55">
        <v>287</v>
      </c>
      <c r="G55">
        <f>_xll.TA_TYPPRICE(D55,E55,F55)</f>
        <v>288.16666666666669</v>
      </c>
      <c r="H55">
        <v>290.76033770870015</v>
      </c>
      <c r="I55" t="str">
        <f t="shared" si="0"/>
        <v>DOWN</v>
      </c>
      <c r="J55">
        <v>299.37269158669289</v>
      </c>
      <c r="K55">
        <v>292.13428102542576</v>
      </c>
      <c r="L55" t="str">
        <f t="shared" si="1"/>
        <v>DOWN</v>
      </c>
      <c r="M55" t="str">
        <f t="shared" si="2"/>
        <v>DOWN</v>
      </c>
      <c r="N55">
        <v>9.7829309478492643</v>
      </c>
      <c r="O55" t="str">
        <f t="shared" si="3"/>
        <v>DOWN</v>
      </c>
      <c r="P55" t="str">
        <f t="shared" si="4"/>
        <v>DOWN</v>
      </c>
      <c r="Q55">
        <f t="shared" si="5"/>
        <v>2</v>
      </c>
      <c r="R55">
        <f t="shared" si="6"/>
        <v>7.5</v>
      </c>
      <c r="S55">
        <f t="shared" si="7"/>
        <v>0.26666666666666666</v>
      </c>
      <c r="T55" t="str">
        <f t="shared" si="8"/>
        <v>No Indication</v>
      </c>
      <c r="U55" t="str">
        <f t="shared" si="9"/>
        <v>No T+M+I</v>
      </c>
      <c r="V55">
        <v>296.48287584464896</v>
      </c>
      <c r="W55">
        <v>302.46982111330357</v>
      </c>
      <c r="X55">
        <f t="shared" si="10"/>
        <v>-5.9869452686546083</v>
      </c>
      <c r="Y55">
        <v>-4.8820716348493187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292</v>
      </c>
      <c r="D56">
        <v>292</v>
      </c>
      <c r="E56">
        <v>282</v>
      </c>
      <c r="F56">
        <v>284</v>
      </c>
      <c r="G56">
        <f>_xll.TA_TYPPRICE(D56,E56,F56)</f>
        <v>286</v>
      </c>
      <c r="H56">
        <v>288.38016885435007</v>
      </c>
      <c r="I56" t="str">
        <f t="shared" si="0"/>
        <v>DOWN</v>
      </c>
      <c r="J56">
        <v>297.73431567853891</v>
      </c>
      <c r="K56">
        <v>289.88221857533114</v>
      </c>
      <c r="L56" t="str">
        <f t="shared" si="1"/>
        <v>DOWN</v>
      </c>
      <c r="M56" t="str">
        <f t="shared" si="2"/>
        <v>DOWN</v>
      </c>
      <c r="N56">
        <v>7.4483327915796069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10</v>
      </c>
      <c r="S56">
        <f t="shared" si="7"/>
        <v>0.2</v>
      </c>
      <c r="T56" t="str">
        <f t="shared" si="8"/>
        <v>No Indication</v>
      </c>
      <c r="U56" t="str">
        <f t="shared" si="9"/>
        <v>No T+M+I</v>
      </c>
      <c r="V56">
        <v>294.56243340701064</v>
      </c>
      <c r="W56">
        <v>301.10168621602185</v>
      </c>
      <c r="X56">
        <f t="shared" si="10"/>
        <v>-6.5392528090112023</v>
      </c>
      <c r="Y56">
        <v>-5.2135078696816954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285.8</v>
      </c>
      <c r="D57">
        <v>285.8</v>
      </c>
      <c r="E57">
        <v>281.60000000000002</v>
      </c>
      <c r="F57">
        <v>283</v>
      </c>
      <c r="G57">
        <f>_xll.TA_TYPPRICE(D57,E57,F57)</f>
        <v>283.4666666666667</v>
      </c>
      <c r="H57">
        <v>285.92341776050841</v>
      </c>
      <c r="I57" t="str">
        <f t="shared" si="0"/>
        <v>DOWN</v>
      </c>
      <c r="J57">
        <v>295.08224552775249</v>
      </c>
      <c r="K57">
        <v>288.04172555859088</v>
      </c>
      <c r="L57" t="str">
        <f t="shared" si="1"/>
        <v>DOWN</v>
      </c>
      <c r="M57" t="str">
        <f t="shared" si="2"/>
        <v>DOWN</v>
      </c>
      <c r="N57">
        <v>6.7747017538357905</v>
      </c>
      <c r="O57" t="str">
        <f t="shared" si="3"/>
        <v>DOWN</v>
      </c>
      <c r="P57" t="str">
        <f t="shared" si="4"/>
        <v>DOWN</v>
      </c>
      <c r="Q57">
        <f t="shared" si="5"/>
        <v>1.3999999999999773</v>
      </c>
      <c r="R57">
        <f t="shared" si="6"/>
        <v>4.1999999999999886</v>
      </c>
      <c r="S57">
        <f t="shared" si="7"/>
        <v>0.33333333333332882</v>
      </c>
      <c r="T57" t="str">
        <f t="shared" si="8"/>
        <v>No Indication</v>
      </c>
      <c r="U57" t="str">
        <f t="shared" si="9"/>
        <v>No T+M+I</v>
      </c>
      <c r="V57">
        <v>292.78359749823977</v>
      </c>
      <c r="W57">
        <v>299.76082057039059</v>
      </c>
      <c r="X57">
        <f t="shared" si="10"/>
        <v>-6.9772230721508208</v>
      </c>
      <c r="Y57">
        <v>-5.5662509101755209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286.7</v>
      </c>
      <c r="D58">
        <v>286.7</v>
      </c>
      <c r="E58">
        <v>279.95</v>
      </c>
      <c r="F58">
        <v>283</v>
      </c>
      <c r="G58">
        <f>_xll.TA_TYPPRICE(D58,E58,F58)</f>
        <v>283.21666666666664</v>
      </c>
      <c r="H58">
        <v>284.5700422135875</v>
      </c>
      <c r="I58" t="str">
        <f t="shared" si="0"/>
        <v>DOWN</v>
      </c>
      <c r="J58">
        <v>293.21952429936306</v>
      </c>
      <c r="K58">
        <v>286.24356432334844</v>
      </c>
      <c r="L58" t="str">
        <f t="shared" si="1"/>
        <v>DOWN</v>
      </c>
      <c r="M58" t="str">
        <f t="shared" si="2"/>
        <v>DOWN</v>
      </c>
      <c r="N58">
        <v>6.7747017538357905</v>
      </c>
      <c r="O58" t="str">
        <f t="shared" si="3"/>
        <v>DOWN</v>
      </c>
      <c r="P58" t="str">
        <f t="shared" si="4"/>
        <v>DOWN</v>
      </c>
      <c r="Q58">
        <f t="shared" si="5"/>
        <v>3.0500000000000114</v>
      </c>
      <c r="R58">
        <f t="shared" si="6"/>
        <v>6.75</v>
      </c>
      <c r="S58">
        <f t="shared" si="7"/>
        <v>0.45185185185185356</v>
      </c>
      <c r="T58" t="str">
        <f t="shared" si="8"/>
        <v>No Indication</v>
      </c>
      <c r="U58" t="str">
        <f t="shared" si="9"/>
        <v>No T+M+I</v>
      </c>
      <c r="V58">
        <v>291.27842865235675</v>
      </c>
      <c r="W58">
        <v>298.51927830591723</v>
      </c>
      <c r="X58">
        <f t="shared" si="10"/>
        <v>-7.2408496535604741</v>
      </c>
      <c r="Y58">
        <v>-5.9011706588525117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283.45</v>
      </c>
      <c r="D59">
        <v>284.3</v>
      </c>
      <c r="E59">
        <v>277</v>
      </c>
      <c r="F59">
        <v>279</v>
      </c>
      <c r="G59">
        <f>_xll.TA_TYPPRICE(D59,E59,F59)</f>
        <v>280.09999999999997</v>
      </c>
      <c r="H59">
        <v>282.33502110679376</v>
      </c>
      <c r="I59" t="str">
        <f t="shared" si="0"/>
        <v>DOWN</v>
      </c>
      <c r="J59">
        <v>291.23740778839351</v>
      </c>
      <c r="K59">
        <v>284.18943891815991</v>
      </c>
      <c r="L59" t="str">
        <f t="shared" si="1"/>
        <v>DOWN</v>
      </c>
      <c r="M59" t="str">
        <f t="shared" si="2"/>
        <v>DOWN</v>
      </c>
      <c r="N59">
        <v>4.3281826417163094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7.3000000000000114</v>
      </c>
      <c r="S59">
        <f t="shared" si="7"/>
        <v>0.27397260273972562</v>
      </c>
      <c r="T59" t="str">
        <f t="shared" si="8"/>
        <v>No Indication</v>
      </c>
      <c r="U59" t="str">
        <f t="shared" si="9"/>
        <v>No T+M+I</v>
      </c>
      <c r="V59">
        <v>289.38943962891727</v>
      </c>
      <c r="W59">
        <v>297.07340583881222</v>
      </c>
      <c r="X59">
        <f t="shared" si="10"/>
        <v>-7.6839662098949475</v>
      </c>
      <c r="Y59">
        <v>-6.2577297690609992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280</v>
      </c>
      <c r="D60">
        <v>286.05</v>
      </c>
      <c r="E60">
        <v>277.10000000000002</v>
      </c>
      <c r="F60">
        <v>281</v>
      </c>
      <c r="G60">
        <f>_xll.TA_TYPPRICE(D60,E60,F60)</f>
        <v>281.38333333333338</v>
      </c>
      <c r="H60">
        <v>281.85917722006354</v>
      </c>
      <c r="I60" t="str">
        <f t="shared" si="0"/>
        <v>DOWN</v>
      </c>
      <c r="J60">
        <v>290.08465050208383</v>
      </c>
      <c r="K60">
        <v>282.61400804745773</v>
      </c>
      <c r="L60" t="str">
        <f t="shared" si="1"/>
        <v>DOWN</v>
      </c>
      <c r="M60" t="str">
        <f t="shared" si="2"/>
        <v>DOWN</v>
      </c>
      <c r="N60">
        <v>21.945388059126035</v>
      </c>
      <c r="O60" t="str">
        <f t="shared" si="3"/>
        <v>DOWN</v>
      </c>
      <c r="P60" t="str">
        <f t="shared" si="4"/>
        <v>DOWN</v>
      </c>
      <c r="Q60">
        <f t="shared" si="5"/>
        <v>3.8999999999999773</v>
      </c>
      <c r="R60">
        <f t="shared" si="6"/>
        <v>8.9499999999999886</v>
      </c>
      <c r="S60">
        <f t="shared" si="7"/>
        <v>0.43575418994413206</v>
      </c>
      <c r="T60" t="str">
        <f t="shared" si="8"/>
        <v>No Indication</v>
      </c>
      <c r="U60" t="str">
        <f t="shared" si="9"/>
        <v>No T+M+I</v>
      </c>
      <c r="V60">
        <v>288.09875660908386</v>
      </c>
      <c r="W60">
        <v>295.88278318408538</v>
      </c>
      <c r="X60">
        <f t="shared" si="10"/>
        <v>-7.7840265750015192</v>
      </c>
      <c r="Y60">
        <v>-6.562989130249103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283</v>
      </c>
      <c r="D61">
        <v>285.8</v>
      </c>
      <c r="E61">
        <v>279.89999999999998</v>
      </c>
      <c r="F61">
        <v>284</v>
      </c>
      <c r="G61">
        <f>_xll.TA_TYPPRICE(D61,E61,F61)</f>
        <v>283.23333333333335</v>
      </c>
      <c r="H61">
        <v>282.54625527669845</v>
      </c>
      <c r="I61" t="str">
        <f t="shared" si="0"/>
        <v>UP</v>
      </c>
      <c r="J61">
        <v>289.13250594606518</v>
      </c>
      <c r="K61">
        <v>282.01089514802266</v>
      </c>
      <c r="L61" t="str">
        <f t="shared" si="1"/>
        <v>No Confirmation</v>
      </c>
      <c r="M61" t="str">
        <f t="shared" si="2"/>
        <v>No Trend</v>
      </c>
      <c r="N61">
        <v>41.978321730677912</v>
      </c>
      <c r="O61" t="str">
        <f t="shared" si="3"/>
        <v>No Momentum</v>
      </c>
      <c r="P61" t="str">
        <f t="shared" si="4"/>
        <v>No Trend + Momentum</v>
      </c>
      <c r="Q61">
        <f t="shared" si="5"/>
        <v>4.1000000000000227</v>
      </c>
      <c r="R61">
        <f t="shared" si="6"/>
        <v>5.9000000000000341</v>
      </c>
      <c r="S61">
        <f t="shared" si="7"/>
        <v>0.69491525423728795</v>
      </c>
      <c r="T61" t="str">
        <f t="shared" si="8"/>
        <v>No Indication</v>
      </c>
      <c r="U61" t="str">
        <f t="shared" si="9"/>
        <v>No T+M+I</v>
      </c>
      <c r="V61">
        <v>287.46817866922481</v>
      </c>
      <c r="W61">
        <v>295.0025770223013</v>
      </c>
      <c r="X61">
        <f t="shared" si="10"/>
        <v>-7.5343983530764831</v>
      </c>
      <c r="Y61">
        <v>-6.7572709748145794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285</v>
      </c>
      <c r="D62">
        <v>290.5</v>
      </c>
      <c r="E62">
        <v>285</v>
      </c>
      <c r="F62">
        <v>286</v>
      </c>
      <c r="G62">
        <f>_xll.TA_TYPPRICE(D62,E62,F62)</f>
        <v>287.16666666666669</v>
      </c>
      <c r="H62">
        <v>284.85646097168257</v>
      </c>
      <c r="I62" t="str">
        <f t="shared" si="0"/>
        <v>UP</v>
      </c>
      <c r="J62">
        <v>289.43639351360628</v>
      </c>
      <c r="K62">
        <v>282.6751406706843</v>
      </c>
      <c r="L62" t="str">
        <f t="shared" si="1"/>
        <v>No Confirmation</v>
      </c>
      <c r="M62" t="str">
        <f t="shared" si="2"/>
        <v>No Trend</v>
      </c>
      <c r="N62">
        <v>52.201365653093049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5.5</v>
      </c>
      <c r="S62">
        <f t="shared" si="7"/>
        <v>0.18181818181818182</v>
      </c>
      <c r="T62" t="str">
        <f t="shared" si="8"/>
        <v>DOWN</v>
      </c>
      <c r="U62" t="str">
        <f t="shared" si="9"/>
        <v>No T+M+I</v>
      </c>
      <c r="V62">
        <v>287.24230502780563</v>
      </c>
      <c r="W62">
        <v>294.3357194650938</v>
      </c>
      <c r="X62">
        <f t="shared" si="10"/>
        <v>-7.0934144372881747</v>
      </c>
      <c r="Y62">
        <v>-6.8244996673092988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291.5</v>
      </c>
      <c r="D63">
        <v>291.5</v>
      </c>
      <c r="E63">
        <v>286</v>
      </c>
      <c r="F63">
        <v>289</v>
      </c>
      <c r="G63">
        <f>_xll.TA_TYPPRICE(D63,E63,F63)</f>
        <v>288.83333333333331</v>
      </c>
      <c r="H63">
        <v>286.84489715250794</v>
      </c>
      <c r="I63" t="str">
        <f t="shared" si="0"/>
        <v>UP</v>
      </c>
      <c r="J63">
        <v>289.89497273280489</v>
      </c>
      <c r="K63">
        <v>283.41399829942111</v>
      </c>
      <c r="L63" t="str">
        <f t="shared" si="1"/>
        <v>No Confirmation</v>
      </c>
      <c r="M63" t="str">
        <f t="shared" si="2"/>
        <v>No Trend</v>
      </c>
      <c r="N63">
        <v>64.070979489412807</v>
      </c>
      <c r="O63" t="str">
        <f t="shared" si="3"/>
        <v>UP</v>
      </c>
      <c r="P63" t="str">
        <f t="shared" si="4"/>
        <v>No Trend + Momentum</v>
      </c>
      <c r="Q63">
        <f t="shared" si="5"/>
        <v>3</v>
      </c>
      <c r="R63">
        <f t="shared" si="6"/>
        <v>5.5</v>
      </c>
      <c r="S63">
        <f t="shared" si="7"/>
        <v>0.54545454545454541</v>
      </c>
      <c r="T63" t="str">
        <f t="shared" si="8"/>
        <v>No Indication</v>
      </c>
      <c r="U63" t="str">
        <f t="shared" si="9"/>
        <v>No T+M+I</v>
      </c>
      <c r="V63">
        <v>287.51271963891247</v>
      </c>
      <c r="W63">
        <v>293.94048098619794</v>
      </c>
      <c r="X63">
        <f t="shared" si="10"/>
        <v>-6.4277613472854682</v>
      </c>
      <c r="Y63">
        <v>-6.7451520033045327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288.89999999999998</v>
      </c>
      <c r="D64">
        <v>292</v>
      </c>
      <c r="E64">
        <v>285</v>
      </c>
      <c r="F64">
        <v>292</v>
      </c>
      <c r="G64">
        <f>_xll.TA_TYPPRICE(D64,E64,F64)</f>
        <v>289.66666666666669</v>
      </c>
      <c r="H64">
        <v>288.25578190958731</v>
      </c>
      <c r="I64" t="str">
        <f t="shared" si="0"/>
        <v>UP</v>
      </c>
      <c r="J64">
        <v>290.36275656995934</v>
      </c>
      <c r="K64">
        <v>283.766443121772</v>
      </c>
      <c r="L64" t="str">
        <f t="shared" si="1"/>
        <v>UP</v>
      </c>
      <c r="M64" t="str">
        <f t="shared" si="2"/>
        <v>UP</v>
      </c>
      <c r="N64">
        <v>72.581779405195732</v>
      </c>
      <c r="O64" t="str">
        <f t="shared" si="3"/>
        <v>UP</v>
      </c>
      <c r="P64" t="str">
        <f t="shared" si="4"/>
        <v>UP</v>
      </c>
      <c r="Q64">
        <f t="shared" si="5"/>
        <v>7</v>
      </c>
      <c r="R64">
        <f t="shared" si="6"/>
        <v>7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288.20307046369516</v>
      </c>
      <c r="W64">
        <v>293.79674165388695</v>
      </c>
      <c r="X64">
        <f t="shared" si="10"/>
        <v>-5.5936711901917988</v>
      </c>
      <c r="Y64">
        <v>-6.5148558406819861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290.8</v>
      </c>
      <c r="D65">
        <v>295.89999999999998</v>
      </c>
      <c r="E65">
        <v>286.64999999999998</v>
      </c>
      <c r="F65">
        <v>293</v>
      </c>
      <c r="G65">
        <f>_xll.TA_TYPPRICE(D65,E65,F65)</f>
        <v>291.84999999999997</v>
      </c>
      <c r="H65">
        <v>290.05289095479361</v>
      </c>
      <c r="I65" t="str">
        <f t="shared" si="0"/>
        <v>UP</v>
      </c>
      <c r="J65">
        <v>291.59325510996837</v>
      </c>
      <c r="K65">
        <v>284.40723353915598</v>
      </c>
      <c r="L65" t="str">
        <f t="shared" si="1"/>
        <v>UP</v>
      </c>
      <c r="M65" t="str">
        <f t="shared" si="2"/>
        <v>UP</v>
      </c>
      <c r="N65">
        <v>75.044834960077196</v>
      </c>
      <c r="O65" t="str">
        <f t="shared" si="3"/>
        <v>UP</v>
      </c>
      <c r="P65" t="str">
        <f t="shared" si="4"/>
        <v>UP</v>
      </c>
      <c r="Q65">
        <f t="shared" si="5"/>
        <v>6.3500000000000227</v>
      </c>
      <c r="R65">
        <f t="shared" si="6"/>
        <v>9.25</v>
      </c>
      <c r="S65">
        <f t="shared" si="7"/>
        <v>0.68648648648648891</v>
      </c>
      <c r="T65" t="str">
        <f t="shared" si="8"/>
        <v>No Indication</v>
      </c>
      <c r="U65" t="str">
        <f t="shared" si="9"/>
        <v>No T+M+I</v>
      </c>
      <c r="V65">
        <v>288.94105962312665</v>
      </c>
      <c r="W65">
        <v>293.73772375359903</v>
      </c>
      <c r="X65">
        <f t="shared" si="10"/>
        <v>-4.7966641304723794</v>
      </c>
      <c r="Y65">
        <v>-6.1712174986400647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296</v>
      </c>
      <c r="D66">
        <v>297.8</v>
      </c>
      <c r="E66">
        <v>289</v>
      </c>
      <c r="F66">
        <v>290.35000000000002</v>
      </c>
      <c r="G66">
        <f>_xll.TA_TYPPRICE(D66,E66,F66)</f>
        <v>292.38333333333333</v>
      </c>
      <c r="H66">
        <v>291.21811214406347</v>
      </c>
      <c r="I66" t="str">
        <f t="shared" si="0"/>
        <v>DOWN</v>
      </c>
      <c r="J66">
        <v>292.9725317521976</v>
      </c>
      <c r="K66">
        <v>285.42784830823246</v>
      </c>
      <c r="L66" t="str">
        <f t="shared" si="1"/>
        <v>No Confirmation</v>
      </c>
      <c r="M66" t="str">
        <f t="shared" si="2"/>
        <v>No Trend</v>
      </c>
      <c r="N66">
        <v>57.834851495892551</v>
      </c>
      <c r="O66" t="str">
        <f t="shared" si="3"/>
        <v>No Momentum</v>
      </c>
      <c r="P66" t="str">
        <f t="shared" si="4"/>
        <v>No Trend + Momentum</v>
      </c>
      <c r="Q66">
        <f t="shared" si="5"/>
        <v>1.3500000000000227</v>
      </c>
      <c r="R66">
        <f t="shared" si="6"/>
        <v>8.8000000000000114</v>
      </c>
      <c r="S66">
        <f t="shared" si="7"/>
        <v>0.1534090909090933</v>
      </c>
      <c r="T66" t="str">
        <f t="shared" si="8"/>
        <v>DOWN</v>
      </c>
      <c r="U66" t="str">
        <f t="shared" si="9"/>
        <v>No T+M+I</v>
      </c>
      <c r="V66">
        <v>289.15781968110718</v>
      </c>
      <c r="W66">
        <v>293.48678125333242</v>
      </c>
      <c r="X66">
        <f t="shared" si="10"/>
        <v>-4.3289615722252393</v>
      </c>
      <c r="Y66">
        <v>-5.8027663133570995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296</v>
      </c>
      <c r="D67">
        <v>296</v>
      </c>
      <c r="E67">
        <v>285.60000000000002</v>
      </c>
      <c r="F67">
        <v>288.55</v>
      </c>
      <c r="G67">
        <f>_xll.TA_TYPPRICE(D67,E67,F67)</f>
        <v>290.05</v>
      </c>
      <c r="H67">
        <v>290.63405607203174</v>
      </c>
      <c r="I67" t="str">
        <f t="shared" ref="I67:I126" si="20">IF(F67&gt;H67,"UP","DOWN")</f>
        <v>DOWN</v>
      </c>
      <c r="J67">
        <v>293.64530247393145</v>
      </c>
      <c r="K67">
        <v>285.46610423973635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48.408967144138096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2.9499999999999886</v>
      </c>
      <c r="R67">
        <f t="shared" ref="R67:R126" si="26">D67-E67</f>
        <v>10.399999999999977</v>
      </c>
      <c r="S67">
        <f t="shared" ref="S67:S126" si="27">Q67/R67</f>
        <v>0.2836538461538457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289.06430896093684</v>
      </c>
      <c r="W67">
        <v>293.12109375308557</v>
      </c>
      <c r="X67">
        <f t="shared" ref="X67:X126" si="30">V67-W67</f>
        <v>-4.0567847921487328</v>
      </c>
      <c r="Y67">
        <v>-5.4535700091154258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293.45</v>
      </c>
      <c r="D68">
        <v>293.45</v>
      </c>
      <c r="E68">
        <v>284.60000000000002</v>
      </c>
      <c r="F68">
        <v>292</v>
      </c>
      <c r="G68">
        <f>_xll.TA_TYPPRICE(D68,E68,F68)</f>
        <v>290.01666666666665</v>
      </c>
      <c r="H68">
        <v>290.3253613693492</v>
      </c>
      <c r="I68" t="str">
        <f t="shared" si="20"/>
        <v>UP</v>
      </c>
      <c r="J68">
        <v>293.60190192416889</v>
      </c>
      <c r="K68">
        <v>285.27363663090608</v>
      </c>
      <c r="L68" t="str">
        <f t="shared" si="21"/>
        <v>No Confirmation</v>
      </c>
      <c r="M68" t="str">
        <f t="shared" si="22"/>
        <v>No Trend</v>
      </c>
      <c r="N68">
        <v>62.896728640768586</v>
      </c>
      <c r="O68" t="str">
        <f t="shared" si="23"/>
        <v>UP</v>
      </c>
      <c r="P68" t="str">
        <f t="shared" si="24"/>
        <v>No Trend + Momentum</v>
      </c>
      <c r="Q68">
        <f t="shared" si="25"/>
        <v>7.3999999999999773</v>
      </c>
      <c r="R68">
        <f t="shared" si="26"/>
        <v>8.8499999999999659</v>
      </c>
      <c r="S68">
        <f t="shared" si="27"/>
        <v>0.8361581920903961</v>
      </c>
      <c r="T68" t="str">
        <f t="shared" si="28"/>
        <v>UP</v>
      </c>
      <c r="U68" t="str">
        <f t="shared" si="29"/>
        <v>No T+M+I</v>
      </c>
      <c r="V68">
        <v>289.51595373617732</v>
      </c>
      <c r="W68">
        <v>293.03804977137554</v>
      </c>
      <c r="X68">
        <f t="shared" si="30"/>
        <v>-3.5220960351982171</v>
      </c>
      <c r="Y68">
        <v>-5.0672752143319837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292</v>
      </c>
      <c r="D69">
        <v>292</v>
      </c>
      <c r="E69">
        <v>285.39999999999998</v>
      </c>
      <c r="F69">
        <v>287.10000000000002</v>
      </c>
      <c r="G69">
        <f>_xll.TA_TYPPRICE(D69,E69,F69)</f>
        <v>288.16666666666669</v>
      </c>
      <c r="H69">
        <v>289.24601401800794</v>
      </c>
      <c r="I69" t="str">
        <f t="shared" si="20"/>
        <v>DOWN</v>
      </c>
      <c r="J69">
        <v>293.245923718798</v>
      </c>
      <c r="K69">
        <v>285.30171737959364</v>
      </c>
      <c r="L69" t="str">
        <f t="shared" si="21"/>
        <v>No Confirmation</v>
      </c>
      <c r="M69" t="str">
        <f t="shared" si="22"/>
        <v>No Trend</v>
      </c>
      <c r="N69">
        <v>41.971553317029198</v>
      </c>
      <c r="O69" t="str">
        <f t="shared" si="23"/>
        <v>No Momentum</v>
      </c>
      <c r="P69" t="str">
        <f t="shared" si="24"/>
        <v>No Trend + Momentum</v>
      </c>
      <c r="Q69">
        <f t="shared" si="25"/>
        <v>1.7000000000000455</v>
      </c>
      <c r="R69">
        <f t="shared" si="26"/>
        <v>6.6000000000000227</v>
      </c>
      <c r="S69">
        <f t="shared" si="27"/>
        <v>0.25757575757576356</v>
      </c>
      <c r="T69" t="str">
        <f t="shared" si="28"/>
        <v>No Indication</v>
      </c>
      <c r="U69" t="str">
        <f t="shared" si="29"/>
        <v>No T+M+I</v>
      </c>
      <c r="V69">
        <v>289.14426854599623</v>
      </c>
      <c r="W69">
        <v>292.59819423275513</v>
      </c>
      <c r="X69">
        <f t="shared" si="30"/>
        <v>-3.4539256867589074</v>
      </c>
      <c r="Y69">
        <v>-4.7446053088173681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295.60000000000002</v>
      </c>
      <c r="E70">
        <v>285.10000000000002</v>
      </c>
      <c r="F70">
        <v>289.45</v>
      </c>
      <c r="G70">
        <f>_xll.TA_TYPPRICE(D70,E70,F70)</f>
        <v>290.05</v>
      </c>
      <c r="H70">
        <v>289.648007009004</v>
      </c>
      <c r="I70" t="str">
        <f t="shared" si="20"/>
        <v>DOWN</v>
      </c>
      <c r="J70">
        <v>293.76905178128732</v>
      </c>
      <c r="K70">
        <v>285.25689129523948</v>
      </c>
      <c r="L70" t="str">
        <f t="shared" si="21"/>
        <v>No Confirmation</v>
      </c>
      <c r="M70" t="str">
        <f t="shared" si="22"/>
        <v>No Trend</v>
      </c>
      <c r="N70">
        <v>51.620579872845283</v>
      </c>
      <c r="O70" t="str">
        <f t="shared" si="23"/>
        <v>No Momentum</v>
      </c>
      <c r="P70" t="str">
        <f t="shared" si="24"/>
        <v>No Trend + Momentum</v>
      </c>
      <c r="Q70">
        <f t="shared" si="25"/>
        <v>4.3499999999999659</v>
      </c>
      <c r="R70">
        <f t="shared" si="26"/>
        <v>10.5</v>
      </c>
      <c r="S70">
        <f t="shared" si="27"/>
        <v>0.41428571428571104</v>
      </c>
      <c r="T70" t="str">
        <f t="shared" si="28"/>
        <v>No Indication</v>
      </c>
      <c r="U70" t="str">
        <f t="shared" si="29"/>
        <v>No T+M+I</v>
      </c>
      <c r="V70">
        <v>289.19130415430448</v>
      </c>
      <c r="W70">
        <v>292.36499465995848</v>
      </c>
      <c r="X70">
        <f t="shared" si="30"/>
        <v>-3.1736905056540081</v>
      </c>
      <c r="Y70">
        <v>-4.4304223481846963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286.60000000000002</v>
      </c>
      <c r="D71">
        <v>290.89999999999998</v>
      </c>
      <c r="E71">
        <v>286</v>
      </c>
      <c r="F71">
        <v>289</v>
      </c>
      <c r="G71">
        <f>_xll.TA_TYPPRICE(D71,E71,F71)</f>
        <v>288.63333333333333</v>
      </c>
      <c r="H71">
        <v>289.14067017116867</v>
      </c>
      <c r="I71" t="str">
        <f t="shared" si="20"/>
        <v>DOWN</v>
      </c>
      <c r="J71">
        <v>293.13148471877901</v>
      </c>
      <c r="K71">
        <v>285.42202656296405</v>
      </c>
      <c r="L71" t="str">
        <f t="shared" si="21"/>
        <v>No Confirmation</v>
      </c>
      <c r="M71" t="str">
        <f t="shared" si="22"/>
        <v>No Trend</v>
      </c>
      <c r="N71">
        <v>49.644658108626281</v>
      </c>
      <c r="O71" t="str">
        <f t="shared" si="23"/>
        <v>No Momentum</v>
      </c>
      <c r="P71" t="str">
        <f t="shared" si="24"/>
        <v>No Trend + Momentum</v>
      </c>
      <c r="Q71">
        <f t="shared" si="25"/>
        <v>3</v>
      </c>
      <c r="R71">
        <f t="shared" si="26"/>
        <v>4.8999999999999773</v>
      </c>
      <c r="S71">
        <f t="shared" si="27"/>
        <v>0.61224489795918646</v>
      </c>
      <c r="T71" t="str">
        <f t="shared" si="28"/>
        <v>No Indication</v>
      </c>
      <c r="U71" t="str">
        <f t="shared" si="29"/>
        <v>No T+M+I</v>
      </c>
      <c r="V71">
        <v>289.16187274594995</v>
      </c>
      <c r="W71">
        <v>292.11573579625787</v>
      </c>
      <c r="X71">
        <f t="shared" si="30"/>
        <v>-2.9538630503079162</v>
      </c>
      <c r="Y71">
        <v>-4.1351104886093406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287.64999999999998</v>
      </c>
      <c r="D72">
        <v>288.85000000000002</v>
      </c>
      <c r="E72">
        <v>281.25</v>
      </c>
      <c r="F72">
        <v>288.75</v>
      </c>
      <c r="G72">
        <f>_xll.TA_TYPPRICE(D72,E72,F72)</f>
        <v>286.28333333333336</v>
      </c>
      <c r="H72">
        <v>287.71200175225101</v>
      </c>
      <c r="I72" t="str">
        <f t="shared" si="20"/>
        <v>UP</v>
      </c>
      <c r="J72">
        <v>292.18004367016147</v>
      </c>
      <c r="K72">
        <v>284.49490954897203</v>
      </c>
      <c r="L72" t="str">
        <f t="shared" si="21"/>
        <v>No Confirmation</v>
      </c>
      <c r="M72" t="str">
        <f t="shared" si="22"/>
        <v>No Trend</v>
      </c>
      <c r="N72">
        <v>48.359183987535296</v>
      </c>
      <c r="O72" t="str">
        <f t="shared" si="23"/>
        <v>No Momentum</v>
      </c>
      <c r="P72" t="str">
        <f t="shared" si="24"/>
        <v>No Trend + Momentum</v>
      </c>
      <c r="Q72">
        <f t="shared" si="25"/>
        <v>7.5</v>
      </c>
      <c r="R72">
        <f t="shared" si="26"/>
        <v>7.6000000000000227</v>
      </c>
      <c r="S72">
        <f t="shared" si="27"/>
        <v>0.98684210526315497</v>
      </c>
      <c r="T72" t="str">
        <f t="shared" si="28"/>
        <v>UP</v>
      </c>
      <c r="U72" t="str">
        <f t="shared" si="29"/>
        <v>No T+M+I</v>
      </c>
      <c r="V72">
        <v>289.09850770811147</v>
      </c>
      <c r="W72">
        <v>291.86642203357212</v>
      </c>
      <c r="X72">
        <f t="shared" si="30"/>
        <v>-2.7679143254606515</v>
      </c>
      <c r="Y72">
        <v>-3.8616712559796027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285</v>
      </c>
      <c r="D73">
        <v>285</v>
      </c>
      <c r="E73">
        <v>274.10000000000002</v>
      </c>
      <c r="F73">
        <v>276.3</v>
      </c>
      <c r="G73">
        <f>_xll.TA_TYPPRICE(D73,E73,F73)</f>
        <v>278.4666666666667</v>
      </c>
      <c r="H73">
        <v>283.08933420945885</v>
      </c>
      <c r="I73" t="str">
        <f t="shared" si="20"/>
        <v>DOWN</v>
      </c>
      <c r="J73">
        <v>290.5844784101256</v>
      </c>
      <c r="K73">
        <v>282.18492964920046</v>
      </c>
      <c r="L73" t="str">
        <f t="shared" si="21"/>
        <v>DOWN</v>
      </c>
      <c r="M73" t="str">
        <f t="shared" si="22"/>
        <v>DOWN</v>
      </c>
      <c r="N73">
        <v>18.515153197589779</v>
      </c>
      <c r="O73" t="str">
        <f t="shared" si="23"/>
        <v>DOWN</v>
      </c>
      <c r="P73" t="str">
        <f t="shared" si="24"/>
        <v>DOWN</v>
      </c>
      <c r="Q73">
        <f t="shared" si="25"/>
        <v>2.1999999999999886</v>
      </c>
      <c r="R73">
        <f t="shared" si="26"/>
        <v>10.899999999999977</v>
      </c>
      <c r="S73">
        <f t="shared" si="27"/>
        <v>0.20183486238532047</v>
      </c>
      <c r="T73" t="str">
        <f t="shared" si="28"/>
        <v>No Indication</v>
      </c>
      <c r="U73" t="str">
        <f t="shared" si="29"/>
        <v>No T+M+I</v>
      </c>
      <c r="V73">
        <v>287.12950652224816</v>
      </c>
      <c r="W73">
        <v>290.713353734789</v>
      </c>
      <c r="X73">
        <f t="shared" si="30"/>
        <v>-3.5838472125408316</v>
      </c>
      <c r="Y73">
        <v>-3.8061064472918487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275</v>
      </c>
      <c r="D74">
        <v>281.39999999999998</v>
      </c>
      <c r="E74">
        <v>261.05</v>
      </c>
      <c r="F74">
        <v>267.5</v>
      </c>
      <c r="G74">
        <f>_xll.TA_TYPPRICE(D74,E74,F74)</f>
        <v>269.98333333333335</v>
      </c>
      <c r="H74">
        <v>276.53633377139613</v>
      </c>
      <c r="I74" t="str">
        <f t="shared" si="20"/>
        <v>DOWN</v>
      </c>
      <c r="J74">
        <v>288.54348320787545</v>
      </c>
      <c r="K74">
        <v>277.48827861604479</v>
      </c>
      <c r="L74" t="str">
        <f t="shared" si="21"/>
        <v>DOWN</v>
      </c>
      <c r="M74" t="str">
        <f t="shared" si="22"/>
        <v>DOWN</v>
      </c>
      <c r="N74">
        <v>11.981918982331017</v>
      </c>
      <c r="O74" t="str">
        <f t="shared" si="23"/>
        <v>DOWN</v>
      </c>
      <c r="P74" t="str">
        <f t="shared" si="24"/>
        <v>DOWN</v>
      </c>
      <c r="Q74">
        <f t="shared" si="25"/>
        <v>6.4499999999999886</v>
      </c>
      <c r="R74">
        <f t="shared" si="26"/>
        <v>20.349999999999966</v>
      </c>
      <c r="S74">
        <f t="shared" si="27"/>
        <v>0.31695331695331691</v>
      </c>
      <c r="T74" t="str">
        <f t="shared" si="28"/>
        <v>No Indication</v>
      </c>
      <c r="U74" t="str">
        <f t="shared" si="29"/>
        <v>No T+M+I</v>
      </c>
      <c r="V74">
        <v>284.10958244190232</v>
      </c>
      <c r="W74">
        <v>288.99384605073055</v>
      </c>
      <c r="X74">
        <f t="shared" si="30"/>
        <v>-4.8842636088282347</v>
      </c>
      <c r="Y74">
        <v>-4.0217378795991259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275</v>
      </c>
      <c r="D75">
        <v>277</v>
      </c>
      <c r="E75">
        <v>271.14999999999998</v>
      </c>
      <c r="F75">
        <v>274</v>
      </c>
      <c r="G75">
        <f>_xll.TA_TYPPRICE(D75,E75,F75)</f>
        <v>274.05</v>
      </c>
      <c r="H75">
        <v>275.29316688569804</v>
      </c>
      <c r="I75" t="str">
        <f t="shared" si="20"/>
        <v>DOWN</v>
      </c>
      <c r="J75">
        <v>285.97826471723647</v>
      </c>
      <c r="K75">
        <v>276.07977225692372</v>
      </c>
      <c r="L75" t="str">
        <f t="shared" si="21"/>
        <v>DOWN</v>
      </c>
      <c r="M75" t="str">
        <f t="shared" si="22"/>
        <v>DOWN</v>
      </c>
      <c r="N75">
        <v>33.610987796962455</v>
      </c>
      <c r="O75" t="str">
        <f t="shared" si="23"/>
        <v>DOWN</v>
      </c>
      <c r="P75" t="str">
        <f t="shared" si="24"/>
        <v>DOWN</v>
      </c>
      <c r="Q75">
        <f t="shared" si="25"/>
        <v>2.8500000000000227</v>
      </c>
      <c r="R75">
        <f t="shared" si="26"/>
        <v>5.8500000000000227</v>
      </c>
      <c r="S75">
        <f t="shared" si="27"/>
        <v>0.48717948717948917</v>
      </c>
      <c r="T75" t="str">
        <f t="shared" si="28"/>
        <v>No Indication</v>
      </c>
      <c r="U75" t="str">
        <f t="shared" si="29"/>
        <v>No T+M+I</v>
      </c>
      <c r="V75">
        <v>282.55426206622502</v>
      </c>
      <c r="W75">
        <v>287.88319078771349</v>
      </c>
      <c r="X75">
        <f t="shared" si="30"/>
        <v>-5.3289287214884666</v>
      </c>
      <c r="Y75">
        <v>-4.283176047976994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279.7</v>
      </c>
      <c r="D76">
        <v>281.5</v>
      </c>
      <c r="E76">
        <v>265</v>
      </c>
      <c r="F76">
        <v>267.10000000000002</v>
      </c>
      <c r="G76">
        <f>_xll.TA_TYPPRICE(D76,E76,F76)</f>
        <v>271.2</v>
      </c>
      <c r="H76">
        <v>273.24658344284899</v>
      </c>
      <c r="I76" t="str">
        <f t="shared" si="20"/>
        <v>DOWN</v>
      </c>
      <c r="J76">
        <v>284.9830947800728</v>
      </c>
      <c r="K76">
        <v>273.61760064427398</v>
      </c>
      <c r="L76" t="str">
        <f t="shared" si="21"/>
        <v>DOWN</v>
      </c>
      <c r="M76" t="str">
        <f t="shared" si="22"/>
        <v>DOWN</v>
      </c>
      <c r="N76">
        <v>25.346302983730478</v>
      </c>
      <c r="O76" t="str">
        <f t="shared" si="23"/>
        <v>DOWN</v>
      </c>
      <c r="P76" t="str">
        <f t="shared" si="24"/>
        <v>DOWN</v>
      </c>
      <c r="Q76">
        <f t="shared" si="25"/>
        <v>2.1000000000000227</v>
      </c>
      <c r="R76">
        <f t="shared" si="26"/>
        <v>16.5</v>
      </c>
      <c r="S76">
        <f t="shared" si="27"/>
        <v>0.12727272727272865</v>
      </c>
      <c r="T76" t="str">
        <f t="shared" si="28"/>
        <v>DOWN</v>
      </c>
      <c r="U76" t="str">
        <f t="shared" si="29"/>
        <v>DOWN</v>
      </c>
      <c r="V76">
        <v>280.17668328680577</v>
      </c>
      <c r="W76">
        <v>286.34369517380878</v>
      </c>
      <c r="X76">
        <f t="shared" si="30"/>
        <v>-6.1670118870030137</v>
      </c>
      <c r="Y76">
        <v>-4.6599432157821976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279.60000000000002</v>
      </c>
      <c r="AE76">
        <f t="shared" si="36"/>
        <v>275.2</v>
      </c>
      <c r="AF76">
        <f t="shared" si="37"/>
        <v>273.25</v>
      </c>
      <c r="AG76">
        <f t="shared" si="38"/>
        <v>271.3</v>
      </c>
    </row>
    <row r="77" spans="1:33" x14ac:dyDescent="0.25">
      <c r="A77" t="s">
        <v>5</v>
      </c>
      <c r="B77" s="1">
        <v>42964</v>
      </c>
      <c r="C77">
        <v>271.8</v>
      </c>
      <c r="D77">
        <v>281.75</v>
      </c>
      <c r="E77">
        <v>269.05</v>
      </c>
      <c r="F77">
        <v>271</v>
      </c>
      <c r="G77">
        <f>_xll.TA_TYPPRICE(D77,E77,F77)</f>
        <v>273.93333333333334</v>
      </c>
      <c r="H77">
        <v>273.58995838809119</v>
      </c>
      <c r="I77" t="str">
        <f t="shared" si="20"/>
        <v>DOWN</v>
      </c>
      <c r="J77">
        <v>284.26462927338997</v>
      </c>
      <c r="K77">
        <v>272.60257827887978</v>
      </c>
      <c r="L77" t="str">
        <f t="shared" si="21"/>
        <v>DOWN</v>
      </c>
      <c r="M77" t="str">
        <f t="shared" si="22"/>
        <v>DOWN</v>
      </c>
      <c r="N77">
        <v>36.39609988692623</v>
      </c>
      <c r="O77" t="str">
        <f t="shared" si="23"/>
        <v>DOWN</v>
      </c>
      <c r="P77" t="str">
        <f t="shared" si="24"/>
        <v>DOWN</v>
      </c>
      <c r="Q77">
        <f t="shared" si="25"/>
        <v>1.9499999999999886</v>
      </c>
      <c r="R77">
        <f t="shared" si="26"/>
        <v>12.699999999999989</v>
      </c>
      <c r="S77">
        <f t="shared" si="27"/>
        <v>0.15354330708661343</v>
      </c>
      <c r="T77" t="str">
        <f t="shared" si="28"/>
        <v>DOWN</v>
      </c>
      <c r="U77" t="str">
        <f t="shared" si="29"/>
        <v>DOWN</v>
      </c>
      <c r="V77">
        <v>278.76488585806641</v>
      </c>
      <c r="W77">
        <v>285.20712516093408</v>
      </c>
      <c r="X77">
        <f t="shared" si="30"/>
        <v>-6.4422393028676765</v>
      </c>
      <c r="Y77">
        <v>-5.0164024331992936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272.55</v>
      </c>
      <c r="D78">
        <v>272.55</v>
      </c>
      <c r="E78">
        <v>268.60000000000002</v>
      </c>
      <c r="F78">
        <v>269</v>
      </c>
      <c r="G78">
        <f>_xll.TA_TYPPRICE(D78,E78,F78)</f>
        <v>270.05</v>
      </c>
      <c r="H78">
        <v>271.81997919404557</v>
      </c>
      <c r="I78" t="str">
        <f t="shared" si="20"/>
        <v>DOWN</v>
      </c>
      <c r="J78">
        <v>281.66137832374778</v>
      </c>
      <c r="K78">
        <v>271.71311643912873</v>
      </c>
      <c r="L78" t="str">
        <f t="shared" si="21"/>
        <v>DOWN</v>
      </c>
      <c r="M78" t="str">
        <f t="shared" si="22"/>
        <v>DOWN</v>
      </c>
      <c r="N78">
        <v>33.242065801805019</v>
      </c>
      <c r="O78" t="str">
        <f t="shared" si="23"/>
        <v>DOWN</v>
      </c>
      <c r="P78" t="str">
        <f t="shared" si="24"/>
        <v>DOWN</v>
      </c>
      <c r="Q78">
        <f t="shared" si="25"/>
        <v>0.39999999999997726</v>
      </c>
      <c r="R78">
        <f t="shared" si="26"/>
        <v>3.9499999999999886</v>
      </c>
      <c r="S78">
        <f t="shared" si="27"/>
        <v>0.10126582278480466</v>
      </c>
      <c r="T78" t="str">
        <f t="shared" si="28"/>
        <v>DOWN</v>
      </c>
      <c r="U78" t="str">
        <f t="shared" si="29"/>
        <v>DOWN</v>
      </c>
      <c r="V78">
        <v>277.26259572605619</v>
      </c>
      <c r="W78">
        <v>284.00659737123527</v>
      </c>
      <c r="X78">
        <f t="shared" si="30"/>
        <v>-6.7440016451790825</v>
      </c>
      <c r="Y78">
        <v>-5.3619222755952514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270</v>
      </c>
      <c r="D79">
        <v>271.7</v>
      </c>
      <c r="E79">
        <v>266</v>
      </c>
      <c r="F79">
        <v>266.5</v>
      </c>
      <c r="G79">
        <f>_xll.TA_TYPPRICE(D79,E79,F79)</f>
        <v>268.06666666666666</v>
      </c>
      <c r="H79">
        <v>269.94332293035609</v>
      </c>
      <c r="I79" t="str">
        <f t="shared" si="20"/>
        <v>DOWN</v>
      </c>
      <c r="J79">
        <v>279.44773869624828</v>
      </c>
      <c r="K79">
        <v>270.44353500821126</v>
      </c>
      <c r="L79" t="str">
        <f t="shared" si="21"/>
        <v>DOWN</v>
      </c>
      <c r="M79" t="str">
        <f t="shared" si="22"/>
        <v>DOWN</v>
      </c>
      <c r="N79">
        <v>29.277741842872647</v>
      </c>
      <c r="O79" t="str">
        <f t="shared" si="23"/>
        <v>DOWN</v>
      </c>
      <c r="P79" t="str">
        <f t="shared" si="24"/>
        <v>DOWN</v>
      </c>
      <c r="Q79">
        <f t="shared" si="25"/>
        <v>0.5</v>
      </c>
      <c r="R79">
        <f t="shared" si="26"/>
        <v>5.6999999999999886</v>
      </c>
      <c r="S79">
        <f t="shared" si="27"/>
        <v>8.7719298245614211E-2</v>
      </c>
      <c r="T79" t="str">
        <f t="shared" si="28"/>
        <v>DOWN</v>
      </c>
      <c r="U79" t="str">
        <f t="shared" si="29"/>
        <v>DOWN</v>
      </c>
      <c r="V79">
        <v>275.6068117682014</v>
      </c>
      <c r="W79">
        <v>282.70981238077343</v>
      </c>
      <c r="X79">
        <f t="shared" si="30"/>
        <v>-7.103000612572032</v>
      </c>
      <c r="Y79">
        <v>-5.7101379429906078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271.05</v>
      </c>
      <c r="AE79">
        <f t="shared" si="36"/>
        <v>269.5</v>
      </c>
      <c r="AF79">
        <f t="shared" si="37"/>
        <v>268.85000000000002</v>
      </c>
      <c r="AG79">
        <f t="shared" si="38"/>
        <v>268.2</v>
      </c>
    </row>
    <row r="80" spans="1:33" x14ac:dyDescent="0.25">
      <c r="A80" t="s">
        <v>5</v>
      </c>
      <c r="B80" s="1">
        <v>42969</v>
      </c>
      <c r="C80">
        <v>268.89999999999998</v>
      </c>
      <c r="D80">
        <v>270</v>
      </c>
      <c r="E80">
        <v>261.2</v>
      </c>
      <c r="F80">
        <v>263.2</v>
      </c>
      <c r="G80">
        <f>_xll.TA_TYPPRICE(D80,E80,F80)</f>
        <v>264.8</v>
      </c>
      <c r="H80">
        <v>267.37166146517802</v>
      </c>
      <c r="I80" t="str">
        <f t="shared" si="20"/>
        <v>DOWN</v>
      </c>
      <c r="J80">
        <v>277.34824120819309</v>
      </c>
      <c r="K80">
        <v>268.38941611749766</v>
      </c>
      <c r="L80" t="str">
        <f t="shared" si="21"/>
        <v>DOWN</v>
      </c>
      <c r="M80" t="str">
        <f t="shared" si="22"/>
        <v>DOWN</v>
      </c>
      <c r="N80">
        <v>24.46390970804319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8.8000000000000114</v>
      </c>
      <c r="S80">
        <f t="shared" si="27"/>
        <v>0.22727272727272699</v>
      </c>
      <c r="T80" t="str">
        <f t="shared" si="28"/>
        <v>No Indication</v>
      </c>
      <c r="U80" t="str">
        <f t="shared" si="29"/>
        <v>No T+M+I</v>
      </c>
      <c r="V80">
        <v>273.69807149617043</v>
      </c>
      <c r="W80">
        <v>281.26464109330874</v>
      </c>
      <c r="X80">
        <f t="shared" si="30"/>
        <v>-7.5665695971383116</v>
      </c>
      <c r="Y80">
        <v>-6.0814242738201489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263.95</v>
      </c>
      <c r="D81">
        <v>269.8</v>
      </c>
      <c r="E81">
        <v>263.14999999999998</v>
      </c>
      <c r="F81">
        <v>266.10000000000002</v>
      </c>
      <c r="G81">
        <f>_xll.TA_TYPPRICE(D81,E81,F81)</f>
        <v>266.35000000000002</v>
      </c>
      <c r="H81">
        <v>266.86083073258902</v>
      </c>
      <c r="I81" t="str">
        <f t="shared" si="20"/>
        <v>DOWN</v>
      </c>
      <c r="J81">
        <v>275.67085427303908</v>
      </c>
      <c r="K81">
        <v>267.22510142472038</v>
      </c>
      <c r="L81" t="str">
        <f t="shared" si="21"/>
        <v>DOWN</v>
      </c>
      <c r="M81" t="str">
        <f t="shared" si="22"/>
        <v>DOWN</v>
      </c>
      <c r="N81">
        <v>36.019566035656119</v>
      </c>
      <c r="O81" t="str">
        <f t="shared" si="23"/>
        <v>DOWN</v>
      </c>
      <c r="P81" t="str">
        <f t="shared" si="24"/>
        <v>DOWN</v>
      </c>
      <c r="Q81">
        <f t="shared" si="25"/>
        <v>2.9500000000000455</v>
      </c>
      <c r="R81">
        <f t="shared" si="26"/>
        <v>6.6500000000000341</v>
      </c>
      <c r="S81">
        <f t="shared" si="27"/>
        <v>0.44360902255639556</v>
      </c>
      <c r="T81" t="str">
        <f t="shared" si="28"/>
        <v>No Indication</v>
      </c>
      <c r="U81" t="str">
        <f t="shared" si="29"/>
        <v>No T+M+I</v>
      </c>
      <c r="V81">
        <v>272.5291374198365</v>
      </c>
      <c r="W81">
        <v>280.14133434565622</v>
      </c>
      <c r="X81">
        <f t="shared" si="30"/>
        <v>-7.6121969258197169</v>
      </c>
      <c r="Y81">
        <v>-6.3875788042200625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269</v>
      </c>
      <c r="D82">
        <v>270</v>
      </c>
      <c r="E82">
        <v>265</v>
      </c>
      <c r="F82">
        <v>267</v>
      </c>
      <c r="G82">
        <f>_xll.TA_TYPPRICE(D82,E82,F82)</f>
        <v>267.33333333333331</v>
      </c>
      <c r="H82">
        <v>267.09708203296117</v>
      </c>
      <c r="I82" t="str">
        <f t="shared" si="20"/>
        <v>DOWN</v>
      </c>
      <c r="J82">
        <v>274.41066443458595</v>
      </c>
      <c r="K82">
        <v>266.73063444144918</v>
      </c>
      <c r="L82" t="str">
        <f t="shared" si="21"/>
        <v>No Confirmation</v>
      </c>
      <c r="M82" t="str">
        <f t="shared" si="22"/>
        <v>No Trend</v>
      </c>
      <c r="N82">
        <v>39.60386157163429</v>
      </c>
      <c r="O82" t="str">
        <f t="shared" si="23"/>
        <v>DOWN</v>
      </c>
      <c r="P82" t="str">
        <f t="shared" si="24"/>
        <v>No Trend + Momentum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271.67850089370779</v>
      </c>
      <c r="W82">
        <v>279.1679021719039</v>
      </c>
      <c r="X82">
        <f t="shared" si="30"/>
        <v>-7.4894012781961123</v>
      </c>
      <c r="Y82">
        <v>-6.6079432990152727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267.75</v>
      </c>
      <c r="D83">
        <v>278</v>
      </c>
      <c r="E83">
        <v>267.75</v>
      </c>
      <c r="F83">
        <v>276.05</v>
      </c>
      <c r="G83">
        <f>_xll.TA_TYPPRICE(D83,E83,F83)</f>
        <v>273.93333333333334</v>
      </c>
      <c r="H83">
        <v>270.51520768314725</v>
      </c>
      <c r="I83" t="str">
        <f t="shared" si="20"/>
        <v>UP</v>
      </c>
      <c r="J83">
        <v>275.20829456023353</v>
      </c>
      <c r="K83">
        <v>266.95716012112712</v>
      </c>
      <c r="L83" t="str">
        <f t="shared" si="21"/>
        <v>UP</v>
      </c>
      <c r="M83" t="str">
        <f t="shared" si="22"/>
        <v>UP</v>
      </c>
      <c r="N83">
        <v>64.559630435742221</v>
      </c>
      <c r="O83" t="str">
        <f t="shared" si="23"/>
        <v>UP</v>
      </c>
      <c r="P83" t="str">
        <f t="shared" si="24"/>
        <v>UP</v>
      </c>
      <c r="Q83">
        <f t="shared" si="25"/>
        <v>8.3000000000000114</v>
      </c>
      <c r="R83">
        <f t="shared" si="26"/>
        <v>10.25</v>
      </c>
      <c r="S83">
        <f t="shared" si="27"/>
        <v>0.80975609756097677</v>
      </c>
      <c r="T83" t="str">
        <f t="shared" si="28"/>
        <v>UP</v>
      </c>
      <c r="U83" t="str">
        <f t="shared" si="29"/>
        <v>UP</v>
      </c>
      <c r="V83">
        <v>272.35103921775277</v>
      </c>
      <c r="W83">
        <v>278.93694645546657</v>
      </c>
      <c r="X83">
        <f t="shared" si="30"/>
        <v>-6.5859072377137977</v>
      </c>
      <c r="Y83">
        <v>-6.6035360867549775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275.95</v>
      </c>
      <c r="D84">
        <v>279.5</v>
      </c>
      <c r="E84">
        <v>272</v>
      </c>
      <c r="F84">
        <v>275</v>
      </c>
      <c r="G84">
        <f>_xll.TA_TYPPRICE(D84,E84,F84)</f>
        <v>275.5</v>
      </c>
      <c r="H84">
        <v>273.00760384157365</v>
      </c>
      <c r="I84" t="str">
        <f t="shared" si="20"/>
        <v>UP</v>
      </c>
      <c r="J84">
        <v>276.16200688018165</v>
      </c>
      <c r="K84">
        <v>268.07779120532109</v>
      </c>
      <c r="L84" t="str">
        <f t="shared" si="21"/>
        <v>No Confirmation</v>
      </c>
      <c r="M84" t="str">
        <f t="shared" si="22"/>
        <v>No Trend</v>
      </c>
      <c r="N84">
        <v>60.909585907485699</v>
      </c>
      <c r="O84" t="str">
        <f t="shared" si="23"/>
        <v>UP</v>
      </c>
      <c r="P84" t="str">
        <f t="shared" si="24"/>
        <v>No Trend + Momentum</v>
      </c>
      <c r="Q84">
        <f t="shared" si="25"/>
        <v>3</v>
      </c>
      <c r="R84">
        <f t="shared" si="26"/>
        <v>7.5</v>
      </c>
      <c r="S84">
        <f t="shared" si="27"/>
        <v>0.4</v>
      </c>
      <c r="T84" t="str">
        <f t="shared" si="28"/>
        <v>No Indication</v>
      </c>
      <c r="U84" t="str">
        <f t="shared" si="29"/>
        <v>No T+M+I</v>
      </c>
      <c r="V84">
        <v>272.75857164579082</v>
      </c>
      <c r="W84">
        <v>278.64532079209869</v>
      </c>
      <c r="X84">
        <f t="shared" si="30"/>
        <v>-5.8867491463078636</v>
      </c>
      <c r="Y84">
        <v>-6.4601786986655547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278.64999999999998</v>
      </c>
      <c r="D85">
        <v>283.75</v>
      </c>
      <c r="E85">
        <v>278</v>
      </c>
      <c r="F85">
        <v>278.3</v>
      </c>
      <c r="G85">
        <f>_xll.TA_TYPPRICE(D85,E85,F85)</f>
        <v>280.01666666666665</v>
      </c>
      <c r="H85">
        <v>276.51213525412015</v>
      </c>
      <c r="I85" t="str">
        <f t="shared" si="20"/>
        <v>UP</v>
      </c>
      <c r="J85">
        <v>277.84822757347462</v>
      </c>
      <c r="K85">
        <v>270.2827264930275</v>
      </c>
      <c r="L85" t="str">
        <f t="shared" si="21"/>
        <v>UP</v>
      </c>
      <c r="M85" t="str">
        <f t="shared" si="22"/>
        <v>UP</v>
      </c>
      <c r="N85">
        <v>68.014046134509215</v>
      </c>
      <c r="O85" t="str">
        <f t="shared" si="23"/>
        <v>UP</v>
      </c>
      <c r="P85" t="str">
        <f t="shared" si="24"/>
        <v>UP</v>
      </c>
      <c r="Q85">
        <f t="shared" si="25"/>
        <v>0.30000000000001137</v>
      </c>
      <c r="R85">
        <f t="shared" si="26"/>
        <v>5.75</v>
      </c>
      <c r="S85">
        <f t="shared" si="27"/>
        <v>5.2173913043480236E-2</v>
      </c>
      <c r="T85" t="str">
        <f t="shared" si="28"/>
        <v>DOWN</v>
      </c>
      <c r="U85" t="str">
        <f t="shared" si="29"/>
        <v>No T+M+I</v>
      </c>
      <c r="V85">
        <v>273.61109908489993</v>
      </c>
      <c r="W85">
        <v>278.61974147416544</v>
      </c>
      <c r="X85">
        <f t="shared" si="30"/>
        <v>-5.0086423892655034</v>
      </c>
      <c r="Y85">
        <v>-6.1698714367855443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281.60000000000002</v>
      </c>
      <c r="D86">
        <v>299.05</v>
      </c>
      <c r="E86">
        <v>277.55</v>
      </c>
      <c r="F86">
        <v>296</v>
      </c>
      <c r="G86">
        <f>_xll.TA_TYPPRICE(D86,E86,F86)</f>
        <v>290.86666666666667</v>
      </c>
      <c r="H86">
        <v>283.68940096039341</v>
      </c>
      <c r="I86" t="str">
        <f t="shared" si="20"/>
        <v>UP</v>
      </c>
      <c r="J86">
        <v>282.5597325571469</v>
      </c>
      <c r="K86">
        <v>271.89767616124362</v>
      </c>
      <c r="L86" t="str">
        <f t="shared" si="21"/>
        <v>UP</v>
      </c>
      <c r="M86" t="str">
        <f t="shared" si="22"/>
        <v>UP</v>
      </c>
      <c r="N86">
        <v>85.582255178438572</v>
      </c>
      <c r="O86" t="str">
        <f t="shared" si="23"/>
        <v>UP</v>
      </c>
      <c r="P86" t="str">
        <f t="shared" si="24"/>
        <v>UP</v>
      </c>
      <c r="Q86">
        <f t="shared" si="25"/>
        <v>18.449999999999989</v>
      </c>
      <c r="R86">
        <f t="shared" si="26"/>
        <v>21.5</v>
      </c>
      <c r="S86">
        <f t="shared" si="27"/>
        <v>0.85813953488372041</v>
      </c>
      <c r="T86" t="str">
        <f t="shared" si="28"/>
        <v>UP</v>
      </c>
      <c r="U86" t="str">
        <f t="shared" si="29"/>
        <v>UP</v>
      </c>
      <c r="V86">
        <v>277.05554537953071</v>
      </c>
      <c r="W86">
        <v>279.90716803163468</v>
      </c>
      <c r="X86">
        <f t="shared" si="30"/>
        <v>-2.8516226521039698</v>
      </c>
      <c r="Y86">
        <v>-5.5062216798492294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280</v>
      </c>
      <c r="AE86">
        <f t="shared" si="36"/>
        <v>285.75</v>
      </c>
      <c r="AF86">
        <f t="shared" si="37"/>
        <v>288.3</v>
      </c>
      <c r="AG86">
        <f t="shared" si="38"/>
        <v>290.85000000000002</v>
      </c>
    </row>
    <row r="87" spans="1:33" x14ac:dyDescent="0.25">
      <c r="A87" t="s">
        <v>5</v>
      </c>
      <c r="B87" s="1">
        <v>42979</v>
      </c>
      <c r="C87">
        <v>295</v>
      </c>
      <c r="D87">
        <v>302</v>
      </c>
      <c r="E87">
        <v>286.35000000000002</v>
      </c>
      <c r="F87">
        <v>287.60000000000002</v>
      </c>
      <c r="G87">
        <f>_xll.TA_TYPPRICE(D87,E87,F87)</f>
        <v>291.98333333333335</v>
      </c>
      <c r="H87">
        <v>287.83636714686338</v>
      </c>
      <c r="I87" t="str">
        <f t="shared" si="20"/>
        <v>DOWN</v>
      </c>
      <c r="J87">
        <v>286.87979198889201</v>
      </c>
      <c r="K87">
        <v>275.10930368096729</v>
      </c>
      <c r="L87" t="str">
        <f t="shared" si="21"/>
        <v>UP</v>
      </c>
      <c r="M87" t="str">
        <f t="shared" si="22"/>
        <v>No Trend</v>
      </c>
      <c r="N87">
        <v>64.550196479476924</v>
      </c>
      <c r="O87" t="str">
        <f t="shared" si="23"/>
        <v>UP</v>
      </c>
      <c r="P87" t="str">
        <f t="shared" si="24"/>
        <v>No Trend + Momentum</v>
      </c>
      <c r="Q87">
        <f t="shared" si="25"/>
        <v>1.25</v>
      </c>
      <c r="R87">
        <f t="shared" si="26"/>
        <v>15.649999999999977</v>
      </c>
      <c r="S87">
        <f t="shared" si="27"/>
        <v>7.9872204472843572E-2</v>
      </c>
      <c r="T87" t="str">
        <f t="shared" si="28"/>
        <v>DOWN</v>
      </c>
      <c r="U87" t="str">
        <f t="shared" si="29"/>
        <v>No T+M+I</v>
      </c>
      <c r="V87">
        <v>278.6777691672952</v>
      </c>
      <c r="W87">
        <v>280.47700743669878</v>
      </c>
      <c r="X87">
        <f t="shared" si="30"/>
        <v>-1.7992382694035882</v>
      </c>
      <c r="Y87">
        <v>-4.7648249977601012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287.8</v>
      </c>
      <c r="D88">
        <v>292.60000000000002</v>
      </c>
      <c r="E88">
        <v>285</v>
      </c>
      <c r="F88">
        <v>285</v>
      </c>
      <c r="G88">
        <f>_xll.TA_TYPPRICE(D88,E88,F88)</f>
        <v>287.53333333333336</v>
      </c>
      <c r="H88">
        <v>287.6848502400984</v>
      </c>
      <c r="I88" t="str">
        <f t="shared" si="20"/>
        <v>DOWN</v>
      </c>
      <c r="J88">
        <v>288.15094932469378</v>
      </c>
      <c r="K88">
        <v>277.30723619630788</v>
      </c>
      <c r="L88" t="str">
        <f t="shared" si="21"/>
        <v>No Confirmation</v>
      </c>
      <c r="M88" t="str">
        <f t="shared" si="22"/>
        <v>No Trend</v>
      </c>
      <c r="N88">
        <v>58.945491855176257</v>
      </c>
      <c r="O88" t="str">
        <f t="shared" si="23"/>
        <v>No Momentum</v>
      </c>
      <c r="P88" t="str">
        <f t="shared" si="24"/>
        <v>No Trend + Momentum</v>
      </c>
      <c r="Q88">
        <f t="shared" si="25"/>
        <v>0</v>
      </c>
      <c r="R88">
        <f t="shared" si="26"/>
        <v>7.6000000000000227</v>
      </c>
      <c r="S88">
        <f t="shared" si="27"/>
        <v>0</v>
      </c>
      <c r="T88" t="str">
        <f t="shared" si="28"/>
        <v>DOWN</v>
      </c>
      <c r="U88" t="str">
        <f t="shared" si="29"/>
        <v>No T+M+I</v>
      </c>
      <c r="V88">
        <v>279.65042006463437</v>
      </c>
      <c r="W88">
        <v>280.81204392286924</v>
      </c>
      <c r="X88">
        <f t="shared" si="30"/>
        <v>-1.1616238582348615</v>
      </c>
      <c r="Y88">
        <v>-4.044184769855053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287.64999999999998</v>
      </c>
      <c r="D89">
        <v>295</v>
      </c>
      <c r="E89">
        <v>286.25</v>
      </c>
      <c r="F89">
        <v>291.5</v>
      </c>
      <c r="G89">
        <f>_xll.TA_TYPPRICE(D89,E89,F89)</f>
        <v>290.91666666666669</v>
      </c>
      <c r="H89">
        <v>289.30075845338251</v>
      </c>
      <c r="I89" t="str">
        <f t="shared" si="20"/>
        <v>UP</v>
      </c>
      <c r="J89">
        <v>289.67296058587294</v>
      </c>
      <c r="K89">
        <v>279.29451704157282</v>
      </c>
      <c r="L89" t="str">
        <f t="shared" si="21"/>
        <v>UP</v>
      </c>
      <c r="M89" t="str">
        <f t="shared" si="22"/>
        <v>UP</v>
      </c>
      <c r="N89">
        <v>67.707550757968875</v>
      </c>
      <c r="O89" t="str">
        <f t="shared" si="23"/>
        <v>UP</v>
      </c>
      <c r="P89" t="str">
        <f t="shared" si="24"/>
        <v>UP</v>
      </c>
      <c r="Q89">
        <f t="shared" si="25"/>
        <v>5.25</v>
      </c>
      <c r="R89">
        <f t="shared" si="26"/>
        <v>8.75</v>
      </c>
      <c r="S89">
        <f t="shared" si="27"/>
        <v>0.6</v>
      </c>
      <c r="T89" t="str">
        <f t="shared" si="28"/>
        <v>No Indication</v>
      </c>
      <c r="U89" t="str">
        <f t="shared" si="29"/>
        <v>No T+M+I</v>
      </c>
      <c r="V89">
        <v>281.47343236238294</v>
      </c>
      <c r="W89">
        <v>281.6037443730271</v>
      </c>
      <c r="X89">
        <f t="shared" si="30"/>
        <v>-0.13031201064416109</v>
      </c>
      <c r="Y89">
        <v>-3.2614102180128746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294.3</v>
      </c>
      <c r="D90">
        <v>294.3</v>
      </c>
      <c r="E90">
        <v>286</v>
      </c>
      <c r="F90">
        <v>288.8</v>
      </c>
      <c r="G90">
        <f>_xll.TA_TYPPRICE(D90,E90,F90)</f>
        <v>289.7</v>
      </c>
      <c r="H90">
        <v>289.50037922669128</v>
      </c>
      <c r="I90" t="str">
        <f t="shared" si="20"/>
        <v>DOWN</v>
      </c>
      <c r="J90">
        <v>290.70119156679004</v>
      </c>
      <c r="K90">
        <v>280.78462436566775</v>
      </c>
      <c r="L90" t="str">
        <f t="shared" si="21"/>
        <v>No Confirmation</v>
      </c>
      <c r="M90" t="str">
        <f t="shared" si="22"/>
        <v>No Trend</v>
      </c>
      <c r="N90">
        <v>60.952939071458481</v>
      </c>
      <c r="O90" t="str">
        <f t="shared" si="23"/>
        <v>UP</v>
      </c>
      <c r="P90" t="str">
        <f t="shared" si="24"/>
        <v>No Trend + Momentum</v>
      </c>
      <c r="Q90">
        <f t="shared" si="25"/>
        <v>2.8000000000000114</v>
      </c>
      <c r="R90">
        <f t="shared" si="26"/>
        <v>8.3000000000000114</v>
      </c>
      <c r="S90">
        <f t="shared" si="27"/>
        <v>0.33734939759036237</v>
      </c>
      <c r="T90" t="str">
        <f t="shared" si="28"/>
        <v>No Indication</v>
      </c>
      <c r="U90" t="str">
        <f t="shared" si="29"/>
        <v>No T+M+I</v>
      </c>
      <c r="V90">
        <v>282.60059661432405</v>
      </c>
      <c r="W90">
        <v>282.13680034539544</v>
      </c>
      <c r="X90">
        <f t="shared" si="30"/>
        <v>0.46379626892860415</v>
      </c>
      <c r="Y90">
        <v>-2.5163689206245787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292</v>
      </c>
      <c r="D91">
        <v>292.95</v>
      </c>
      <c r="E91">
        <v>286.10000000000002</v>
      </c>
      <c r="F91">
        <v>287.3</v>
      </c>
      <c r="G91">
        <f>_xll.TA_TYPPRICE(D91,E91,F91)</f>
        <v>288.7833333333333</v>
      </c>
      <c r="H91">
        <v>289.14185628001229</v>
      </c>
      <c r="I91" t="str">
        <f t="shared" si="20"/>
        <v>DOWN</v>
      </c>
      <c r="J91">
        <v>291.20092677417006</v>
      </c>
      <c r="K91">
        <v>281.96581895107494</v>
      </c>
      <c r="L91" t="str">
        <f t="shared" si="21"/>
        <v>No Confirmation</v>
      </c>
      <c r="M91" t="str">
        <f t="shared" si="22"/>
        <v>No Trend</v>
      </c>
      <c r="N91">
        <v>57.003781540120301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1.1999999999999886</v>
      </c>
      <c r="R91">
        <f t="shared" si="26"/>
        <v>6.8499999999999659</v>
      </c>
      <c r="S91">
        <f t="shared" si="27"/>
        <v>0.17518248175182402</v>
      </c>
      <c r="T91" t="str">
        <f t="shared" si="28"/>
        <v>DOWN</v>
      </c>
      <c r="U91" t="str">
        <f t="shared" si="29"/>
        <v>No T+M+I</v>
      </c>
      <c r="V91">
        <v>283.32358175058187</v>
      </c>
      <c r="W91">
        <v>282.51925957906985</v>
      </c>
      <c r="X91">
        <f t="shared" si="30"/>
        <v>0.80432217151201257</v>
      </c>
      <c r="Y91">
        <v>-1.8522307021972604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288.14999999999998</v>
      </c>
      <c r="D92">
        <v>291.85000000000002</v>
      </c>
      <c r="E92">
        <v>281.7</v>
      </c>
      <c r="F92">
        <v>284.2</v>
      </c>
      <c r="G92">
        <f>_xll.TA_TYPPRICE(D92,E92,F92)</f>
        <v>285.91666666666669</v>
      </c>
      <c r="H92">
        <v>287.52926147333949</v>
      </c>
      <c r="I92" t="str">
        <f t="shared" si="20"/>
        <v>DOWN</v>
      </c>
      <c r="J92">
        <v>291.34516526879895</v>
      </c>
      <c r="K92">
        <v>281.90674807305828</v>
      </c>
      <c r="L92" t="str">
        <f t="shared" si="21"/>
        <v>No Confirmation</v>
      </c>
      <c r="M92" t="str">
        <f t="shared" si="22"/>
        <v>No Trend</v>
      </c>
      <c r="N92">
        <v>48.830742357174572</v>
      </c>
      <c r="O92" t="str">
        <f t="shared" si="23"/>
        <v>No Momentum</v>
      </c>
      <c r="P92" t="str">
        <f t="shared" si="24"/>
        <v>No Trend + Momentum</v>
      </c>
      <c r="Q92">
        <f t="shared" si="25"/>
        <v>2.5</v>
      </c>
      <c r="R92">
        <f t="shared" si="26"/>
        <v>10.150000000000034</v>
      </c>
      <c r="S92">
        <f t="shared" si="27"/>
        <v>0.24630541871921099</v>
      </c>
      <c r="T92" t="str">
        <f t="shared" si="28"/>
        <v>No Indication</v>
      </c>
      <c r="U92" t="str">
        <f t="shared" si="29"/>
        <v>No T+M+I</v>
      </c>
      <c r="V92">
        <v>283.45841532741542</v>
      </c>
      <c r="W92">
        <v>282.6437588695091</v>
      </c>
      <c r="X92">
        <f t="shared" si="30"/>
        <v>0.81465645790632379</v>
      </c>
      <c r="Y92">
        <v>-1.3188532701765436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289.60000000000002</v>
      </c>
      <c r="D93">
        <v>289.60000000000002</v>
      </c>
      <c r="E93">
        <v>282.64999999999998</v>
      </c>
      <c r="F93">
        <v>283.2</v>
      </c>
      <c r="G93">
        <f>_xll.TA_TYPPRICE(D93,E93,F93)</f>
        <v>285.15000000000003</v>
      </c>
      <c r="H93">
        <v>286.33963073666973</v>
      </c>
      <c r="I93" t="str">
        <f t="shared" si="20"/>
        <v>DOWN</v>
      </c>
      <c r="J93">
        <v>290.95735076462142</v>
      </c>
      <c r="K93">
        <v>282.07191516793421</v>
      </c>
      <c r="L93" t="str">
        <f t="shared" si="21"/>
        <v>No Confirmation</v>
      </c>
      <c r="M93" t="str">
        <f t="shared" si="22"/>
        <v>No Trend</v>
      </c>
      <c r="N93">
        <v>46.161963976098392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0.55000000000001137</v>
      </c>
      <c r="R93">
        <f t="shared" si="26"/>
        <v>6.9500000000000455</v>
      </c>
      <c r="S93">
        <f t="shared" si="27"/>
        <v>7.9136690647483132E-2</v>
      </c>
      <c r="T93" t="str">
        <f t="shared" si="28"/>
        <v>DOWN</v>
      </c>
      <c r="U93" t="str">
        <f t="shared" si="29"/>
        <v>No T+M+I</v>
      </c>
      <c r="V93">
        <v>283.41865912319764</v>
      </c>
      <c r="W93">
        <v>282.6849619162121</v>
      </c>
      <c r="X93">
        <f t="shared" si="30"/>
        <v>0.7336972069855392</v>
      </c>
      <c r="Y93">
        <v>-0.90834317474412707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287</v>
      </c>
      <c r="D94">
        <v>296.39999999999998</v>
      </c>
      <c r="E94">
        <v>284.45</v>
      </c>
      <c r="F94">
        <v>296</v>
      </c>
      <c r="G94">
        <f>_xll.TA_TYPPRICE(D94,E94,F94)</f>
        <v>292.2833333333333</v>
      </c>
      <c r="H94">
        <v>289.31148203500152</v>
      </c>
      <c r="I94" t="str">
        <f t="shared" si="20"/>
        <v>UP</v>
      </c>
      <c r="J94">
        <v>292.16682837248334</v>
      </c>
      <c r="K94">
        <v>282.6003784639488</v>
      </c>
      <c r="L94" t="str">
        <f t="shared" si="21"/>
        <v>UP</v>
      </c>
      <c r="M94" t="str">
        <f t="shared" si="22"/>
        <v>UP</v>
      </c>
      <c r="N94">
        <v>71.278084763053116</v>
      </c>
      <c r="O94" t="str">
        <f t="shared" si="23"/>
        <v>UP</v>
      </c>
      <c r="P94" t="str">
        <f t="shared" si="24"/>
        <v>UP</v>
      </c>
      <c r="Q94">
        <f t="shared" si="25"/>
        <v>11.550000000000011</v>
      </c>
      <c r="R94">
        <f t="shared" si="26"/>
        <v>11.949999999999989</v>
      </c>
      <c r="S94">
        <f t="shared" si="27"/>
        <v>0.96652719665272158</v>
      </c>
      <c r="T94" t="str">
        <f t="shared" si="28"/>
        <v>UP</v>
      </c>
      <c r="U94" t="str">
        <f t="shared" si="29"/>
        <v>UP</v>
      </c>
      <c r="V94">
        <v>285.35425002732109</v>
      </c>
      <c r="W94">
        <v>283.67126103352973</v>
      </c>
      <c r="X94">
        <f t="shared" si="30"/>
        <v>1.6829889937913549</v>
      </c>
      <c r="Y94">
        <v>-0.39007674103703061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295</v>
      </c>
      <c r="D95">
        <v>303.60000000000002</v>
      </c>
      <c r="E95">
        <v>292.85000000000002</v>
      </c>
      <c r="F95">
        <v>295.45</v>
      </c>
      <c r="G95">
        <f>_xll.TA_TYPPRICE(D95,E95,F95)</f>
        <v>297.3</v>
      </c>
      <c r="H95">
        <v>293.30574101750074</v>
      </c>
      <c r="I95" t="str">
        <f t="shared" si="20"/>
        <v>UP</v>
      </c>
      <c r="J95">
        <v>294.70753317859817</v>
      </c>
      <c r="K95">
        <v>284.87807213862686</v>
      </c>
      <c r="L95" t="str">
        <f t="shared" si="21"/>
        <v>UP</v>
      </c>
      <c r="M95" t="str">
        <f t="shared" si="22"/>
        <v>UP</v>
      </c>
      <c r="N95">
        <v>69.535739712189837</v>
      </c>
      <c r="O95" t="str">
        <f t="shared" si="23"/>
        <v>UP</v>
      </c>
      <c r="P95" t="str">
        <f t="shared" si="24"/>
        <v>UP</v>
      </c>
      <c r="Q95">
        <f t="shared" si="25"/>
        <v>2.5999999999999659</v>
      </c>
      <c r="R95">
        <f t="shared" si="26"/>
        <v>10.75</v>
      </c>
      <c r="S95">
        <f t="shared" si="27"/>
        <v>0.2418604651162759</v>
      </c>
      <c r="T95" t="str">
        <f t="shared" si="28"/>
        <v>No Indication</v>
      </c>
      <c r="U95" t="str">
        <f t="shared" si="29"/>
        <v>No T+M+I</v>
      </c>
      <c r="V95">
        <v>286.90744233081017</v>
      </c>
      <c r="W95">
        <v>284.54376021623125</v>
      </c>
      <c r="X95">
        <f t="shared" si="30"/>
        <v>2.3636821145789213</v>
      </c>
      <c r="Y95">
        <v>0.1606750300861598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297.5</v>
      </c>
      <c r="D96">
        <v>299.25</v>
      </c>
      <c r="E96">
        <v>288.45</v>
      </c>
      <c r="F96">
        <v>294.85000000000002</v>
      </c>
      <c r="G96">
        <f>_xll.TA_TYPPRICE(D96,E96,F96)</f>
        <v>294.18333333333334</v>
      </c>
      <c r="H96">
        <v>293.74453717541701</v>
      </c>
      <c r="I96" t="str">
        <f t="shared" si="20"/>
        <v>UP</v>
      </c>
      <c r="J96">
        <v>295.71697025002078</v>
      </c>
      <c r="K96">
        <v>285.67183388559869</v>
      </c>
      <c r="L96" t="str">
        <f t="shared" si="21"/>
        <v>No Confirmation</v>
      </c>
      <c r="M96" t="str">
        <f t="shared" si="22"/>
        <v>No Trend</v>
      </c>
      <c r="N96">
        <v>67.292661466015403</v>
      </c>
      <c r="O96" t="str">
        <f t="shared" si="23"/>
        <v>UP</v>
      </c>
      <c r="P96" t="str">
        <f t="shared" si="24"/>
        <v>No Trend + Momentum</v>
      </c>
      <c r="Q96">
        <f t="shared" si="25"/>
        <v>6.4000000000000341</v>
      </c>
      <c r="R96">
        <f t="shared" si="26"/>
        <v>10.800000000000011</v>
      </c>
      <c r="S96">
        <f t="shared" si="27"/>
        <v>0.59259259259259511</v>
      </c>
      <c r="T96" t="str">
        <f t="shared" si="28"/>
        <v>No Indication</v>
      </c>
      <c r="U96" t="str">
        <f t="shared" si="29"/>
        <v>No T+M+I</v>
      </c>
      <c r="V96">
        <v>288.12937427991631</v>
      </c>
      <c r="W96">
        <v>285.30718538539929</v>
      </c>
      <c r="X96">
        <f t="shared" si="30"/>
        <v>2.8221888945170122</v>
      </c>
      <c r="Y96">
        <v>0.69297780297233036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292.85000000000002</v>
      </c>
      <c r="D97">
        <v>303.10000000000002</v>
      </c>
      <c r="E97">
        <v>290.95</v>
      </c>
      <c r="F97">
        <v>294.89999999999998</v>
      </c>
      <c r="G97">
        <f>_xll.TA_TYPPRICE(D97,E97,F97)</f>
        <v>296.31666666666666</v>
      </c>
      <c r="H97">
        <v>295.03060192104181</v>
      </c>
      <c r="I97" t="str">
        <f t="shared" si="20"/>
        <v>DOWN</v>
      </c>
      <c r="J97">
        <v>297.35764352779393</v>
      </c>
      <c r="K97">
        <v>286.844759688799</v>
      </c>
      <c r="L97" t="str">
        <f t="shared" si="21"/>
        <v>No Confirmation</v>
      </c>
      <c r="M97" t="str">
        <f t="shared" si="22"/>
        <v>No Trend</v>
      </c>
      <c r="N97">
        <v>67.402196600963066</v>
      </c>
      <c r="O97" t="str">
        <f t="shared" si="23"/>
        <v>UP</v>
      </c>
      <c r="P97" t="str">
        <f t="shared" si="24"/>
        <v>No Trend + Momentum</v>
      </c>
      <c r="Q97">
        <f t="shared" si="25"/>
        <v>3.9499999999999886</v>
      </c>
      <c r="R97">
        <f t="shared" si="26"/>
        <v>12.150000000000034</v>
      </c>
      <c r="S97">
        <f t="shared" si="27"/>
        <v>0.32510288065843435</v>
      </c>
      <c r="T97" t="str">
        <f t="shared" si="28"/>
        <v>No Indication</v>
      </c>
      <c r="U97" t="str">
        <f t="shared" si="29"/>
        <v>No T+M+I</v>
      </c>
      <c r="V97">
        <v>289.17100900608301</v>
      </c>
      <c r="W97">
        <v>286.01776424574007</v>
      </c>
      <c r="X97">
        <f t="shared" si="30"/>
        <v>3.1532447603429432</v>
      </c>
      <c r="Y97">
        <v>1.1850311944464529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295</v>
      </c>
      <c r="D98">
        <v>299.75</v>
      </c>
      <c r="E98">
        <v>288.8</v>
      </c>
      <c r="F98">
        <v>293</v>
      </c>
      <c r="G98">
        <f>_xll.TA_TYPPRICE(D98,E98,F98)</f>
        <v>293.84999999999997</v>
      </c>
      <c r="H98">
        <v>294.44030096052086</v>
      </c>
      <c r="I98" t="str">
        <f t="shared" si="20"/>
        <v>DOWN</v>
      </c>
      <c r="J98">
        <v>297.8892782993953</v>
      </c>
      <c r="K98">
        <v>287.27925753573254</v>
      </c>
      <c r="L98" t="str">
        <f t="shared" si="21"/>
        <v>No Confirmation</v>
      </c>
      <c r="M98" t="str">
        <f t="shared" si="22"/>
        <v>No Trend</v>
      </c>
      <c r="N98">
        <v>58.151714359053109</v>
      </c>
      <c r="O98" t="str">
        <f t="shared" si="23"/>
        <v>No Momentum</v>
      </c>
      <c r="P98" t="str">
        <f t="shared" si="24"/>
        <v>No Trend + Momentum</v>
      </c>
      <c r="Q98">
        <f t="shared" si="25"/>
        <v>4.1999999999999886</v>
      </c>
      <c r="R98">
        <f t="shared" si="26"/>
        <v>10.949999999999989</v>
      </c>
      <c r="S98">
        <f t="shared" si="27"/>
        <v>0.38356164383561581</v>
      </c>
      <c r="T98" t="str">
        <f t="shared" si="28"/>
        <v>No Indication</v>
      </c>
      <c r="U98" t="str">
        <f t="shared" si="29"/>
        <v>No T+M+I</v>
      </c>
      <c r="V98">
        <v>289.76008454360868</v>
      </c>
      <c r="W98">
        <v>286.53496689420376</v>
      </c>
      <c r="X98">
        <f t="shared" si="30"/>
        <v>3.2251176494049218</v>
      </c>
      <c r="Y98">
        <v>1.5930484854381466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292.75</v>
      </c>
      <c r="D99">
        <v>295.89999999999998</v>
      </c>
      <c r="E99">
        <v>287.8</v>
      </c>
      <c r="F99">
        <v>290</v>
      </c>
      <c r="G99">
        <f>_xll.TA_TYPPRICE(D99,E99,F99)</f>
        <v>291.23333333333335</v>
      </c>
      <c r="H99">
        <v>292.8368171469271</v>
      </c>
      <c r="I99" t="str">
        <f t="shared" si="20"/>
        <v>DOWN</v>
      </c>
      <c r="J99">
        <v>297.44721645508525</v>
      </c>
      <c r="K99">
        <v>287.39497808334755</v>
      </c>
      <c r="L99" t="str">
        <f t="shared" si="21"/>
        <v>No Confirmation</v>
      </c>
      <c r="M99" t="str">
        <f t="shared" si="22"/>
        <v>No Trend</v>
      </c>
      <c r="N99">
        <v>45.757246789759321</v>
      </c>
      <c r="O99" t="str">
        <f t="shared" si="23"/>
        <v>No Momentum</v>
      </c>
      <c r="P99" t="str">
        <f t="shared" si="24"/>
        <v>No Trend + Momentum</v>
      </c>
      <c r="Q99">
        <f t="shared" si="25"/>
        <v>2.1999999999999886</v>
      </c>
      <c r="R99">
        <f t="shared" si="26"/>
        <v>8.0999999999999659</v>
      </c>
      <c r="S99">
        <f t="shared" si="27"/>
        <v>0.2716049382716047</v>
      </c>
      <c r="T99" t="str">
        <f t="shared" si="28"/>
        <v>No Indication</v>
      </c>
      <c r="U99" t="str">
        <f t="shared" si="29"/>
        <v>No T+M+I</v>
      </c>
      <c r="V99">
        <v>289.79699461382273</v>
      </c>
      <c r="W99">
        <v>286.79163601315162</v>
      </c>
      <c r="X99">
        <f t="shared" si="30"/>
        <v>3.0053586006711157</v>
      </c>
      <c r="Y99">
        <v>1.8755105084847403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289.85000000000002</v>
      </c>
      <c r="D100">
        <v>294.2</v>
      </c>
      <c r="E100">
        <v>288</v>
      </c>
      <c r="F100">
        <v>290</v>
      </c>
      <c r="G100">
        <f>_xll.TA_TYPPRICE(D100,E100,F100)</f>
        <v>290.73333333333335</v>
      </c>
      <c r="H100">
        <v>291.78507524013025</v>
      </c>
      <c r="I100" t="str">
        <f t="shared" si="20"/>
        <v>DOWN</v>
      </c>
      <c r="J100">
        <v>296.72561279839965</v>
      </c>
      <c r="K100">
        <v>287.52942739815921</v>
      </c>
      <c r="L100" t="str">
        <f t="shared" si="21"/>
        <v>No Confirmation</v>
      </c>
      <c r="M100" t="str">
        <f t="shared" si="22"/>
        <v>No Trend</v>
      </c>
      <c r="N100">
        <v>45.757246789759314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</v>
      </c>
      <c r="R100">
        <f t="shared" si="26"/>
        <v>6.1999999999999886</v>
      </c>
      <c r="S100">
        <f t="shared" si="27"/>
        <v>0.32258064516129092</v>
      </c>
      <c r="T100" t="str">
        <f t="shared" si="28"/>
        <v>No Indication</v>
      </c>
      <c r="U100" t="str">
        <f t="shared" si="29"/>
        <v>No T+M+I</v>
      </c>
      <c r="V100">
        <v>289.82822621169618</v>
      </c>
      <c r="W100">
        <v>287.02929260477003</v>
      </c>
      <c r="X100">
        <f t="shared" si="30"/>
        <v>2.7989336069261412</v>
      </c>
      <c r="Y100">
        <v>2.0601951281730204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290</v>
      </c>
      <c r="D101">
        <v>292</v>
      </c>
      <c r="E101">
        <v>287.39999999999998</v>
      </c>
      <c r="F101">
        <v>287.39999999999998</v>
      </c>
      <c r="G101">
        <f>_xll.TA_TYPPRICE(D101,E101,F101)</f>
        <v>288.93333333333334</v>
      </c>
      <c r="H101">
        <v>290.35920428673182</v>
      </c>
      <c r="I101" t="str">
        <f t="shared" si="20"/>
        <v>DOWN</v>
      </c>
      <c r="J101">
        <v>295.67547662097752</v>
      </c>
      <c r="K101">
        <v>287.50066575412382</v>
      </c>
      <c r="L101" t="str">
        <f t="shared" si="21"/>
        <v>DOWN</v>
      </c>
      <c r="M101" t="str">
        <f t="shared" si="22"/>
        <v>DOWN</v>
      </c>
      <c r="N101">
        <v>35.508517665552631</v>
      </c>
      <c r="O101" t="str">
        <f t="shared" si="23"/>
        <v>DOWN</v>
      </c>
      <c r="P101" t="str">
        <f t="shared" si="24"/>
        <v>DOWN</v>
      </c>
      <c r="Q101">
        <f t="shared" si="25"/>
        <v>0</v>
      </c>
      <c r="R101">
        <f t="shared" si="26"/>
        <v>4.6000000000000227</v>
      </c>
      <c r="S101">
        <f t="shared" si="27"/>
        <v>0</v>
      </c>
      <c r="T101" t="str">
        <f t="shared" si="28"/>
        <v>DOWN</v>
      </c>
      <c r="U101" t="str">
        <f t="shared" si="29"/>
        <v>DOWN</v>
      </c>
      <c r="V101">
        <v>289.45465294835827</v>
      </c>
      <c r="W101">
        <v>287.05675241182411</v>
      </c>
      <c r="X101">
        <f t="shared" si="30"/>
        <v>2.3979005365341663</v>
      </c>
      <c r="Y101">
        <v>2.1277362098452497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288</v>
      </c>
      <c r="D102">
        <v>290.05</v>
      </c>
      <c r="E102">
        <v>285</v>
      </c>
      <c r="F102">
        <v>289</v>
      </c>
      <c r="G102">
        <f>_xll.TA_TYPPRICE(D102,E102,F102)</f>
        <v>288.01666666666665</v>
      </c>
      <c r="H102">
        <v>289.18793547669924</v>
      </c>
      <c r="I102" t="str">
        <f t="shared" si="20"/>
        <v>DOWN</v>
      </c>
      <c r="J102">
        <v>294.42537070520473</v>
      </c>
      <c r="K102">
        <v>286.94496225320739</v>
      </c>
      <c r="L102" t="str">
        <f t="shared" si="21"/>
        <v>No Confirmation</v>
      </c>
      <c r="M102" t="str">
        <f t="shared" si="22"/>
        <v>No Trend</v>
      </c>
      <c r="N102">
        <v>44.986875286422482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</v>
      </c>
      <c r="R102">
        <f t="shared" si="26"/>
        <v>5.0500000000000114</v>
      </c>
      <c r="S102">
        <f t="shared" si="27"/>
        <v>0.79207920792079034</v>
      </c>
      <c r="T102" t="str">
        <f t="shared" si="28"/>
        <v>No Indication</v>
      </c>
      <c r="U102" t="str">
        <f t="shared" si="29"/>
        <v>No T+M+I</v>
      </c>
      <c r="V102">
        <v>289.38470634091851</v>
      </c>
      <c r="W102">
        <v>287.20069667761493</v>
      </c>
      <c r="X102">
        <f t="shared" si="30"/>
        <v>2.1840096633035841</v>
      </c>
      <c r="Y102">
        <v>2.1389909005369168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290</v>
      </c>
      <c r="D103">
        <v>290</v>
      </c>
      <c r="E103">
        <v>284.75</v>
      </c>
      <c r="F103">
        <v>288</v>
      </c>
      <c r="G103">
        <f>_xll.TA_TYPPRICE(D103,E103,F103)</f>
        <v>287.58333333333331</v>
      </c>
      <c r="H103">
        <v>288.38563440501628</v>
      </c>
      <c r="I103" t="str">
        <f t="shared" si="20"/>
        <v>DOWN</v>
      </c>
      <c r="J103">
        <v>293.44195499293699</v>
      </c>
      <c r="K103">
        <v>286.45719286360577</v>
      </c>
      <c r="L103" t="str">
        <f t="shared" si="21"/>
        <v>No Confirmation</v>
      </c>
      <c r="M103" t="str">
        <f t="shared" si="22"/>
        <v>No Trend</v>
      </c>
      <c r="N103">
        <v>40.353457007402902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3.25</v>
      </c>
      <c r="R103">
        <f t="shared" si="26"/>
        <v>5.25</v>
      </c>
      <c r="S103">
        <f t="shared" si="27"/>
        <v>0.61904761904761907</v>
      </c>
      <c r="T103" t="str">
        <f t="shared" si="28"/>
        <v>No Indication</v>
      </c>
      <c r="U103" t="str">
        <f t="shared" si="29"/>
        <v>No T+M+I</v>
      </c>
      <c r="V103">
        <v>289.17167459616184</v>
      </c>
      <c r="W103">
        <v>287.25990433112491</v>
      </c>
      <c r="X103">
        <f t="shared" si="30"/>
        <v>1.911770265036921</v>
      </c>
      <c r="Y103">
        <v>2.0935467734369175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288.89999999999998</v>
      </c>
      <c r="D104">
        <v>293</v>
      </c>
      <c r="E104">
        <v>285</v>
      </c>
      <c r="F104">
        <v>293</v>
      </c>
      <c r="G104">
        <f>_xll.TA_TYPPRICE(D104,E104,F104)</f>
        <v>290.33333333333331</v>
      </c>
      <c r="H104">
        <v>289.35948386917482</v>
      </c>
      <c r="I104" t="str">
        <f t="shared" si="20"/>
        <v>UP</v>
      </c>
      <c r="J104">
        <v>293.34374277228432</v>
      </c>
      <c r="K104">
        <v>286.13337222724891</v>
      </c>
      <c r="L104" t="str">
        <f t="shared" si="21"/>
        <v>No Confirmation</v>
      </c>
      <c r="M104" t="str">
        <f t="shared" si="22"/>
        <v>No Trend</v>
      </c>
      <c r="N104">
        <v>63.712424706025494</v>
      </c>
      <c r="O104" t="str">
        <f t="shared" si="23"/>
        <v>UP</v>
      </c>
      <c r="P104" t="str">
        <f t="shared" si="24"/>
        <v>No Trend + Momentum</v>
      </c>
      <c r="Q104">
        <f t="shared" si="25"/>
        <v>8</v>
      </c>
      <c r="R104">
        <f t="shared" si="26"/>
        <v>8</v>
      </c>
      <c r="S104">
        <f t="shared" si="27"/>
        <v>1</v>
      </c>
      <c r="T104" t="str">
        <f t="shared" si="28"/>
        <v>UP</v>
      </c>
      <c r="U104" t="str">
        <f t="shared" si="29"/>
        <v>No T+M+I</v>
      </c>
      <c r="V104">
        <v>289.76064773521387</v>
      </c>
      <c r="W104">
        <v>287.68509660289345</v>
      </c>
      <c r="X104">
        <f t="shared" si="30"/>
        <v>2.0755511323204132</v>
      </c>
      <c r="Y104">
        <v>2.0899476452136168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288.5</v>
      </c>
      <c r="D105">
        <v>297</v>
      </c>
      <c r="E105">
        <v>281.55</v>
      </c>
      <c r="F105">
        <v>296</v>
      </c>
      <c r="G105">
        <f>_xll.TA_TYPPRICE(D105,E105,F105)</f>
        <v>291.51666666666665</v>
      </c>
      <c r="H105">
        <v>290.43807526792074</v>
      </c>
      <c r="I105" t="str">
        <f t="shared" si="20"/>
        <v>UP</v>
      </c>
      <c r="J105">
        <v>294.15624437844338</v>
      </c>
      <c r="K105">
        <v>285.11484506563806</v>
      </c>
      <c r="L105" t="str">
        <f t="shared" si="21"/>
        <v>UP</v>
      </c>
      <c r="M105" t="str">
        <f t="shared" si="22"/>
        <v>UP</v>
      </c>
      <c r="N105">
        <v>71.95092520341737</v>
      </c>
      <c r="O105" t="str">
        <f t="shared" si="23"/>
        <v>UP</v>
      </c>
      <c r="P105" t="str">
        <f t="shared" si="24"/>
        <v>UP</v>
      </c>
      <c r="Q105">
        <f t="shared" si="25"/>
        <v>14.449999999999989</v>
      </c>
      <c r="R105">
        <f t="shared" si="26"/>
        <v>15.449999999999989</v>
      </c>
      <c r="S105">
        <f t="shared" si="27"/>
        <v>0.93527508090614886</v>
      </c>
      <c r="T105" t="str">
        <f t="shared" si="28"/>
        <v>UP</v>
      </c>
      <c r="U105" t="str">
        <f t="shared" si="29"/>
        <v>UP</v>
      </c>
      <c r="V105">
        <v>290.72054808364248</v>
      </c>
      <c r="W105">
        <v>288.30101537304949</v>
      </c>
      <c r="X105">
        <f t="shared" si="30"/>
        <v>2.4195327105929891</v>
      </c>
      <c r="Y105">
        <v>2.1558646582894911</v>
      </c>
      <c r="Z105" t="str">
        <f t="shared" si="31"/>
        <v>UP</v>
      </c>
      <c r="AA105" t="str">
        <f t="shared" si="32"/>
        <v>UP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292.3</v>
      </c>
      <c r="D106">
        <v>295.95</v>
      </c>
      <c r="E106">
        <v>290.05</v>
      </c>
      <c r="F106">
        <v>293.89999999999998</v>
      </c>
      <c r="G106">
        <f>_xll.TA_TYPPRICE(D106,E106,F106)</f>
        <v>293.3</v>
      </c>
      <c r="H106">
        <v>291.86903763396037</v>
      </c>
      <c r="I106" t="str">
        <f t="shared" si="20"/>
        <v>UP</v>
      </c>
      <c r="J106">
        <v>294.55485673878928</v>
      </c>
      <c r="K106">
        <v>286.21154616216296</v>
      </c>
      <c r="L106" t="str">
        <f t="shared" si="21"/>
        <v>No Confirmation</v>
      </c>
      <c r="M106" t="str">
        <f t="shared" si="22"/>
        <v>No Trend</v>
      </c>
      <c r="N106">
        <v>60.026411970898138</v>
      </c>
      <c r="O106" t="str">
        <f t="shared" si="23"/>
        <v>UP</v>
      </c>
      <c r="P106" t="str">
        <f t="shared" si="24"/>
        <v>No Trend + Momentum</v>
      </c>
      <c r="Q106">
        <f t="shared" si="25"/>
        <v>3.8499999999999659</v>
      </c>
      <c r="R106">
        <f t="shared" si="26"/>
        <v>5.8999999999999773</v>
      </c>
      <c r="S106">
        <f t="shared" si="27"/>
        <v>0.65254237288135264</v>
      </c>
      <c r="T106" t="str">
        <f t="shared" si="28"/>
        <v>No Indication</v>
      </c>
      <c r="U106" t="str">
        <f t="shared" si="29"/>
        <v>No T+M+I</v>
      </c>
      <c r="V106">
        <v>291.20969453231288</v>
      </c>
      <c r="W106">
        <v>288.71575497504585</v>
      </c>
      <c r="X106">
        <f t="shared" si="30"/>
        <v>2.4939395572670264</v>
      </c>
      <c r="Y106">
        <v>2.2234796380849984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293.75</v>
      </c>
      <c r="D107">
        <v>302.89999999999998</v>
      </c>
      <c r="E107">
        <v>289.8</v>
      </c>
      <c r="F107">
        <v>298.55</v>
      </c>
      <c r="G107">
        <f>_xll.TA_TYPPRICE(D107,E107,F107)</f>
        <v>297.08333333333331</v>
      </c>
      <c r="H107">
        <v>294.47618548364687</v>
      </c>
      <c r="I107" t="str">
        <f t="shared" si="20"/>
        <v>UP</v>
      </c>
      <c r="J107">
        <v>296.40933301905835</v>
      </c>
      <c r="K107">
        <v>287.00898034834898</v>
      </c>
      <c r="L107" t="str">
        <f t="shared" si="21"/>
        <v>UP</v>
      </c>
      <c r="M107" t="str">
        <f t="shared" si="22"/>
        <v>UP</v>
      </c>
      <c r="N107">
        <v>72.596810807378333</v>
      </c>
      <c r="O107" t="str">
        <f t="shared" si="23"/>
        <v>UP</v>
      </c>
      <c r="P107" t="str">
        <f t="shared" si="24"/>
        <v>UP</v>
      </c>
      <c r="Q107">
        <f t="shared" si="25"/>
        <v>8.75</v>
      </c>
      <c r="R107">
        <f t="shared" si="26"/>
        <v>13.099999999999966</v>
      </c>
      <c r="S107">
        <f t="shared" si="27"/>
        <v>0.66793893129771165</v>
      </c>
      <c r="T107" t="str">
        <f t="shared" si="28"/>
        <v>No Indication</v>
      </c>
      <c r="U107" t="str">
        <f t="shared" si="29"/>
        <v>No T+M+I</v>
      </c>
      <c r="V107">
        <v>292.33897229657242</v>
      </c>
      <c r="W107">
        <v>289.44421756948691</v>
      </c>
      <c r="X107">
        <f t="shared" si="30"/>
        <v>2.8947547270855125</v>
      </c>
      <c r="Y107">
        <v>2.3577346558851011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297</v>
      </c>
      <c r="D108">
        <v>298.10000000000002</v>
      </c>
      <c r="E108">
        <v>286.35000000000002</v>
      </c>
      <c r="F108">
        <v>288</v>
      </c>
      <c r="G108">
        <f>_xll.TA_TYPPRICE(D108,E108,F108)</f>
        <v>290.81666666666666</v>
      </c>
      <c r="H108">
        <v>292.6464260751568</v>
      </c>
      <c r="I108" t="str">
        <f t="shared" si="20"/>
        <v>DOWN</v>
      </c>
      <c r="J108">
        <v>296.78503679260092</v>
      </c>
      <c r="K108">
        <v>286.8625402709381</v>
      </c>
      <c r="L108" t="str">
        <f t="shared" si="21"/>
        <v>No Confirmation</v>
      </c>
      <c r="M108" t="str">
        <f t="shared" si="22"/>
        <v>No Trend</v>
      </c>
      <c r="N108">
        <v>38.373715107150524</v>
      </c>
      <c r="O108" t="str">
        <f t="shared" si="23"/>
        <v>DOWN</v>
      </c>
      <c r="P108" t="str">
        <f t="shared" si="24"/>
        <v>No Trend + Momentum</v>
      </c>
      <c r="Q108">
        <f t="shared" si="25"/>
        <v>1.6499999999999773</v>
      </c>
      <c r="R108">
        <f t="shared" si="26"/>
        <v>11.75</v>
      </c>
      <c r="S108">
        <f t="shared" si="27"/>
        <v>0.14042553191489168</v>
      </c>
      <c r="T108" t="str">
        <f t="shared" si="28"/>
        <v>DOWN</v>
      </c>
      <c r="U108" t="str">
        <f t="shared" si="29"/>
        <v>No T+M+I</v>
      </c>
      <c r="V108">
        <v>291.67143809709972</v>
      </c>
      <c r="W108">
        <v>289.33723849026563</v>
      </c>
      <c r="X108">
        <f t="shared" si="30"/>
        <v>2.3341996068340904</v>
      </c>
      <c r="Y108">
        <v>2.3530276460748989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289.35000000000002</v>
      </c>
      <c r="D109">
        <v>293.55</v>
      </c>
      <c r="E109">
        <v>285</v>
      </c>
      <c r="F109">
        <v>289.5</v>
      </c>
      <c r="G109">
        <f>_xll.TA_TYPPRICE(D109,E109,F109)</f>
        <v>289.34999999999997</v>
      </c>
      <c r="H109">
        <v>290.99821303757835</v>
      </c>
      <c r="I109" t="str">
        <f t="shared" si="20"/>
        <v>DOWN</v>
      </c>
      <c r="J109">
        <v>296.0661397275785</v>
      </c>
      <c r="K109">
        <v>286.44864243295183</v>
      </c>
      <c r="L109" t="str">
        <f t="shared" si="21"/>
        <v>No Confirmation</v>
      </c>
      <c r="M109" t="str">
        <f t="shared" si="22"/>
        <v>No Trend</v>
      </c>
      <c r="N109">
        <v>43.137746643849795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4.5</v>
      </c>
      <c r="R109">
        <f t="shared" si="26"/>
        <v>8.5500000000000114</v>
      </c>
      <c r="S109">
        <f t="shared" si="27"/>
        <v>0.52631578947368352</v>
      </c>
      <c r="T109" t="str">
        <f t="shared" si="28"/>
        <v>No Indication</v>
      </c>
      <c r="U109" t="str">
        <f t="shared" si="29"/>
        <v>No T+M+I</v>
      </c>
      <c r="V109">
        <v>291.33737069754591</v>
      </c>
      <c r="W109">
        <v>289.34929489839408</v>
      </c>
      <c r="X109">
        <f t="shared" si="30"/>
        <v>1.9880757991518294</v>
      </c>
      <c r="Y109">
        <v>2.280037276690285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289.8</v>
      </c>
      <c r="D110">
        <v>292</v>
      </c>
      <c r="E110">
        <v>286.60000000000002</v>
      </c>
      <c r="F110">
        <v>287.14999999999998</v>
      </c>
      <c r="G110">
        <f>_xll.TA_TYPPRICE(D110,E110,F110)</f>
        <v>288.58333333333331</v>
      </c>
      <c r="H110">
        <v>289.79077318545581</v>
      </c>
      <c r="I110" t="str">
        <f t="shared" si="20"/>
        <v>DOWN</v>
      </c>
      <c r="J110">
        <v>295.16255312144995</v>
      </c>
      <c r="K110">
        <v>286.4822774478514</v>
      </c>
      <c r="L110" t="str">
        <f t="shared" si="21"/>
        <v>No Confirmation</v>
      </c>
      <c r="M110" t="str">
        <f t="shared" si="22"/>
        <v>No Trend</v>
      </c>
      <c r="N110">
        <v>37.465821207649746</v>
      </c>
      <c r="O110" t="str">
        <f t="shared" si="23"/>
        <v>DOWN</v>
      </c>
      <c r="P110" t="str">
        <f t="shared" si="24"/>
        <v>No Trend + Momentum</v>
      </c>
      <c r="Q110">
        <f t="shared" si="25"/>
        <v>0.54999999999995453</v>
      </c>
      <c r="R110">
        <f t="shared" si="26"/>
        <v>5.3999999999999773</v>
      </c>
      <c r="S110">
        <f t="shared" si="27"/>
        <v>0.10185185185184385</v>
      </c>
      <c r="T110" t="str">
        <f t="shared" si="28"/>
        <v>DOWN</v>
      </c>
      <c r="U110" t="str">
        <f t="shared" si="29"/>
        <v>No T+M+I</v>
      </c>
      <c r="V110">
        <v>290.69315982100039</v>
      </c>
      <c r="W110">
        <v>289.18638416517967</v>
      </c>
      <c r="X110">
        <f t="shared" si="30"/>
        <v>1.5067756558207179</v>
      </c>
      <c r="Y110">
        <v>2.1253849525163715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292.95</v>
      </c>
      <c r="D111">
        <v>293</v>
      </c>
      <c r="E111">
        <v>284</v>
      </c>
      <c r="F111">
        <v>285</v>
      </c>
      <c r="G111">
        <f>_xll.TA_TYPPRICE(D111,E111,F111)</f>
        <v>287.33333333333331</v>
      </c>
      <c r="H111">
        <v>288.56205325939459</v>
      </c>
      <c r="I111" t="str">
        <f t="shared" si="20"/>
        <v>DOWN</v>
      </c>
      <c r="J111">
        <v>294.68198576112775</v>
      </c>
      <c r="K111">
        <v>285.93066023721775</v>
      </c>
      <c r="L111" t="str">
        <f t="shared" si="21"/>
        <v>DOWN</v>
      </c>
      <c r="M111" t="str">
        <f t="shared" si="22"/>
        <v>DOWN</v>
      </c>
      <c r="N111">
        <v>32.568570231251371</v>
      </c>
      <c r="O111" t="str">
        <f t="shared" si="23"/>
        <v>DOWN</v>
      </c>
      <c r="P111" t="str">
        <f t="shared" si="24"/>
        <v>DOWN</v>
      </c>
      <c r="Q111">
        <f t="shared" si="25"/>
        <v>1</v>
      </c>
      <c r="R111">
        <f t="shared" si="26"/>
        <v>9</v>
      </c>
      <c r="S111">
        <f t="shared" si="27"/>
        <v>0.1111111111111111</v>
      </c>
      <c r="T111" t="str">
        <f t="shared" si="28"/>
        <v>DOWN</v>
      </c>
      <c r="U111" t="str">
        <f t="shared" si="29"/>
        <v>DOWN</v>
      </c>
      <c r="V111">
        <v>289.81728907930801</v>
      </c>
      <c r="W111">
        <v>288.87628163442565</v>
      </c>
      <c r="X111">
        <f t="shared" si="30"/>
        <v>0.94100744488235932</v>
      </c>
      <c r="Y111">
        <v>1.888509450989569</v>
      </c>
      <c r="Z111" t="str">
        <f t="shared" si="31"/>
        <v>DOWN</v>
      </c>
      <c r="AA111" t="str">
        <f t="shared" si="32"/>
        <v>DOWN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289</v>
      </c>
      <c r="D112">
        <v>292.75</v>
      </c>
      <c r="E112">
        <v>278</v>
      </c>
      <c r="F112">
        <v>279</v>
      </c>
      <c r="G112">
        <f>_xll.TA_TYPPRICE(D112,E112,F112)</f>
        <v>283.25</v>
      </c>
      <c r="H112">
        <v>285.90602662969729</v>
      </c>
      <c r="I112" t="str">
        <f t="shared" si="20"/>
        <v>DOWN</v>
      </c>
      <c r="J112">
        <v>294.25265559198823</v>
      </c>
      <c r="K112">
        <v>284.16829129561381</v>
      </c>
      <c r="L112" t="str">
        <f t="shared" si="21"/>
        <v>DOWN</v>
      </c>
      <c r="M112" t="str">
        <f t="shared" si="22"/>
        <v>DOWN</v>
      </c>
      <c r="N112">
        <v>22.36892571148945</v>
      </c>
      <c r="O112" t="str">
        <f t="shared" si="23"/>
        <v>DOWN</v>
      </c>
      <c r="P112" t="str">
        <f t="shared" si="24"/>
        <v>DOWN</v>
      </c>
      <c r="Q112">
        <f t="shared" si="25"/>
        <v>1</v>
      </c>
      <c r="R112">
        <f t="shared" si="26"/>
        <v>14.75</v>
      </c>
      <c r="S112">
        <f t="shared" si="27"/>
        <v>6.7796610169491525E-2</v>
      </c>
      <c r="T112" t="str">
        <f t="shared" si="28"/>
        <v>DOWN</v>
      </c>
      <c r="U112" t="str">
        <f t="shared" si="29"/>
        <v>DOWN</v>
      </c>
      <c r="V112">
        <v>288.15309075941445</v>
      </c>
      <c r="W112">
        <v>288.14470521706079</v>
      </c>
      <c r="X112">
        <f t="shared" si="30"/>
        <v>8.3855423536647322E-3</v>
      </c>
      <c r="Y112">
        <v>1.5124846692623881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281.7</v>
      </c>
      <c r="D113">
        <v>284</v>
      </c>
      <c r="E113">
        <v>278.25</v>
      </c>
      <c r="F113">
        <v>278.35000000000002</v>
      </c>
      <c r="G113">
        <f>_xll.TA_TYPPRICE(D113,E113,F113)</f>
        <v>280.2</v>
      </c>
      <c r="H113">
        <v>283.05301331484861</v>
      </c>
      <c r="I113" t="str">
        <f t="shared" si="20"/>
        <v>DOWN</v>
      </c>
      <c r="J113">
        <v>291.97428768265752</v>
      </c>
      <c r="K113">
        <v>282.8531154521441</v>
      </c>
      <c r="L113" t="str">
        <f t="shared" si="21"/>
        <v>DOWN</v>
      </c>
      <c r="M113" t="str">
        <f t="shared" si="22"/>
        <v>DOWN</v>
      </c>
      <c r="N113">
        <v>21.458875365352199</v>
      </c>
      <c r="O113" t="str">
        <f t="shared" si="23"/>
        <v>DOWN</v>
      </c>
      <c r="P113" t="str">
        <f t="shared" si="24"/>
        <v>DOWN</v>
      </c>
      <c r="Q113">
        <f t="shared" si="25"/>
        <v>0.10000000000002274</v>
      </c>
      <c r="R113">
        <f t="shared" si="26"/>
        <v>5.75</v>
      </c>
      <c r="S113">
        <f t="shared" si="27"/>
        <v>1.7391304347830042E-2</v>
      </c>
      <c r="T113" t="str">
        <f t="shared" si="28"/>
        <v>DOWN</v>
      </c>
      <c r="U113" t="str">
        <f t="shared" si="29"/>
        <v>DOWN</v>
      </c>
      <c r="V113">
        <v>286.64492295027378</v>
      </c>
      <c r="W113">
        <v>287.41917149727851</v>
      </c>
      <c r="X113">
        <f t="shared" si="30"/>
        <v>-0.77424854700473134</v>
      </c>
      <c r="Y113">
        <v>1.0551380260089642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280.14999999999998</v>
      </c>
      <c r="D114">
        <v>280.14999999999998</v>
      </c>
      <c r="E114">
        <v>275</v>
      </c>
      <c r="F114">
        <v>277</v>
      </c>
      <c r="G114">
        <f>_xll.TA_TYPPRICE(D114,E114,F114)</f>
        <v>277.38333333333333</v>
      </c>
      <c r="H114">
        <v>280.21817332409097</v>
      </c>
      <c r="I114" t="str">
        <f t="shared" si="20"/>
        <v>DOWN</v>
      </c>
      <c r="J114">
        <v>289.34666819762253</v>
      </c>
      <c r="K114">
        <v>281.10797868500094</v>
      </c>
      <c r="L114" t="str">
        <f t="shared" si="21"/>
        <v>DOWN</v>
      </c>
      <c r="M114" t="str">
        <f t="shared" si="22"/>
        <v>DOWN</v>
      </c>
      <c r="N114">
        <v>19.408887204286572</v>
      </c>
      <c r="O114" t="str">
        <f t="shared" si="23"/>
        <v>DOWN</v>
      </c>
      <c r="P114" t="str">
        <f t="shared" si="24"/>
        <v>DOWN</v>
      </c>
      <c r="Q114">
        <f t="shared" si="25"/>
        <v>2</v>
      </c>
      <c r="R114">
        <f t="shared" si="26"/>
        <v>5.1499999999999773</v>
      </c>
      <c r="S114">
        <f t="shared" si="27"/>
        <v>0.38834951456310851</v>
      </c>
      <c r="T114" t="str">
        <f t="shared" si="28"/>
        <v>No Indication</v>
      </c>
      <c r="U114" t="str">
        <f t="shared" si="29"/>
        <v>No T+M+I</v>
      </c>
      <c r="V114">
        <v>285.16108865023165</v>
      </c>
      <c r="W114">
        <v>286.64738101599863</v>
      </c>
      <c r="X114">
        <f t="shared" si="30"/>
        <v>-1.4862923657669853</v>
      </c>
      <c r="Y114">
        <v>0.54685194765377432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277</v>
      </c>
      <c r="D115">
        <v>284</v>
      </c>
      <c r="E115">
        <v>277</v>
      </c>
      <c r="F115">
        <v>279.10000000000002</v>
      </c>
      <c r="G115">
        <f>_xll.TA_TYPPRICE(D115,E115,F115)</f>
        <v>280.03333333333336</v>
      </c>
      <c r="H115">
        <v>280.12575332871216</v>
      </c>
      <c r="I115" t="str">
        <f t="shared" si="20"/>
        <v>DOWN</v>
      </c>
      <c r="J115">
        <v>288.15851970926195</v>
      </c>
      <c r="K115">
        <v>280.19509453277851</v>
      </c>
      <c r="L115" t="str">
        <f t="shared" si="21"/>
        <v>DOWN</v>
      </c>
      <c r="M115" t="str">
        <f t="shared" si="22"/>
        <v>DOWN</v>
      </c>
      <c r="N115">
        <v>32.033911229329057</v>
      </c>
      <c r="O115" t="str">
        <f t="shared" si="23"/>
        <v>DOWN</v>
      </c>
      <c r="P115" t="str">
        <f t="shared" si="24"/>
        <v>DOWN</v>
      </c>
      <c r="Q115">
        <f t="shared" si="25"/>
        <v>2.1000000000000227</v>
      </c>
      <c r="R115">
        <f t="shared" si="26"/>
        <v>7</v>
      </c>
      <c r="S115">
        <f t="shared" si="27"/>
        <v>0.30000000000000326</v>
      </c>
      <c r="T115" t="str">
        <f t="shared" si="28"/>
        <v>No Indication</v>
      </c>
      <c r="U115" t="str">
        <f t="shared" si="29"/>
        <v>No T+M+I</v>
      </c>
      <c r="V115">
        <v>284.22861347327296</v>
      </c>
      <c r="W115">
        <v>286.08831575555428</v>
      </c>
      <c r="X115">
        <f t="shared" si="30"/>
        <v>-1.8597022822813187</v>
      </c>
      <c r="Y115">
        <v>6.5541101666755697E-2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282.55</v>
      </c>
      <c r="D116">
        <v>285</v>
      </c>
      <c r="E116">
        <v>279.45</v>
      </c>
      <c r="F116">
        <v>279.8</v>
      </c>
      <c r="G116">
        <f>_xll.TA_TYPPRICE(D116,E116,F116)</f>
        <v>281.41666666666669</v>
      </c>
      <c r="H116">
        <v>280.77120999768943</v>
      </c>
      <c r="I116" t="str">
        <f t="shared" si="20"/>
        <v>DOWN</v>
      </c>
      <c r="J116">
        <v>287.45662644053709</v>
      </c>
      <c r="K116">
        <v>280.02951796993887</v>
      </c>
      <c r="L116" t="str">
        <f t="shared" si="21"/>
        <v>DOWN</v>
      </c>
      <c r="M116" t="str">
        <f t="shared" si="22"/>
        <v>DOWN</v>
      </c>
      <c r="N116">
        <v>36.198433248420621</v>
      </c>
      <c r="O116" t="str">
        <f t="shared" si="23"/>
        <v>DOWN</v>
      </c>
      <c r="P116" t="str">
        <f t="shared" si="24"/>
        <v>DOWN</v>
      </c>
      <c r="Q116">
        <f t="shared" si="25"/>
        <v>0.35000000000002274</v>
      </c>
      <c r="R116">
        <f t="shared" si="26"/>
        <v>5.5500000000000114</v>
      </c>
      <c r="S116">
        <f t="shared" si="27"/>
        <v>6.3063063063067026E-2</v>
      </c>
      <c r="T116" t="str">
        <f t="shared" si="28"/>
        <v>DOWN</v>
      </c>
      <c r="U116" t="str">
        <f t="shared" si="29"/>
        <v>DOWN</v>
      </c>
      <c r="V116">
        <v>283.54728832353868</v>
      </c>
      <c r="W116">
        <v>285.62251458847618</v>
      </c>
      <c r="X116">
        <f t="shared" si="30"/>
        <v>-2.0752262649374984</v>
      </c>
      <c r="Y116">
        <v>-0.3626123716540951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280.25</v>
      </c>
      <c r="D117">
        <v>282</v>
      </c>
      <c r="E117">
        <v>277.45</v>
      </c>
      <c r="F117">
        <v>278.5</v>
      </c>
      <c r="G117">
        <f>_xll.TA_TYPPRICE(D117,E117,F117)</f>
        <v>279.31666666666666</v>
      </c>
      <c r="H117">
        <v>280.04393833217807</v>
      </c>
      <c r="I117" t="str">
        <f t="shared" si="20"/>
        <v>DOWN</v>
      </c>
      <c r="J117">
        <v>286.24404278708442</v>
      </c>
      <c r="K117">
        <v>279.45629175439689</v>
      </c>
      <c r="L117" t="str">
        <f t="shared" si="21"/>
        <v>DOWN</v>
      </c>
      <c r="M117" t="str">
        <f t="shared" si="22"/>
        <v>DOWN</v>
      </c>
      <c r="N117">
        <v>31.690683337732313</v>
      </c>
      <c r="O117" t="str">
        <f t="shared" si="23"/>
        <v>DOWN</v>
      </c>
      <c r="P117" t="str">
        <f t="shared" si="24"/>
        <v>DOWN</v>
      </c>
      <c r="Q117">
        <f t="shared" si="25"/>
        <v>1.0500000000000114</v>
      </c>
      <c r="R117">
        <f t="shared" si="26"/>
        <v>4.5500000000000114</v>
      </c>
      <c r="S117">
        <f t="shared" si="27"/>
        <v>0.2307692307692327</v>
      </c>
      <c r="T117" t="str">
        <f t="shared" si="28"/>
        <v>No Indication</v>
      </c>
      <c r="U117" t="str">
        <f t="shared" si="29"/>
        <v>No T+M+I</v>
      </c>
      <c r="V117">
        <v>282.77078242760967</v>
      </c>
      <c r="W117">
        <v>285.09492091525573</v>
      </c>
      <c r="X117">
        <f t="shared" si="30"/>
        <v>-2.3241384876460529</v>
      </c>
      <c r="Y117">
        <v>-0.75491759485248666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279</v>
      </c>
      <c r="D118">
        <v>280</v>
      </c>
      <c r="E118">
        <v>276</v>
      </c>
      <c r="F118">
        <v>279</v>
      </c>
      <c r="G118">
        <f>_xll.TA_TYPPRICE(D118,E118,F118)</f>
        <v>278.33333333333331</v>
      </c>
      <c r="H118">
        <v>279.18863583275572</v>
      </c>
      <c r="I118" t="str">
        <f t="shared" si="20"/>
        <v>DOWN</v>
      </c>
      <c r="J118">
        <v>284.85647772328787</v>
      </c>
      <c r="K118">
        <v>278.68822692008649</v>
      </c>
      <c r="L118" t="str">
        <f t="shared" si="21"/>
        <v>No Confirmation</v>
      </c>
      <c r="M118" t="str">
        <f t="shared" si="22"/>
        <v>No Trend</v>
      </c>
      <c r="N118">
        <v>35.549322701535587</v>
      </c>
      <c r="O118" t="str">
        <f t="shared" si="23"/>
        <v>DOWN</v>
      </c>
      <c r="P118" t="str">
        <f t="shared" si="24"/>
        <v>No Trend + Momentum</v>
      </c>
      <c r="Q118">
        <f t="shared" si="25"/>
        <v>3</v>
      </c>
      <c r="R118">
        <f t="shared" si="26"/>
        <v>4</v>
      </c>
      <c r="S118">
        <f t="shared" si="27"/>
        <v>0.75</v>
      </c>
      <c r="T118" t="str">
        <f t="shared" si="28"/>
        <v>No Indication</v>
      </c>
      <c r="U118" t="str">
        <f t="shared" si="29"/>
        <v>No T+M+I</v>
      </c>
      <c r="V118">
        <v>282.19066205413128</v>
      </c>
      <c r="W118">
        <v>284.64344529190345</v>
      </c>
      <c r="X118">
        <f t="shared" si="30"/>
        <v>-2.4527832377721666</v>
      </c>
      <c r="Y118">
        <v>-1.0944907234364227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277.7</v>
      </c>
      <c r="D119">
        <v>280.89999999999998</v>
      </c>
      <c r="E119">
        <v>276</v>
      </c>
      <c r="F119">
        <v>280</v>
      </c>
      <c r="G119">
        <f>_xll.TA_TYPPRICE(D119,E119,F119)</f>
        <v>278.96666666666664</v>
      </c>
      <c r="H119">
        <v>279.07765124971115</v>
      </c>
      <c r="I119" t="str">
        <f t="shared" si="20"/>
        <v>UP</v>
      </c>
      <c r="J119">
        <v>283.97726045144611</v>
      </c>
      <c r="K119">
        <v>278.09084316006727</v>
      </c>
      <c r="L119" t="str">
        <f t="shared" si="21"/>
        <v>No Confirmation</v>
      </c>
      <c r="M119" t="str">
        <f t="shared" si="22"/>
        <v>No Trend</v>
      </c>
      <c r="N119">
        <v>43.524725216491021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</v>
      </c>
      <c r="R119">
        <f t="shared" si="26"/>
        <v>4.8999999999999773</v>
      </c>
      <c r="S119">
        <f t="shared" si="27"/>
        <v>0.81632653061224869</v>
      </c>
      <c r="T119" t="str">
        <f t="shared" si="28"/>
        <v>UP</v>
      </c>
      <c r="U119" t="str">
        <f t="shared" si="29"/>
        <v>No T+M+I</v>
      </c>
      <c r="V119">
        <v>281.85363712272647</v>
      </c>
      <c r="W119">
        <v>284.29948638139206</v>
      </c>
      <c r="X119">
        <f t="shared" si="30"/>
        <v>-2.4458492586655893</v>
      </c>
      <c r="Y119">
        <v>-1.3647624304822561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282.45</v>
      </c>
      <c r="D120">
        <v>282.45</v>
      </c>
      <c r="E120">
        <v>276.3</v>
      </c>
      <c r="F120">
        <v>277.10000000000002</v>
      </c>
      <c r="G120">
        <f>_xll.TA_TYPPRICE(D120,E120,F120)</f>
        <v>278.61666666666667</v>
      </c>
      <c r="H120">
        <v>278.84715895818891</v>
      </c>
      <c r="I120" t="str">
        <f t="shared" si="20"/>
        <v>DOWN</v>
      </c>
      <c r="J120">
        <v>283.63786924001363</v>
      </c>
      <c r="K120">
        <v>277.69287801338567</v>
      </c>
      <c r="L120" t="str">
        <f t="shared" si="21"/>
        <v>DOWN</v>
      </c>
      <c r="M120" t="str">
        <f t="shared" si="22"/>
        <v>DOWN</v>
      </c>
      <c r="N120">
        <v>30.046621749274333</v>
      </c>
      <c r="O120" t="str">
        <f t="shared" si="23"/>
        <v>DOWN</v>
      </c>
      <c r="P120" t="str">
        <f t="shared" si="24"/>
        <v>DOWN</v>
      </c>
      <c r="Q120">
        <f t="shared" si="25"/>
        <v>0.80000000000001137</v>
      </c>
      <c r="R120">
        <f t="shared" si="26"/>
        <v>6.1499999999999773</v>
      </c>
      <c r="S120">
        <f t="shared" si="27"/>
        <v>0.13008130081301045</v>
      </c>
      <c r="T120" t="str">
        <f t="shared" si="28"/>
        <v>DOWN</v>
      </c>
      <c r="U120" t="str">
        <f t="shared" si="29"/>
        <v>DOWN</v>
      </c>
      <c r="V120">
        <v>281.12230833461473</v>
      </c>
      <c r="W120">
        <v>283.76619109388156</v>
      </c>
      <c r="X120">
        <f t="shared" si="30"/>
        <v>-2.6438827592668304</v>
      </c>
      <c r="Y120">
        <v>-1.6205864962391709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279.5</v>
      </c>
      <c r="D121">
        <v>299.3</v>
      </c>
      <c r="E121">
        <v>275</v>
      </c>
      <c r="F121">
        <v>292.05</v>
      </c>
      <c r="G121">
        <f>_xll.TA_TYPPRICE(D121,E121,F121)</f>
        <v>288.7833333333333</v>
      </c>
      <c r="H121">
        <v>283.81524614576108</v>
      </c>
      <c r="I121" t="str">
        <f t="shared" si="20"/>
        <v>UP</v>
      </c>
      <c r="J121">
        <v>287.11834274223281</v>
      </c>
      <c r="K121">
        <v>277.09446067707773</v>
      </c>
      <c r="L121" t="str">
        <f t="shared" si="21"/>
        <v>UP</v>
      </c>
      <c r="M121" t="str">
        <f t="shared" si="22"/>
        <v>UP</v>
      </c>
      <c r="N121">
        <v>76.646971102304519</v>
      </c>
      <c r="O121" t="str">
        <f t="shared" si="23"/>
        <v>UP</v>
      </c>
      <c r="P121" t="str">
        <f t="shared" si="24"/>
        <v>UP</v>
      </c>
      <c r="Q121">
        <f t="shared" si="25"/>
        <v>17.050000000000011</v>
      </c>
      <c r="R121">
        <f t="shared" si="26"/>
        <v>24.300000000000011</v>
      </c>
      <c r="S121">
        <f t="shared" si="27"/>
        <v>0.70164609053497962</v>
      </c>
      <c r="T121" t="str">
        <f t="shared" si="28"/>
        <v>No Indication</v>
      </c>
      <c r="U121" t="str">
        <f t="shared" si="29"/>
        <v>No T+M+I</v>
      </c>
      <c r="V121">
        <v>282.8034916677509</v>
      </c>
      <c r="W121">
        <v>284.37980656840887</v>
      </c>
      <c r="X121">
        <f t="shared" si="30"/>
        <v>-1.5763149006579624</v>
      </c>
      <c r="Y121">
        <v>-1.6117321771229292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299.5</v>
      </c>
      <c r="D122">
        <v>326</v>
      </c>
      <c r="E122">
        <v>299.45</v>
      </c>
      <c r="F122">
        <v>316.5</v>
      </c>
      <c r="G122">
        <f>_xll.TA_TYPPRICE(D122,E122,F122)</f>
        <v>313.98333333333335</v>
      </c>
      <c r="H122">
        <v>298.89928973954721</v>
      </c>
      <c r="I122" t="str">
        <f t="shared" si="20"/>
        <v>UP</v>
      </c>
      <c r="J122">
        <v>295.75871102173664</v>
      </c>
      <c r="K122">
        <v>282.0623583043938</v>
      </c>
      <c r="L122" t="str">
        <f t="shared" si="21"/>
        <v>UP</v>
      </c>
      <c r="M122" t="str">
        <f t="shared" si="22"/>
        <v>UP</v>
      </c>
      <c r="N122">
        <v>90.112385054057967</v>
      </c>
      <c r="O122" t="str">
        <f t="shared" si="23"/>
        <v>UP</v>
      </c>
      <c r="P122" t="str">
        <f t="shared" si="24"/>
        <v>UP</v>
      </c>
      <c r="Q122">
        <f t="shared" si="25"/>
        <v>17.050000000000011</v>
      </c>
      <c r="R122">
        <f t="shared" si="26"/>
        <v>26.550000000000011</v>
      </c>
      <c r="S122">
        <f t="shared" si="27"/>
        <v>0.64218455743879488</v>
      </c>
      <c r="T122" t="str">
        <f t="shared" si="28"/>
        <v>No Indication</v>
      </c>
      <c r="U122" t="str">
        <f t="shared" si="29"/>
        <v>No T+M+I</v>
      </c>
      <c r="V122">
        <v>287.9875698727123</v>
      </c>
      <c r="W122">
        <v>286.75908015593416</v>
      </c>
      <c r="X122">
        <f t="shared" si="30"/>
        <v>1.2284897167781423</v>
      </c>
      <c r="Y122">
        <v>-1.0436877983427149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318</v>
      </c>
      <c r="D123">
        <v>325.5</v>
      </c>
      <c r="E123">
        <v>315.5</v>
      </c>
      <c r="F123">
        <v>316</v>
      </c>
      <c r="G123">
        <f>_xll.TA_TYPPRICE(D123,E123,F123)</f>
        <v>319</v>
      </c>
      <c r="H123">
        <v>308.94964486977358</v>
      </c>
      <c r="I123" t="str">
        <f t="shared" si="20"/>
        <v>UP</v>
      </c>
      <c r="J123">
        <v>302.36788635023959</v>
      </c>
      <c r="K123">
        <v>289.49294534786185</v>
      </c>
      <c r="L123" t="str">
        <f t="shared" si="21"/>
        <v>UP</v>
      </c>
      <c r="M123" t="str">
        <f t="shared" si="22"/>
        <v>UP</v>
      </c>
      <c r="N123">
        <v>88.803481524933829</v>
      </c>
      <c r="O123" t="str">
        <f t="shared" si="23"/>
        <v>UP</v>
      </c>
      <c r="P123" t="str">
        <f t="shared" si="24"/>
        <v>UP</v>
      </c>
      <c r="Q123">
        <f t="shared" si="25"/>
        <v>0.5</v>
      </c>
      <c r="R123">
        <f t="shared" si="26"/>
        <v>10</v>
      </c>
      <c r="S123">
        <f t="shared" si="27"/>
        <v>0.05</v>
      </c>
      <c r="T123" t="str">
        <f t="shared" si="28"/>
        <v>DOWN</v>
      </c>
      <c r="U123" t="str">
        <f t="shared" si="29"/>
        <v>No T+M+I</v>
      </c>
      <c r="V123">
        <v>292.29717450767964</v>
      </c>
      <c r="W123">
        <v>288.92507421845755</v>
      </c>
      <c r="X123">
        <f t="shared" si="30"/>
        <v>3.3721002892220895</v>
      </c>
      <c r="Y123">
        <v>-0.1605301808297539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321.45</v>
      </c>
      <c r="D124">
        <v>324.89999999999998</v>
      </c>
      <c r="E124">
        <v>315</v>
      </c>
      <c r="F124">
        <v>316.3</v>
      </c>
      <c r="G124">
        <f>_xll.TA_TYPPRICE(D124,E124,F124)</f>
        <v>318.73333333333335</v>
      </c>
      <c r="H124">
        <v>313.84148910155346</v>
      </c>
      <c r="I124" t="str">
        <f t="shared" si="20"/>
        <v>UP</v>
      </c>
      <c r="J124">
        <v>307.37502271685298</v>
      </c>
      <c r="K124">
        <v>295.16117971500364</v>
      </c>
      <c r="L124" t="str">
        <f t="shared" si="21"/>
        <v>UP</v>
      </c>
      <c r="M124" t="str">
        <f t="shared" si="22"/>
        <v>UP</v>
      </c>
      <c r="N124">
        <v>88.924141111119241</v>
      </c>
      <c r="O124" t="str">
        <f t="shared" si="23"/>
        <v>UP</v>
      </c>
      <c r="P124" t="str">
        <f t="shared" si="24"/>
        <v>UP</v>
      </c>
      <c r="Q124">
        <f t="shared" si="25"/>
        <v>1.3000000000000114</v>
      </c>
      <c r="R124">
        <f t="shared" si="26"/>
        <v>9.8999999999999773</v>
      </c>
      <c r="S124">
        <f t="shared" si="27"/>
        <v>0.13131313131313277</v>
      </c>
      <c r="T124" t="str">
        <f t="shared" si="28"/>
        <v>DOWN</v>
      </c>
      <c r="U124" t="str">
        <f t="shared" si="29"/>
        <v>No T+M+I</v>
      </c>
      <c r="V124">
        <v>295.98991689111352</v>
      </c>
      <c r="W124">
        <v>290.95284649857183</v>
      </c>
      <c r="X124">
        <f t="shared" si="30"/>
        <v>5.0370703925416933</v>
      </c>
      <c r="Y124">
        <v>0.87898993384453572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319.8</v>
      </c>
      <c r="D125">
        <v>319.8</v>
      </c>
      <c r="E125">
        <v>314</v>
      </c>
      <c r="F125">
        <v>314.2</v>
      </c>
      <c r="G125">
        <f>_xll.TA_TYPPRICE(D125,E125,F125)</f>
        <v>316</v>
      </c>
      <c r="H125">
        <v>314.9207445507767</v>
      </c>
      <c r="I125" t="str">
        <f t="shared" si="20"/>
        <v>DOWN</v>
      </c>
      <c r="J125">
        <v>310.13612877977454</v>
      </c>
      <c r="K125">
        <v>299.3475842227806</v>
      </c>
      <c r="L125" t="str">
        <f t="shared" si="21"/>
        <v>UP</v>
      </c>
      <c r="M125" t="str">
        <f t="shared" si="22"/>
        <v>No Trend</v>
      </c>
      <c r="N125">
        <v>81.261609109718677</v>
      </c>
      <c r="O125" t="str">
        <f t="shared" si="23"/>
        <v>UP</v>
      </c>
      <c r="P125" t="str">
        <f t="shared" si="24"/>
        <v>No Trend + Momentum</v>
      </c>
      <c r="Q125">
        <f t="shared" si="25"/>
        <v>0.19999999999998863</v>
      </c>
      <c r="R125">
        <f t="shared" si="26"/>
        <v>5.8000000000000114</v>
      </c>
      <c r="S125">
        <f t="shared" si="27"/>
        <v>3.4482758620687629E-2</v>
      </c>
      <c r="T125" t="str">
        <f t="shared" si="28"/>
        <v>DOWN</v>
      </c>
      <c r="U125" t="str">
        <f t="shared" si="29"/>
        <v>No T+M+I</v>
      </c>
      <c r="V125">
        <v>298.79146813863451</v>
      </c>
      <c r="W125">
        <v>292.67485786904797</v>
      </c>
      <c r="X125">
        <f t="shared" si="30"/>
        <v>6.1166102695865447</v>
      </c>
      <c r="Y125">
        <v>1.9265140009929376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316.3</v>
      </c>
      <c r="D126">
        <v>320</v>
      </c>
      <c r="E126">
        <v>315</v>
      </c>
      <c r="F126">
        <v>316.5</v>
      </c>
      <c r="G126">
        <f>_xll.TA_TYPPRICE(D126,E126,F126)</f>
        <v>317.16666666666669</v>
      </c>
      <c r="H126">
        <v>316.04370560872167</v>
      </c>
      <c r="I126" t="str">
        <f t="shared" si="20"/>
        <v>UP</v>
      </c>
      <c r="J126">
        <v>312.32810016204684</v>
      </c>
      <c r="K126">
        <v>302.82589883994046</v>
      </c>
      <c r="L126" t="str">
        <f t="shared" si="21"/>
        <v>UP</v>
      </c>
      <c r="M126" t="str">
        <f t="shared" si="22"/>
        <v>UP</v>
      </c>
      <c r="N126">
        <v>83.238912739062869</v>
      </c>
      <c r="O126" t="str">
        <f t="shared" si="23"/>
        <v>UP</v>
      </c>
      <c r="P126" t="str">
        <f t="shared" si="24"/>
        <v>UP</v>
      </c>
      <c r="Q126">
        <f t="shared" si="25"/>
        <v>1.5</v>
      </c>
      <c r="R126">
        <f t="shared" si="26"/>
        <v>5</v>
      </c>
      <c r="S126">
        <f t="shared" si="27"/>
        <v>0.3</v>
      </c>
      <c r="T126" t="str">
        <f t="shared" si="28"/>
        <v>No Indication</v>
      </c>
      <c r="U126" t="str">
        <f t="shared" si="29"/>
        <v>No T+M+I</v>
      </c>
      <c r="V126">
        <v>301.51585765576766</v>
      </c>
      <c r="W126">
        <v>294.43968321208143</v>
      </c>
      <c r="X126">
        <f t="shared" si="30"/>
        <v>7.0761744436862273</v>
      </c>
      <c r="Y126">
        <v>2.9564460895315956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2017-07-05T06:25:30Z</dcterms:created>
  <dcterms:modified xsi:type="dcterms:W3CDTF">2017-11-01T04:19:38Z</dcterms:modified>
</cp:coreProperties>
</file>