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06" i="1"/>
  <c r="J110" i="1"/>
  <c r="J114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9" i="1"/>
  <c r="G36" i="1"/>
  <c r="G52" i="1"/>
  <c r="G60" i="1"/>
  <c r="G76" i="1"/>
  <c r="G88" i="1"/>
  <c r="G104" i="1"/>
  <c r="G112" i="1"/>
  <c r="G4" i="1"/>
  <c r="G8" i="1"/>
  <c r="G12" i="1"/>
  <c r="G16" i="1"/>
  <c r="G20" i="1"/>
  <c r="G24" i="1"/>
  <c r="G32" i="1"/>
  <c r="G44" i="1"/>
  <c r="G68" i="1"/>
  <c r="G96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1" i="1"/>
  <c r="G115" i="1"/>
  <c r="G123" i="1"/>
  <c r="G127" i="1"/>
  <c r="G28" i="1"/>
  <c r="G40" i="1"/>
  <c r="G48" i="1"/>
  <c r="G56" i="1"/>
  <c r="G64" i="1"/>
  <c r="G72" i="1"/>
  <c r="G80" i="1"/>
  <c r="G84" i="1"/>
  <c r="G92" i="1"/>
  <c r="G100" i="1"/>
  <c r="G108" i="1"/>
  <c r="G116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2" i="1"/>
  <c r="H34" i="1"/>
  <c r="H38" i="1"/>
  <c r="H50" i="1"/>
  <c r="H58" i="1"/>
  <c r="H66" i="1"/>
  <c r="H82" i="1"/>
  <c r="H90" i="1"/>
  <c r="H98" i="1"/>
  <c r="H110" i="1"/>
  <c r="H118" i="1"/>
  <c r="H126" i="1"/>
  <c r="H2" i="1"/>
  <c r="H6" i="1"/>
  <c r="H10" i="1"/>
  <c r="H14" i="1"/>
  <c r="H18" i="1"/>
  <c r="H26" i="1"/>
  <c r="H7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2" i="1"/>
  <c r="H62" i="1"/>
  <c r="H78" i="1"/>
  <c r="H94" i="1"/>
  <c r="H106" i="1"/>
  <c r="H114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0" i="1"/>
  <c r="H46" i="1"/>
  <c r="H54" i="1"/>
  <c r="H70" i="1"/>
  <c r="H86" i="1"/>
  <c r="H102" i="1"/>
  <c r="H122" i="1"/>
  <c r="AH3" i="1" l="1"/>
  <c r="AH35" i="1"/>
  <c r="AH8" i="1"/>
  <c r="AH22" i="1"/>
  <c r="AH44" i="1"/>
  <c r="AH41" i="1"/>
  <c r="AH18" i="1"/>
  <c r="AH25" i="1"/>
  <c r="AH4" i="1"/>
  <c r="AH7" i="1"/>
  <c r="AH45" i="1"/>
  <c r="AH20" i="1" l="1"/>
  <c r="AH48" i="1"/>
  <c r="AH38" i="1"/>
  <c r="AH42" i="1"/>
  <c r="AH39" i="1"/>
  <c r="AH32" i="1"/>
  <c r="AH15" i="1"/>
  <c r="AH43" i="1"/>
  <c r="AH16" i="1"/>
  <c r="AH50" i="1"/>
  <c r="AH2" i="1"/>
  <c r="AH49" i="1"/>
  <c r="AH26" i="1"/>
  <c r="AH54" i="1"/>
  <c r="AH9" i="1"/>
  <c r="AH56" i="1"/>
  <c r="AH55" i="1"/>
  <c r="AH13" i="1"/>
  <c r="AH29" i="1"/>
  <c r="AH17" i="1"/>
  <c r="AH47" i="1"/>
  <c r="AH34" i="1"/>
  <c r="AH52" i="1"/>
  <c r="AH36" i="1"/>
  <c r="AH10" i="1"/>
  <c r="AH6" i="1"/>
  <c r="AH27" i="1"/>
  <c r="AH19" i="1"/>
  <c r="AH33" i="1"/>
  <c r="AH11" i="1"/>
  <c r="AH53" i="1"/>
  <c r="AH30" i="1"/>
  <c r="AH14" i="1"/>
  <c r="AH46" i="1"/>
  <c r="AH51" i="1"/>
  <c r="AH21" i="1"/>
  <c r="AH28" i="1"/>
  <c r="AH23" i="1"/>
  <c r="AH12" i="1"/>
  <c r="AH5" i="1"/>
  <c r="AH37" i="1"/>
  <c r="AH24" i="1"/>
  <c r="AH40" i="1"/>
  <c r="AH3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<sst xmlns="http://schemas.openxmlformats.org/spreadsheetml/2006/main" count="160" uniqueCount="35">
  <si>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</si>
  <si>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</si>
  <si>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</si>
  <si>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</si>
  <si>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</si>
  <si>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SAIL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</si>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</sst>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60.75</v>
      </c>
      <c r="D2">
        <v>61</v>
      </c>
      <c r="E2">
        <v>58.55</v>
      </c>
      <c r="F2">
        <v>59</v>
      </c>
      <c r="G2">
        <f>_xll.TA_TYPPRICE(D2,E2,F2)</f>
        <v>59.516666666666673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0.45000000000000284</v>
      </c>
      <c r="R2">
        <f>D2-E2</f>
        <v>2.4500000000000028</v>
      </c>
      <c r="S2">
        <f>Q2/R2</f>
        <v>0.18367346938775606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59.2</v>
      </c>
      <c r="D3">
        <v>61.75</v>
      </c>
      <c r="E3">
        <v>58.5</v>
      </c>
      <c r="F3">
        <v>62</v>
      </c>
      <c r="G3">
        <f>_xll.TA_TYPPRICE(D3,E3,F3)</f>
        <v>60.75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3.5</v>
      </c>
      <c r="R3">
        <f t="shared" ref="R3:R66" si="6">D3-E3</f>
        <v>3.25</v>
      </c>
      <c r="S3">
        <f t="shared" ref="S3:S66" si="7">Q3/R3</f>
        <v>1.0769230769230769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63</v>
      </c>
      <c r="D4">
        <v>63.05</v>
      </c>
      <c r="E4">
        <v>61.1</v>
      </c>
      <c r="F4">
        <v>62</v>
      </c>
      <c r="G4">
        <f>_xll.TA_TYPPRICE(D4,E4,F4)</f>
        <v>62.050000000000004</v>
      </c>
      <c r="H4">
        <v>60.772222222222233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0.89999999999999858</v>
      </c>
      <c r="R4">
        <f t="shared" si="6"/>
        <v>1.9499999999999957</v>
      </c>
      <c r="S4">
        <f t="shared" si="7"/>
        <v>0.46153846153846184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61.8</v>
      </c>
      <c r="D5">
        <v>62</v>
      </c>
      <c r="E5">
        <v>59.3</v>
      </c>
      <c r="F5">
        <v>60</v>
      </c>
      <c r="G5">
        <f>_xll.TA_TYPPRICE(D5,E5,F5)</f>
        <v>60.433333333333337</v>
      </c>
      <c r="H5">
        <v>60.602777777777789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0.70000000000000284</v>
      </c>
      <c r="R5">
        <f t="shared" si="6"/>
        <v>2.7000000000000028</v>
      </c>
      <c r="S5">
        <f t="shared" si="7"/>
        <v>0.25925925925926002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59.9</v>
      </c>
      <c r="D6">
        <v>60.95</v>
      </c>
      <c r="E6">
        <v>59.35</v>
      </c>
      <c r="F6">
        <v>60</v>
      </c>
      <c r="G6">
        <f>_xll.TA_TYPPRICE(D6,E6,F6)</f>
        <v>60.1</v>
      </c>
      <c r="H6">
        <v>60.351388888888891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0.64999999999999858</v>
      </c>
      <c r="R6">
        <f t="shared" si="6"/>
        <v>1.6000000000000014</v>
      </c>
      <c r="S6">
        <f t="shared" si="7"/>
        <v>0.40624999999999878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60.65</v>
      </c>
      <c r="D7">
        <v>61.35</v>
      </c>
      <c r="E7">
        <v>60.45</v>
      </c>
      <c r="F7">
        <v>61</v>
      </c>
      <c r="G7">
        <f>_xll.TA_TYPPRICE(D7,E7,F7)</f>
        <v>60.933333333333337</v>
      </c>
      <c r="H7">
        <v>60.642361111111114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0.54999999999999716</v>
      </c>
      <c r="R7">
        <f t="shared" si="6"/>
        <v>0.89999999999999858</v>
      </c>
      <c r="S7">
        <f t="shared" si="7"/>
        <v>0.61111111111110894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60.85</v>
      </c>
      <c r="D8">
        <v>61.35</v>
      </c>
      <c r="E8">
        <v>60.7</v>
      </c>
      <c r="F8">
        <v>61</v>
      </c>
      <c r="G8">
        <f>_xll.TA_TYPPRICE(D8,E8,F8)</f>
        <v>61.016666666666673</v>
      </c>
      <c r="H8">
        <v>60.829513888888897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66.666666666666671</v>
      </c>
      <c r="O8" t="str">
        <f t="shared" si="3"/>
        <v>UP</v>
      </c>
      <c r="P8" t="e">
        <f t="shared" si="4"/>
        <v>#N/A</v>
      </c>
      <c r="Q8">
        <f t="shared" si="5"/>
        <v>0.29999999999999716</v>
      </c>
      <c r="R8">
        <f t="shared" si="6"/>
        <v>0.64999999999999858</v>
      </c>
      <c r="S8">
        <f t="shared" si="7"/>
        <v>0.46153846153845818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61.5</v>
      </c>
      <c r="D9">
        <v>61.85</v>
      </c>
      <c r="E9">
        <v>60.8</v>
      </c>
      <c r="F9">
        <v>61</v>
      </c>
      <c r="G9">
        <f>_xll.TA_TYPPRICE(D9,E9,F9)</f>
        <v>61.216666666666669</v>
      </c>
      <c r="H9">
        <v>61.023090277777783</v>
      </c>
      <c r="I9" t="str">
        <f t="shared" si="0"/>
        <v>DOWN</v>
      </c>
      <c r="J9">
        <v>61.662500000000009</v>
      </c>
      <c r="K9">
        <v>59.84375</v>
      </c>
      <c r="L9" t="str">
        <f t="shared" si="1"/>
        <v>No Confirmation</v>
      </c>
      <c r="M9" t="str">
        <f t="shared" si="2"/>
        <v>No Trend</v>
      </c>
      <c r="N9">
        <v>66.666666666666657</v>
      </c>
      <c r="O9" t="str">
        <f t="shared" si="3"/>
        <v>UP</v>
      </c>
      <c r="P9" t="str">
        <f t="shared" si="4"/>
        <v>No Trend + Momentum</v>
      </c>
      <c r="Q9">
        <f t="shared" si="5"/>
        <v>0.20000000000000284</v>
      </c>
      <c r="R9">
        <f t="shared" si="6"/>
        <v>1.0500000000000043</v>
      </c>
      <c r="S9">
        <f t="shared" si="7"/>
        <v>0.19047619047619241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60.95</v>
      </c>
      <c r="D10">
        <v>61.45</v>
      </c>
      <c r="E10">
        <v>59.8</v>
      </c>
      <c r="F10">
        <v>60</v>
      </c>
      <c r="G10">
        <f>_xll.TA_TYPPRICE(D10,E10,F10)</f>
        <v>60.416666666666664</v>
      </c>
      <c r="H10">
        <v>60.71987847222222</v>
      </c>
      <c r="I10" t="str">
        <f t="shared" si="0"/>
        <v>DOWN</v>
      </c>
      <c r="J10">
        <v>61.615277777777784</v>
      </c>
      <c r="K10">
        <v>59.834027777777777</v>
      </c>
      <c r="L10" t="str">
        <f t="shared" si="1"/>
        <v>No Confirmation</v>
      </c>
      <c r="M10" t="str">
        <f t="shared" si="2"/>
        <v>No Trend</v>
      </c>
      <c r="N10">
        <v>50.29469548133595</v>
      </c>
      <c r="O10" t="str">
        <f t="shared" si="3"/>
        <v>No Momentum</v>
      </c>
      <c r="P10" t="str">
        <f t="shared" si="4"/>
        <v>No Trend + Momentum</v>
      </c>
      <c r="Q10">
        <f t="shared" si="5"/>
        <v>0.20000000000000284</v>
      </c>
      <c r="R10">
        <f t="shared" si="6"/>
        <v>1.6500000000000057</v>
      </c>
      <c r="S10">
        <f t="shared" si="7"/>
        <v>0.12121212121212252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60.6</v>
      </c>
      <c r="D11">
        <v>61.95</v>
      </c>
      <c r="E11">
        <v>60.55</v>
      </c>
      <c r="F11">
        <v>62</v>
      </c>
      <c r="G11">
        <f>_xll.TA_TYPPRICE(D11,E11,F11)</f>
        <v>61.5</v>
      </c>
      <c r="H11">
        <v>61.10993923611111</v>
      </c>
      <c r="I11" t="str">
        <f t="shared" si="0"/>
        <v>UP</v>
      </c>
      <c r="J11">
        <v>61.689660493827169</v>
      </c>
      <c r="K11">
        <v>59.993132716049381</v>
      </c>
      <c r="L11" t="str">
        <f t="shared" si="1"/>
        <v>UP</v>
      </c>
      <c r="M11" t="str">
        <f t="shared" si="2"/>
        <v>UP</v>
      </c>
      <c r="N11">
        <v>69.202678027997564</v>
      </c>
      <c r="O11" t="str">
        <f t="shared" si="3"/>
        <v>UP</v>
      </c>
      <c r="P11" t="str">
        <f t="shared" si="4"/>
        <v>UP</v>
      </c>
      <c r="Q11">
        <f t="shared" si="5"/>
        <v>1.4500000000000028</v>
      </c>
      <c r="R11">
        <f t="shared" si="6"/>
        <v>1.4000000000000057</v>
      </c>
      <c r="S11">
        <f t="shared" si="7"/>
        <v>1.0357142857142836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62.95</v>
      </c>
      <c r="D12">
        <v>62.95</v>
      </c>
      <c r="E12">
        <v>61.25</v>
      </c>
      <c r="F12">
        <v>61</v>
      </c>
      <c r="G12">
        <f>_xll.TA_TYPPRICE(D12,E12,F12)</f>
        <v>61.733333333333327</v>
      </c>
      <c r="H12">
        <v>61.421636284722219</v>
      </c>
      <c r="I12" t="str">
        <f t="shared" si="0"/>
        <v>DOWN</v>
      </c>
      <c r="J12">
        <v>61.969735939643357</v>
      </c>
      <c r="K12">
        <v>60.272436556927296</v>
      </c>
      <c r="L12" t="str">
        <f t="shared" si="1"/>
        <v>No Confirmation</v>
      </c>
      <c r="M12" t="str">
        <f t="shared" si="2"/>
        <v>No Trend</v>
      </c>
      <c r="N12">
        <v>55.910012907984516</v>
      </c>
      <c r="O12" t="str">
        <f t="shared" si="3"/>
        <v>No Momentum</v>
      </c>
      <c r="P12" t="str">
        <f t="shared" si="4"/>
        <v>No Trend + Momentum</v>
      </c>
      <c r="Q12">
        <f t="shared" si="5"/>
        <v>-0.25</v>
      </c>
      <c r="R12">
        <f t="shared" si="6"/>
        <v>1.7000000000000028</v>
      </c>
      <c r="S12">
        <f t="shared" si="7"/>
        <v>-0.14705882352941152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61.5</v>
      </c>
      <c r="D13">
        <v>63.25</v>
      </c>
      <c r="E13">
        <v>61.5</v>
      </c>
      <c r="F13">
        <v>62</v>
      </c>
      <c r="G13">
        <f>_xll.TA_TYPPRICE(D13,E13,F13)</f>
        <v>62.25</v>
      </c>
      <c r="H13">
        <v>61.835818142361106</v>
      </c>
      <c r="I13" t="str">
        <f t="shared" si="0"/>
        <v>UP</v>
      </c>
      <c r="J13">
        <v>62.254239064167052</v>
      </c>
      <c r="K13">
        <v>60.545228433165676</v>
      </c>
      <c r="L13" t="str">
        <f t="shared" si="1"/>
        <v>No Confirmation</v>
      </c>
      <c r="M13" t="str">
        <f t="shared" si="2"/>
        <v>No Trend</v>
      </c>
      <c r="N13">
        <v>64.446537217630507</v>
      </c>
      <c r="O13" t="str">
        <f t="shared" si="3"/>
        <v>UP</v>
      </c>
      <c r="P13" t="str">
        <f t="shared" si="4"/>
        <v>No Trend + Momentum</v>
      </c>
      <c r="Q13">
        <f t="shared" si="5"/>
        <v>0.5</v>
      </c>
      <c r="R13">
        <f t="shared" si="6"/>
        <v>1.75</v>
      </c>
      <c r="S13">
        <f t="shared" si="7"/>
        <v>0.2857142857142857</v>
      </c>
      <c r="T13" t="str">
        <f t="shared" si="8"/>
        <v>No Indication</v>
      </c>
      <c r="U13" t="str">
        <f t="shared" si="9"/>
        <v>No T+M+I</v>
      </c>
      <c r="V13">
        <v>60.916666666666664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62.3</v>
      </c>
      <c r="D14">
        <v>62.5</v>
      </c>
      <c r="E14">
        <v>60</v>
      </c>
      <c r="F14">
        <v>60</v>
      </c>
      <c r="G14">
        <f>_xll.TA_TYPPRICE(D14,E14,F14)</f>
        <v>60.833333333333336</v>
      </c>
      <c r="H14">
        <v>61.334575737847217</v>
      </c>
      <c r="I14" t="str">
        <f t="shared" si="0"/>
        <v>DOWN</v>
      </c>
      <c r="J14">
        <v>62.308852605463265</v>
      </c>
      <c r="K14">
        <v>60.42406655912886</v>
      </c>
      <c r="L14" t="str">
        <f t="shared" si="1"/>
        <v>DOWN</v>
      </c>
      <c r="M14" t="str">
        <f t="shared" si="2"/>
        <v>DOWN</v>
      </c>
      <c r="N14">
        <v>43.426419568566374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2.5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60.775641025641022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60.9</v>
      </c>
      <c r="D15">
        <v>61.55</v>
      </c>
      <c r="E15">
        <v>59.75</v>
      </c>
      <c r="F15">
        <v>60</v>
      </c>
      <c r="G15">
        <f>_xll.TA_TYPPRICE(D15,E15,F15)</f>
        <v>60.433333333333337</v>
      </c>
      <c r="H15">
        <v>60.883954535590277</v>
      </c>
      <c r="I15" t="str">
        <f t="shared" si="0"/>
        <v>DOWN</v>
      </c>
      <c r="J15">
        <v>62.140218693138095</v>
      </c>
      <c r="K15">
        <v>60.274273990433556</v>
      </c>
      <c r="L15" t="str">
        <f t="shared" si="1"/>
        <v>DOWN</v>
      </c>
      <c r="M15" t="str">
        <f t="shared" si="2"/>
        <v>DOWN</v>
      </c>
      <c r="N15">
        <v>43.426419568566374</v>
      </c>
      <c r="O15" t="str">
        <f t="shared" si="3"/>
        <v>No Momentum</v>
      </c>
      <c r="P15" t="str">
        <f t="shared" si="4"/>
        <v>No Trend + Momentum</v>
      </c>
      <c r="Q15">
        <f t="shared" si="5"/>
        <v>0.25</v>
      </c>
      <c r="R15">
        <f t="shared" si="6"/>
        <v>1.7999999999999972</v>
      </c>
      <c r="S15">
        <f t="shared" si="7"/>
        <v>0.13888888888888912</v>
      </c>
      <c r="T15" t="str">
        <f t="shared" si="8"/>
        <v>DOWN</v>
      </c>
      <c r="U15" t="str">
        <f t="shared" si="9"/>
        <v>No T+M+I</v>
      </c>
      <c r="V15">
        <v>60.656311637080861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60.95</v>
      </c>
      <c r="D16">
        <v>61.2</v>
      </c>
      <c r="E16">
        <v>60.05</v>
      </c>
      <c r="F16">
        <v>60</v>
      </c>
      <c r="G16">
        <f>_xll.TA_TYPPRICE(D16,E16,F16)</f>
        <v>60.416666666666664</v>
      </c>
      <c r="H16">
        <v>60.650310601128467</v>
      </c>
      <c r="I16" t="str">
        <f t="shared" si="0"/>
        <v>DOWN</v>
      </c>
      <c r="J16">
        <v>61.931281205774077</v>
      </c>
      <c r="K16">
        <v>60.224435325892763</v>
      </c>
      <c r="L16" t="str">
        <f t="shared" si="1"/>
        <v>DOWN</v>
      </c>
      <c r="M16" t="str">
        <f t="shared" si="2"/>
        <v>DOWN</v>
      </c>
      <c r="N16">
        <v>43.426419568566374</v>
      </c>
      <c r="O16" t="str">
        <f t="shared" si="3"/>
        <v>No Momentum</v>
      </c>
      <c r="P16" t="str">
        <f t="shared" si="4"/>
        <v>No Trend + Momentum</v>
      </c>
      <c r="Q16">
        <f t="shared" si="5"/>
        <v>-4.9999999999997158E-2</v>
      </c>
      <c r="R16">
        <f t="shared" si="6"/>
        <v>1.1500000000000057</v>
      </c>
      <c r="S16">
        <f t="shared" si="7"/>
        <v>-4.3478260869562531E-2</v>
      </c>
      <c r="T16" t="str">
        <f t="shared" si="8"/>
        <v>DOWN</v>
      </c>
      <c r="U16" t="str">
        <f t="shared" si="9"/>
        <v>No T+M+I</v>
      </c>
      <c r="V16">
        <v>60.555340615991497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60.25</v>
      </c>
      <c r="D17">
        <v>60.8</v>
      </c>
      <c r="E17">
        <v>57.75</v>
      </c>
      <c r="F17">
        <v>59</v>
      </c>
      <c r="G17">
        <f>_xll.TA_TYPPRICE(D17,E17,F17)</f>
        <v>59.183333333333337</v>
      </c>
      <c r="H17">
        <v>59.916821967230902</v>
      </c>
      <c r="I17" t="str">
        <f t="shared" si="0"/>
        <v>DOWN</v>
      </c>
      <c r="J17">
        <v>61.679885382268729</v>
      </c>
      <c r="K17">
        <v>59.674560809027703</v>
      </c>
      <c r="L17" t="str">
        <f t="shared" si="1"/>
        <v>DOWN</v>
      </c>
      <c r="M17" t="str">
        <f t="shared" si="2"/>
        <v>DOWN</v>
      </c>
      <c r="N17">
        <v>32.935750951247314</v>
      </c>
      <c r="O17" t="str">
        <f t="shared" si="3"/>
        <v>DOWN</v>
      </c>
      <c r="P17" t="str">
        <f t="shared" si="4"/>
        <v>DOWN</v>
      </c>
      <c r="Q17">
        <f t="shared" si="5"/>
        <v>1.25</v>
      </c>
      <c r="R17">
        <f t="shared" si="6"/>
        <v>3.0499999999999972</v>
      </c>
      <c r="S17">
        <f t="shared" si="7"/>
        <v>0.40983606557377089</v>
      </c>
      <c r="T17" t="str">
        <f t="shared" si="8"/>
        <v>No Indication</v>
      </c>
      <c r="U17" t="str">
        <f t="shared" si="9"/>
        <v>No T+M+I</v>
      </c>
      <c r="V17">
        <v>60.316057444300498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59.8</v>
      </c>
      <c r="D18">
        <v>60.15</v>
      </c>
      <c r="E18">
        <v>56.65</v>
      </c>
      <c r="F18">
        <v>57</v>
      </c>
      <c r="G18">
        <f>_xll.TA_TYPPRICE(D18,E18,F18)</f>
        <v>57.933333333333337</v>
      </c>
      <c r="H18">
        <v>58.92507765028212</v>
      </c>
      <c r="I18" t="str">
        <f t="shared" si="0"/>
        <v>DOWN</v>
      </c>
      <c r="J18">
        <v>61.339910852875676</v>
      </c>
      <c r="K18">
        <v>59.002436184799322</v>
      </c>
      <c r="L18" t="str">
        <f t="shared" si="1"/>
        <v>DOWN</v>
      </c>
      <c r="M18" t="str">
        <f t="shared" si="2"/>
        <v>DOWN</v>
      </c>
      <c r="N18">
        <v>20.534361315244702</v>
      </c>
      <c r="O18" t="str">
        <f t="shared" si="3"/>
        <v>DOWN</v>
      </c>
      <c r="P18" t="str">
        <f t="shared" si="4"/>
        <v>DOWN</v>
      </c>
      <c r="Q18">
        <f t="shared" si="5"/>
        <v>0.35000000000000142</v>
      </c>
      <c r="R18">
        <f t="shared" si="6"/>
        <v>3.5</v>
      </c>
      <c r="S18">
        <f t="shared" si="7"/>
        <v>0.10000000000000041</v>
      </c>
      <c r="T18" t="str">
        <f t="shared" si="8"/>
        <v>DOWN</v>
      </c>
      <c r="U18" t="str">
        <f t="shared" si="9"/>
        <v>DOWN</v>
      </c>
      <c r="V18">
        <v>59.805894760561962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57.35</v>
      </c>
      <c r="D19">
        <v>57.75</v>
      </c>
      <c r="E19">
        <v>56.25</v>
      </c>
      <c r="F19">
        <v>57</v>
      </c>
      <c r="G19">
        <f>_xll.TA_TYPPRICE(D19,E19,F19)</f>
        <v>57</v>
      </c>
      <c r="H19">
        <v>57.96253882514106</v>
      </c>
      <c r="I19" t="str">
        <f t="shared" si="0"/>
        <v>DOWN</v>
      </c>
      <c r="J19">
        <v>60.542152885569969</v>
      </c>
      <c r="K19">
        <v>58.390783699288363</v>
      </c>
      <c r="L19" t="str">
        <f t="shared" si="1"/>
        <v>DOWN</v>
      </c>
      <c r="M19" t="str">
        <f t="shared" si="2"/>
        <v>DOWN</v>
      </c>
      <c r="N19">
        <v>20.534361315244702</v>
      </c>
      <c r="O19" t="str">
        <f t="shared" si="3"/>
        <v>DOWN</v>
      </c>
      <c r="P19" t="str">
        <f t="shared" si="4"/>
        <v>DOWN</v>
      </c>
      <c r="Q19">
        <f t="shared" si="5"/>
        <v>0.75</v>
      </c>
      <c r="R19">
        <f t="shared" si="6"/>
        <v>1.5</v>
      </c>
      <c r="S19">
        <f t="shared" si="7"/>
        <v>0.5</v>
      </c>
      <c r="T19" t="str">
        <f t="shared" si="8"/>
        <v>No Indication</v>
      </c>
      <c r="U19" t="str">
        <f t="shared" si="9"/>
        <v>No T+M+I</v>
      </c>
      <c r="V19">
        <v>59.374218643552432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57.05</v>
      </c>
      <c r="D20">
        <v>59.75</v>
      </c>
      <c r="E20">
        <v>57.05</v>
      </c>
      <c r="F20">
        <v>59</v>
      </c>
      <c r="G20">
        <f>_xll.TA_TYPPRICE(D20,E20,F20)</f>
        <v>58.6</v>
      </c>
      <c r="H20">
        <v>58.281269412570531</v>
      </c>
      <c r="I20" t="str">
        <f t="shared" si="0"/>
        <v>UP</v>
      </c>
      <c r="J20">
        <v>60.366118910998864</v>
      </c>
      <c r="K20">
        <v>58.092831766113171</v>
      </c>
      <c r="L20" t="str">
        <f t="shared" si="1"/>
        <v>No Confirmation</v>
      </c>
      <c r="M20" t="str">
        <f t="shared" si="2"/>
        <v>No Trend</v>
      </c>
      <c r="N20">
        <v>49.969140090857714</v>
      </c>
      <c r="O20" t="str">
        <f t="shared" si="3"/>
        <v>No Momentum</v>
      </c>
      <c r="P20" t="str">
        <f t="shared" si="4"/>
        <v>No Trend + Momentum</v>
      </c>
      <c r="Q20">
        <f t="shared" si="5"/>
        <v>1.9500000000000028</v>
      </c>
      <c r="R20">
        <f t="shared" si="6"/>
        <v>2.7000000000000028</v>
      </c>
      <c r="S20">
        <f t="shared" si="7"/>
        <v>0.72222222222222254</v>
      </c>
      <c r="T20" t="str">
        <f t="shared" si="8"/>
        <v>No Indication</v>
      </c>
      <c r="U20" t="str">
        <f t="shared" si="9"/>
        <v>No T+M+I</v>
      </c>
      <c r="V20">
        <v>59.316646544544362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59.25</v>
      </c>
      <c r="D21">
        <v>60.65</v>
      </c>
      <c r="E21">
        <v>58.05</v>
      </c>
      <c r="F21">
        <v>58</v>
      </c>
      <c r="G21">
        <f>_xll.TA_TYPPRICE(D21,E21,F21)</f>
        <v>58.9</v>
      </c>
      <c r="H21">
        <v>58.590634706285265</v>
      </c>
      <c r="I21" t="str">
        <f t="shared" si="0"/>
        <v>DOWN</v>
      </c>
      <c r="J21">
        <v>60.429203597443561</v>
      </c>
      <c r="K21">
        <v>58.083313595865796</v>
      </c>
      <c r="L21" t="str">
        <f t="shared" si="1"/>
        <v>DOWN</v>
      </c>
      <c r="M21" t="str">
        <f t="shared" si="2"/>
        <v>DOWN</v>
      </c>
      <c r="N21">
        <v>40.575651416859529</v>
      </c>
      <c r="O21" t="str">
        <f t="shared" si="3"/>
        <v>No Momentum</v>
      </c>
      <c r="P21" t="str">
        <f t="shared" si="4"/>
        <v>No Trend + Momentum</v>
      </c>
      <c r="Q21">
        <f t="shared" si="5"/>
        <v>-4.9999999999997158E-2</v>
      </c>
      <c r="R21">
        <f t="shared" si="6"/>
        <v>2.6000000000000014</v>
      </c>
      <c r="S21">
        <f t="shared" si="7"/>
        <v>-1.9230769230768129E-2</v>
      </c>
      <c r="T21" t="str">
        <f t="shared" si="8"/>
        <v>DOWN</v>
      </c>
      <c r="U21" t="str">
        <f t="shared" si="9"/>
        <v>No T+M+I</v>
      </c>
      <c r="V21">
        <v>59.114085537691381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58.5</v>
      </c>
      <c r="D22">
        <v>58.8</v>
      </c>
      <c r="E22">
        <v>57.2</v>
      </c>
      <c r="F22">
        <v>58</v>
      </c>
      <c r="G22">
        <f>_xll.TA_TYPPRICE(D22,E22,F22)</f>
        <v>58</v>
      </c>
      <c r="H22">
        <v>58.295317353142636</v>
      </c>
      <c r="I22" t="str">
        <f t="shared" si="0"/>
        <v>DOWN</v>
      </c>
      <c r="J22">
        <v>60.067158353567216</v>
      </c>
      <c r="K22">
        <v>57.887021685673396</v>
      </c>
      <c r="L22" t="str">
        <f t="shared" si="1"/>
        <v>No Confirmation</v>
      </c>
      <c r="M22" t="str">
        <f t="shared" si="2"/>
        <v>No Trend</v>
      </c>
      <c r="N22">
        <v>40.575651416859529</v>
      </c>
      <c r="O22" t="str">
        <f t="shared" si="3"/>
        <v>No Momentum</v>
      </c>
      <c r="P22" t="str">
        <f t="shared" si="4"/>
        <v>No Trend + Momentum</v>
      </c>
      <c r="Q22">
        <f t="shared" si="5"/>
        <v>0.79999999999999716</v>
      </c>
      <c r="R22">
        <f t="shared" si="6"/>
        <v>1.5999999999999943</v>
      </c>
      <c r="S22">
        <f t="shared" si="7"/>
        <v>0.5</v>
      </c>
      <c r="T22" t="str">
        <f t="shared" si="8"/>
        <v>No Indication</v>
      </c>
      <c r="U22" t="str">
        <f t="shared" si="9"/>
        <v>No T+M+I</v>
      </c>
      <c r="V22">
        <v>58.94268776266194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57.9</v>
      </c>
      <c r="D23">
        <v>59</v>
      </c>
      <c r="E23">
        <v>57.05</v>
      </c>
      <c r="F23">
        <v>57</v>
      </c>
      <c r="G23">
        <f>_xll.TA_TYPPRICE(D23,E23,F23)</f>
        <v>57.683333333333337</v>
      </c>
      <c r="H23">
        <v>57.989325343237986</v>
      </c>
      <c r="I23" t="str">
        <f t="shared" si="0"/>
        <v>DOWN</v>
      </c>
      <c r="J23">
        <v>59.830012052774499</v>
      </c>
      <c r="K23">
        <v>57.701016866634866</v>
      </c>
      <c r="L23" t="str">
        <f t="shared" si="1"/>
        <v>DOWN</v>
      </c>
      <c r="M23" t="str">
        <f t="shared" si="2"/>
        <v>DOWN</v>
      </c>
      <c r="N23">
        <v>31.363360302033694</v>
      </c>
      <c r="O23" t="str">
        <f t="shared" si="3"/>
        <v>DOWN</v>
      </c>
      <c r="P23" t="str">
        <f t="shared" si="4"/>
        <v>DOWN</v>
      </c>
      <c r="Q23">
        <f t="shared" si="5"/>
        <v>-4.9999999999997158E-2</v>
      </c>
      <c r="R23">
        <f t="shared" si="6"/>
        <v>1.9500000000000028</v>
      </c>
      <c r="S23">
        <f t="shared" si="7"/>
        <v>-2.5641025641024145E-2</v>
      </c>
      <c r="T23" t="str">
        <f t="shared" si="8"/>
        <v>DOWN</v>
      </c>
      <c r="U23" t="str">
        <f t="shared" si="9"/>
        <v>DOWN</v>
      </c>
      <c r="V23">
        <v>58.643812722252413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57.15</v>
      </c>
      <c r="D24">
        <v>57.55</v>
      </c>
      <c r="E24">
        <v>56.3</v>
      </c>
      <c r="F24">
        <v>57</v>
      </c>
      <c r="G24">
        <f>_xll.TA_TYPPRICE(D24,E24,F24)</f>
        <v>56.949999999999996</v>
      </c>
      <c r="H24">
        <v>57.469662671618991</v>
      </c>
      <c r="I24" t="str">
        <f t="shared" si="0"/>
        <v>DOWN</v>
      </c>
      <c r="J24">
        <v>59.3233427077135</v>
      </c>
      <c r="K24">
        <v>57.389679785160453</v>
      </c>
      <c r="L24" t="str">
        <f t="shared" si="1"/>
        <v>DOWN</v>
      </c>
      <c r="M24" t="str">
        <f t="shared" si="2"/>
        <v>DOWN</v>
      </c>
      <c r="N24">
        <v>31.363360302033694</v>
      </c>
      <c r="O24" t="str">
        <f t="shared" si="3"/>
        <v>DOWN</v>
      </c>
      <c r="P24" t="str">
        <f t="shared" si="4"/>
        <v>DOWN</v>
      </c>
      <c r="Q24">
        <f t="shared" si="5"/>
        <v>0.70000000000000284</v>
      </c>
      <c r="R24">
        <f t="shared" si="6"/>
        <v>1.25</v>
      </c>
      <c r="S24">
        <f t="shared" si="7"/>
        <v>0.56000000000000227</v>
      </c>
      <c r="T24" t="str">
        <f t="shared" si="8"/>
        <v>No Indication</v>
      </c>
      <c r="U24" t="str">
        <f t="shared" si="9"/>
        <v>No T+M+I</v>
      </c>
      <c r="V24">
        <v>58.390918457290503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57.15</v>
      </c>
      <c r="D25">
        <v>58.1</v>
      </c>
      <c r="E25">
        <v>56.5</v>
      </c>
      <c r="F25">
        <v>57</v>
      </c>
      <c r="G25">
        <f>_xll.TA_TYPPRICE(D25,E25,F25)</f>
        <v>57.199999999999996</v>
      </c>
      <c r="H25">
        <v>57.334831335809497</v>
      </c>
      <c r="I25" t="str">
        <f t="shared" si="0"/>
        <v>DOWN</v>
      </c>
      <c r="J25">
        <v>59.051488772666055</v>
      </c>
      <c r="K25">
        <v>57.191973166235911</v>
      </c>
      <c r="L25" t="str">
        <f t="shared" si="1"/>
        <v>DOWN</v>
      </c>
      <c r="M25" t="str">
        <f t="shared" si="2"/>
        <v>DOWN</v>
      </c>
      <c r="N25">
        <v>31.363360302033698</v>
      </c>
      <c r="O25" t="str">
        <f t="shared" si="3"/>
        <v>DOWN</v>
      </c>
      <c r="P25" t="str">
        <f t="shared" si="4"/>
        <v>DOWN</v>
      </c>
      <c r="Q25">
        <f t="shared" si="5"/>
        <v>0.5</v>
      </c>
      <c r="R25">
        <f t="shared" si="6"/>
        <v>1.6000000000000014</v>
      </c>
      <c r="S25">
        <f t="shared" si="7"/>
        <v>0.31249999999999972</v>
      </c>
      <c r="T25" t="str">
        <f t="shared" si="8"/>
        <v>No Indication</v>
      </c>
      <c r="U25" t="str">
        <f t="shared" si="9"/>
        <v>No T+M+I</v>
      </c>
      <c r="V25">
        <v>58.176931002322732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57.8</v>
      </c>
      <c r="D26">
        <v>57.95</v>
      </c>
      <c r="E26">
        <v>56.9</v>
      </c>
      <c r="F26">
        <v>57</v>
      </c>
      <c r="G26">
        <f>_xll.TA_TYPPRICE(D26,E26,F26)</f>
        <v>57.283333333333331</v>
      </c>
      <c r="H26">
        <v>57.309082334571414</v>
      </c>
      <c r="I26" t="str">
        <f t="shared" si="0"/>
        <v>DOWN</v>
      </c>
      <c r="J26">
        <v>58.806713489851376</v>
      </c>
      <c r="K26">
        <v>57.127090240405707</v>
      </c>
      <c r="L26" t="str">
        <f t="shared" si="1"/>
        <v>DOWN</v>
      </c>
      <c r="M26" t="str">
        <f t="shared" si="2"/>
        <v>DOWN</v>
      </c>
      <c r="N26">
        <v>31.363360302033698</v>
      </c>
      <c r="O26" t="str">
        <f t="shared" si="3"/>
        <v>DOWN</v>
      </c>
      <c r="P26" t="str">
        <f t="shared" si="4"/>
        <v>DOWN</v>
      </c>
      <c r="Q26">
        <f t="shared" si="5"/>
        <v>0.10000000000000142</v>
      </c>
      <c r="R26">
        <f t="shared" si="6"/>
        <v>1.0500000000000043</v>
      </c>
      <c r="S26">
        <f t="shared" si="7"/>
        <v>9.5238095238096204E-2</v>
      </c>
      <c r="T26" t="str">
        <f t="shared" si="8"/>
        <v>DOWN</v>
      </c>
      <c r="U26" t="str">
        <f t="shared" si="9"/>
        <v>DOWN</v>
      </c>
      <c r="V26">
        <v>57.995864694273081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57.15</v>
      </c>
      <c r="D27">
        <v>57.35</v>
      </c>
      <c r="E27">
        <v>56.55</v>
      </c>
      <c r="F27">
        <v>57</v>
      </c>
      <c r="G27">
        <f>_xll.TA_TYPPRICE(D27,E27,F27)</f>
        <v>56.966666666666669</v>
      </c>
      <c r="H27">
        <v>57.137874500619041</v>
      </c>
      <c r="I27" t="str">
        <f t="shared" si="0"/>
        <v>DOWN</v>
      </c>
      <c r="J27">
        <v>58.482999380995516</v>
      </c>
      <c r="K27">
        <v>56.998847964759996</v>
      </c>
      <c r="L27" t="str">
        <f t="shared" si="1"/>
        <v>No Confirmation</v>
      </c>
      <c r="M27" t="str">
        <f t="shared" si="2"/>
        <v>No Trend</v>
      </c>
      <c r="N27">
        <v>31.363360302033698</v>
      </c>
      <c r="O27" t="str">
        <f t="shared" si="3"/>
        <v>DOWN</v>
      </c>
      <c r="P27" t="str">
        <f t="shared" si="4"/>
        <v>No Trend + Momentum</v>
      </c>
      <c r="Q27">
        <f t="shared" si="5"/>
        <v>0.45000000000000284</v>
      </c>
      <c r="R27">
        <f t="shared" si="6"/>
        <v>0.80000000000000426</v>
      </c>
      <c r="S27">
        <f t="shared" si="7"/>
        <v>0.56250000000000056</v>
      </c>
      <c r="T27" t="str">
        <f t="shared" si="8"/>
        <v>No Indication</v>
      </c>
      <c r="U27" t="str">
        <f t="shared" si="9"/>
        <v>No T+M+I</v>
      </c>
      <c r="V27">
        <v>57.842654741307989</v>
      </c>
      <c r="W27">
        <v>59.384615384615387</v>
      </c>
      <c r="X27">
        <f t="shared" si="10"/>
        <v>-1.541960643307398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56.85</v>
      </c>
      <c r="D28">
        <v>57.3</v>
      </c>
      <c r="E28">
        <v>56.6</v>
      </c>
      <c r="F28">
        <v>57</v>
      </c>
      <c r="G28">
        <f>_xll.TA_TYPPRICE(D28,E28,F28)</f>
        <v>56.966666666666669</v>
      </c>
      <c r="H28">
        <v>57.052270583642851</v>
      </c>
      <c r="I28" t="str">
        <f t="shared" si="0"/>
        <v>DOWN</v>
      </c>
      <c r="J28">
        <v>58.220110629663175</v>
      </c>
      <c r="K28">
        <v>56.910215083702219</v>
      </c>
      <c r="L28" t="str">
        <f t="shared" si="1"/>
        <v>No Confirmation</v>
      </c>
      <c r="M28" t="str">
        <f t="shared" si="2"/>
        <v>No Trend</v>
      </c>
      <c r="N28">
        <v>31.363360302033698</v>
      </c>
      <c r="O28" t="str">
        <f t="shared" si="3"/>
        <v>DOWN</v>
      </c>
      <c r="P28" t="str">
        <f t="shared" si="4"/>
        <v>No Trend + Momentum</v>
      </c>
      <c r="Q28">
        <f t="shared" si="5"/>
        <v>0.39999999999999858</v>
      </c>
      <c r="R28">
        <f t="shared" si="6"/>
        <v>0.69999999999999574</v>
      </c>
      <c r="S28">
        <f t="shared" si="7"/>
        <v>0.57142857142857284</v>
      </c>
      <c r="T28" t="str">
        <f t="shared" si="8"/>
        <v>No Indication</v>
      </c>
      <c r="U28" t="str">
        <f t="shared" si="9"/>
        <v>No T+M+I</v>
      </c>
      <c r="V28">
        <v>57.713015550337531</v>
      </c>
      <c r="W28">
        <v>59.207977207977208</v>
      </c>
      <c r="X28">
        <f t="shared" si="10"/>
        <v>-1.4949616576396778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57.5</v>
      </c>
      <c r="D29">
        <v>58.7</v>
      </c>
      <c r="E29">
        <v>57.4</v>
      </c>
      <c r="F29">
        <v>58</v>
      </c>
      <c r="G29">
        <f>_xll.TA_TYPPRICE(D29,E29,F29)</f>
        <v>58.033333333333331</v>
      </c>
      <c r="H29">
        <v>57.542801958488091</v>
      </c>
      <c r="I29" t="str">
        <f t="shared" si="0"/>
        <v>UP</v>
      </c>
      <c r="J29">
        <v>58.326752711960246</v>
      </c>
      <c r="K29">
        <v>57.019056176212835</v>
      </c>
      <c r="L29" t="str">
        <f t="shared" si="1"/>
        <v>No Confirmation</v>
      </c>
      <c r="M29" t="str">
        <f t="shared" si="2"/>
        <v>No Trend</v>
      </c>
      <c r="N29">
        <v>63.218977700518749</v>
      </c>
      <c r="O29" t="str">
        <f t="shared" si="3"/>
        <v>UP</v>
      </c>
      <c r="P29" t="str">
        <f t="shared" si="4"/>
        <v>No Trend + Momentum</v>
      </c>
      <c r="Q29">
        <f t="shared" si="5"/>
        <v>0.60000000000000142</v>
      </c>
      <c r="R29">
        <f t="shared" si="6"/>
        <v>1.3000000000000043</v>
      </c>
      <c r="S29">
        <f t="shared" si="7"/>
        <v>0.46153846153846112</v>
      </c>
      <c r="T29" t="str">
        <f t="shared" si="8"/>
        <v>No Indication</v>
      </c>
      <c r="U29" t="str">
        <f t="shared" si="9"/>
        <v>No T+M+I</v>
      </c>
      <c r="V29">
        <v>57.757167004131759</v>
      </c>
      <c r="W29">
        <v>59.118497414793708</v>
      </c>
      <c r="X29">
        <f t="shared" si="10"/>
        <v>-1.3613304106619495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58</v>
      </c>
      <c r="D30">
        <v>58</v>
      </c>
      <c r="E30">
        <v>57</v>
      </c>
      <c r="F30">
        <v>57</v>
      </c>
      <c r="G30">
        <f>_xll.TA_TYPPRICE(D30,E30,F30)</f>
        <v>57.333333333333336</v>
      </c>
      <c r="H30">
        <v>57.438067645910714</v>
      </c>
      <c r="I30" t="str">
        <f t="shared" si="0"/>
        <v>DOWN</v>
      </c>
      <c r="J30">
        <v>58.254140998191303</v>
      </c>
      <c r="K30">
        <v>57.014821470387758</v>
      </c>
      <c r="L30" t="str">
        <f t="shared" si="1"/>
        <v>DOWN</v>
      </c>
      <c r="M30" t="str">
        <f t="shared" si="2"/>
        <v>DOWN</v>
      </c>
      <c r="N30">
        <v>40.008222093143239</v>
      </c>
      <c r="O30" t="str">
        <f t="shared" si="3"/>
        <v>No Momentum</v>
      </c>
      <c r="P30" t="str">
        <f t="shared" si="4"/>
        <v>No Trend + Momentum</v>
      </c>
      <c r="Q30">
        <f t="shared" si="5"/>
        <v>0</v>
      </c>
      <c r="R30">
        <f t="shared" si="6"/>
        <v>1</v>
      </c>
      <c r="S30">
        <f t="shared" si="7"/>
        <v>0</v>
      </c>
      <c r="T30" t="str">
        <f t="shared" si="8"/>
        <v>DOWN</v>
      </c>
      <c r="U30" t="str">
        <f t="shared" si="9"/>
        <v>No T+M+I</v>
      </c>
      <c r="V30">
        <v>57.64067977272687</v>
      </c>
      <c r="W30">
        <v>58.961571680364543</v>
      </c>
      <c r="X30">
        <f t="shared" si="10"/>
        <v>-1.3208919076376731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57.45</v>
      </c>
      <c r="D31">
        <v>57.95</v>
      </c>
      <c r="E31">
        <v>56.9</v>
      </c>
      <c r="F31">
        <v>57</v>
      </c>
      <c r="G31">
        <f>_xll.TA_TYPPRICE(D31,E31,F31)</f>
        <v>57.283333333333331</v>
      </c>
      <c r="H31">
        <v>57.360700489622019</v>
      </c>
      <c r="I31" t="str">
        <f t="shared" si="0"/>
        <v>DOWN</v>
      </c>
      <c r="J31">
        <v>58.186554109704346</v>
      </c>
      <c r="K31">
        <v>56.989305588079368</v>
      </c>
      <c r="L31" t="str">
        <f t="shared" si="1"/>
        <v>No Confirmation</v>
      </c>
      <c r="M31" t="str">
        <f t="shared" si="2"/>
        <v>No Trend</v>
      </c>
      <c r="N31">
        <v>40.008222093143232</v>
      </c>
      <c r="O31" t="str">
        <f t="shared" si="3"/>
        <v>No Momentum</v>
      </c>
      <c r="P31" t="str">
        <f t="shared" si="4"/>
        <v>No Trend + Momentum</v>
      </c>
      <c r="Q31">
        <f t="shared" si="5"/>
        <v>0.10000000000000142</v>
      </c>
      <c r="R31">
        <f t="shared" si="6"/>
        <v>1.0500000000000043</v>
      </c>
      <c r="S31">
        <f t="shared" si="7"/>
        <v>9.5238095238096204E-2</v>
      </c>
      <c r="T31" t="str">
        <f t="shared" si="8"/>
        <v>DOWN</v>
      </c>
      <c r="U31" t="str">
        <f t="shared" si="9"/>
        <v>No T+M+I</v>
      </c>
      <c r="V31">
        <v>57.54211365384581</v>
      </c>
      <c r="W31">
        <v>58.816270074411612</v>
      </c>
      <c r="X31">
        <f t="shared" si="10"/>
        <v>-1.2741564205658023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57.3</v>
      </c>
      <c r="D32">
        <v>57.6</v>
      </c>
      <c r="E32">
        <v>56.2</v>
      </c>
      <c r="F32">
        <v>56</v>
      </c>
      <c r="G32">
        <f>_xll.TA_TYPPRICE(D32,E32,F32)</f>
        <v>56.6</v>
      </c>
      <c r="H32">
        <v>56.980350244811007</v>
      </c>
      <c r="I32" t="str">
        <f t="shared" si="0"/>
        <v>DOWN</v>
      </c>
      <c r="J32">
        <v>58.056208751992273</v>
      </c>
      <c r="K32">
        <v>56.813904346283955</v>
      </c>
      <c r="L32" t="str">
        <f t="shared" si="1"/>
        <v>DOWN</v>
      </c>
      <c r="M32" t="str">
        <f t="shared" si="2"/>
        <v>DOWN</v>
      </c>
      <c r="N32">
        <v>25.423520984651688</v>
      </c>
      <c r="O32" t="str">
        <f t="shared" si="3"/>
        <v>DOWN</v>
      </c>
      <c r="P32" t="str">
        <f t="shared" si="4"/>
        <v>DOWN</v>
      </c>
      <c r="Q32">
        <f t="shared" si="5"/>
        <v>-0.20000000000000284</v>
      </c>
      <c r="R32">
        <f t="shared" si="6"/>
        <v>1.3999999999999986</v>
      </c>
      <c r="S32">
        <f t="shared" si="7"/>
        <v>-0.14285714285714504</v>
      </c>
      <c r="T32" t="str">
        <f t="shared" si="8"/>
        <v>DOWN</v>
      </c>
      <c r="U32" t="str">
        <f t="shared" si="9"/>
        <v>DOWN</v>
      </c>
      <c r="V32">
        <v>57.304865399407994</v>
      </c>
      <c r="W32">
        <v>58.607657476307047</v>
      </c>
      <c r="X32">
        <f t="shared" si="10"/>
        <v>-1.3027920768990526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56.35</v>
      </c>
      <c r="D33">
        <v>56.5</v>
      </c>
      <c r="E33">
        <v>55.5</v>
      </c>
      <c r="F33">
        <v>56</v>
      </c>
      <c r="G33">
        <f>_xll.TA_TYPPRICE(D33,E33,F33)</f>
        <v>56</v>
      </c>
      <c r="H33">
        <v>56.490175122405503</v>
      </c>
      <c r="I33" t="str">
        <f t="shared" si="0"/>
        <v>DOWN</v>
      </c>
      <c r="J33">
        <v>57.710384584882881</v>
      </c>
      <c r="K33">
        <v>56.521925602665299</v>
      </c>
      <c r="L33" t="str">
        <f t="shared" si="1"/>
        <v>DOWN</v>
      </c>
      <c r="M33" t="str">
        <f t="shared" si="2"/>
        <v>DOWN</v>
      </c>
      <c r="N33">
        <v>25.423520984651681</v>
      </c>
      <c r="O33" t="str">
        <f t="shared" si="3"/>
        <v>DOWN</v>
      </c>
      <c r="P33" t="str">
        <f t="shared" si="4"/>
        <v>DOWN</v>
      </c>
      <c r="Q33">
        <f t="shared" si="5"/>
        <v>0.5</v>
      </c>
      <c r="R33">
        <f t="shared" si="6"/>
        <v>1</v>
      </c>
      <c r="S33">
        <f t="shared" si="7"/>
        <v>0.5</v>
      </c>
      <c r="T33" t="str">
        <f t="shared" si="8"/>
        <v>No Indication</v>
      </c>
      <c r="U33" t="str">
        <f t="shared" si="9"/>
        <v>No T+M+I</v>
      </c>
      <c r="V33">
        <v>57.104116876422147</v>
      </c>
      <c r="W33">
        <v>58.414497663247268</v>
      </c>
      <c r="X33">
        <f t="shared" si="10"/>
        <v>-1.3103807868251209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55.75</v>
      </c>
      <c r="D34">
        <v>57.05</v>
      </c>
      <c r="E34">
        <v>55.65</v>
      </c>
      <c r="F34">
        <v>56</v>
      </c>
      <c r="G34">
        <f>_xll.TA_TYPPRICE(D34,E34,F34)</f>
        <v>56.233333333333327</v>
      </c>
      <c r="H34">
        <v>56.361754227869412</v>
      </c>
      <c r="I34" t="str">
        <f t="shared" si="0"/>
        <v>DOWN</v>
      </c>
      <c r="J34">
        <v>57.563632454908905</v>
      </c>
      <c r="K34">
        <v>56.328164357628566</v>
      </c>
      <c r="L34" t="str">
        <f t="shared" si="1"/>
        <v>DOWN</v>
      </c>
      <c r="M34" t="str">
        <f t="shared" si="2"/>
        <v>DOWN</v>
      </c>
      <c r="N34">
        <v>25.423520984651688</v>
      </c>
      <c r="O34" t="str">
        <f t="shared" si="3"/>
        <v>DOWN</v>
      </c>
      <c r="P34" t="str">
        <f t="shared" si="4"/>
        <v>DOWN</v>
      </c>
      <c r="Q34">
        <f t="shared" si="5"/>
        <v>0.35000000000000142</v>
      </c>
      <c r="R34">
        <f t="shared" si="6"/>
        <v>1.3999999999999986</v>
      </c>
      <c r="S34">
        <f t="shared" si="7"/>
        <v>0.25000000000000128</v>
      </c>
      <c r="T34" t="str">
        <f t="shared" si="8"/>
        <v>No Indication</v>
      </c>
      <c r="U34" t="str">
        <f t="shared" si="9"/>
        <v>No T+M+I</v>
      </c>
      <c r="V34">
        <v>56.934252741587969</v>
      </c>
      <c r="W34">
        <v>58.235645984488208</v>
      </c>
      <c r="X34">
        <f t="shared" si="10"/>
        <v>-1.3013932429002395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56.55</v>
      </c>
      <c r="D35">
        <v>57.55</v>
      </c>
      <c r="E35">
        <v>56.5</v>
      </c>
      <c r="F35">
        <v>57</v>
      </c>
      <c r="G35">
        <f>_xll.TA_TYPPRICE(D35,E35,F35)</f>
        <v>57.016666666666673</v>
      </c>
      <c r="H35">
        <v>56.689210447268039</v>
      </c>
      <c r="I35" t="str">
        <f t="shared" si="0"/>
        <v>UP</v>
      </c>
      <c r="J35">
        <v>57.560603020484706</v>
      </c>
      <c r="K35">
        <v>56.366350055933331</v>
      </c>
      <c r="L35" t="str">
        <f t="shared" si="1"/>
        <v>No Confirmation</v>
      </c>
      <c r="M35" t="str">
        <f t="shared" si="2"/>
        <v>No Trend</v>
      </c>
      <c r="N35">
        <v>56.438902720905368</v>
      </c>
      <c r="O35" t="str">
        <f t="shared" si="3"/>
        <v>No Momentum</v>
      </c>
      <c r="P35" t="str">
        <f t="shared" si="4"/>
        <v>No Trend + Momentum</v>
      </c>
      <c r="Q35">
        <f t="shared" si="5"/>
        <v>0.5</v>
      </c>
      <c r="R35">
        <f t="shared" si="6"/>
        <v>1.0499999999999972</v>
      </c>
      <c r="S35">
        <f t="shared" si="7"/>
        <v>0.4761904761904775</v>
      </c>
      <c r="T35" t="str">
        <f t="shared" si="8"/>
        <v>No Indication</v>
      </c>
      <c r="U35" t="str">
        <f t="shared" si="9"/>
        <v>No T+M+I</v>
      </c>
      <c r="V35">
        <v>56.944367704420586</v>
      </c>
      <c r="W35">
        <v>58.144116652303893</v>
      </c>
      <c r="X35">
        <f t="shared" si="10"/>
        <v>-1.1997489478833074</v>
      </c>
      <c r="Y35">
        <v>-1.3452906771466913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57.25</v>
      </c>
      <c r="D36">
        <v>57.9</v>
      </c>
      <c r="E36">
        <v>56.9</v>
      </c>
      <c r="F36">
        <v>58</v>
      </c>
      <c r="G36">
        <f>_xll.TA_TYPPRICE(D36,E36,F36)</f>
        <v>57.6</v>
      </c>
      <c r="H36">
        <v>57.144605223634017</v>
      </c>
      <c r="I36" t="str">
        <f t="shared" si="0"/>
        <v>UP</v>
      </c>
      <c r="J36">
        <v>57.636024571488107</v>
      </c>
      <c r="K36">
        <v>56.484938932392588</v>
      </c>
      <c r="L36" t="str">
        <f t="shared" si="1"/>
        <v>UP</v>
      </c>
      <c r="M36" t="str">
        <f t="shared" si="2"/>
        <v>UP</v>
      </c>
      <c r="N36">
        <v>71.338717923742607</v>
      </c>
      <c r="O36" t="str">
        <f t="shared" si="3"/>
        <v>UP</v>
      </c>
      <c r="P36" t="str">
        <f t="shared" si="4"/>
        <v>UP</v>
      </c>
      <c r="Q36">
        <f t="shared" si="5"/>
        <v>1.1000000000000014</v>
      </c>
      <c r="R36">
        <f t="shared" si="6"/>
        <v>1</v>
      </c>
      <c r="S36">
        <f t="shared" si="7"/>
        <v>1.1000000000000014</v>
      </c>
      <c r="T36" t="str">
        <f t="shared" si="8"/>
        <v>UP</v>
      </c>
      <c r="U36" t="str">
        <f t="shared" si="9"/>
        <v>UP</v>
      </c>
      <c r="V36">
        <v>57.106772672971267</v>
      </c>
      <c r="W36">
        <v>58.133441344725824</v>
      </c>
      <c r="X36">
        <f t="shared" si="10"/>
        <v>-1.0266686717545568</v>
      </c>
      <c r="Y36">
        <v>-1.2815662760682645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57.85</v>
      </c>
      <c r="D37">
        <v>58.1</v>
      </c>
      <c r="E37">
        <v>57.05</v>
      </c>
      <c r="F37">
        <v>57</v>
      </c>
      <c r="G37">
        <f>_xll.TA_TYPPRICE(D37,E37,F37)</f>
        <v>57.383333333333333</v>
      </c>
      <c r="H37">
        <v>57.263969278483671</v>
      </c>
      <c r="I37" t="str">
        <f t="shared" si="0"/>
        <v>DOWN</v>
      </c>
      <c r="J37">
        <v>57.739130222268528</v>
      </c>
      <c r="K37">
        <v>56.610508058527564</v>
      </c>
      <c r="L37" t="str">
        <f t="shared" si="1"/>
        <v>No Confirmation</v>
      </c>
      <c r="M37" t="str">
        <f t="shared" si="2"/>
        <v>No Trend</v>
      </c>
      <c r="N37">
        <v>49.972654833137049</v>
      </c>
      <c r="O37" t="str">
        <f t="shared" si="3"/>
        <v>No Momentum</v>
      </c>
      <c r="P37" t="str">
        <f t="shared" si="4"/>
        <v>No Trend + Momentum</v>
      </c>
      <c r="Q37">
        <f t="shared" si="5"/>
        <v>-4.9999999999997158E-2</v>
      </c>
      <c r="R37">
        <f t="shared" si="6"/>
        <v>1.0500000000000043</v>
      </c>
      <c r="S37">
        <f t="shared" si="7"/>
        <v>-4.7619047619044716E-2</v>
      </c>
      <c r="T37" t="str">
        <f t="shared" si="8"/>
        <v>DOWN</v>
      </c>
      <c r="U37" t="str">
        <f t="shared" si="9"/>
        <v>No T+M+I</v>
      </c>
      <c r="V37">
        <v>57.090346107898768</v>
      </c>
      <c r="W37">
        <v>58.049482726597986</v>
      </c>
      <c r="X37">
        <f t="shared" si="10"/>
        <v>-0.95913661869921896</v>
      </c>
      <c r="Y37">
        <v>-1.2170803445944554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57.2</v>
      </c>
      <c r="D38">
        <v>58.05</v>
      </c>
      <c r="E38">
        <v>57.05</v>
      </c>
      <c r="F38">
        <v>57</v>
      </c>
      <c r="G38">
        <f>_xll.TA_TYPPRICE(D38,E38,F38)</f>
        <v>57.366666666666667</v>
      </c>
      <c r="H38">
        <v>57.315317972575173</v>
      </c>
      <c r="I38" t="str">
        <f t="shared" si="0"/>
        <v>DOWN</v>
      </c>
      <c r="J38">
        <v>57.80821239509774</v>
      </c>
      <c r="K38">
        <v>56.708172934410328</v>
      </c>
      <c r="L38" t="str">
        <f t="shared" si="1"/>
        <v>No Confirmation</v>
      </c>
      <c r="M38" t="str">
        <f t="shared" si="2"/>
        <v>No Trend</v>
      </c>
      <c r="N38">
        <v>49.972654833137042</v>
      </c>
      <c r="O38" t="str">
        <f t="shared" si="3"/>
        <v>No Momentum</v>
      </c>
      <c r="P38" t="str">
        <f t="shared" si="4"/>
        <v>No Trend + Momentum</v>
      </c>
      <c r="Q38">
        <f t="shared" si="5"/>
        <v>-4.9999999999997158E-2</v>
      </c>
      <c r="R38">
        <f t="shared" si="6"/>
        <v>1</v>
      </c>
      <c r="S38">
        <f t="shared" si="7"/>
        <v>-4.9999999999997158E-2</v>
      </c>
      <c r="T38" t="str">
        <f t="shared" si="8"/>
        <v>DOWN</v>
      </c>
      <c r="U38" t="str">
        <f t="shared" si="9"/>
        <v>No T+M+I</v>
      </c>
      <c r="V38">
        <v>57.076446706683569</v>
      </c>
      <c r="W38">
        <v>57.971743265368509</v>
      </c>
      <c r="X38">
        <f t="shared" si="10"/>
        <v>-0.89529655868494018</v>
      </c>
      <c r="Y38">
        <v>-1.1527235874125523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57.5</v>
      </c>
      <c r="D39">
        <v>59.3</v>
      </c>
      <c r="E39">
        <v>57.4</v>
      </c>
      <c r="F39">
        <v>58</v>
      </c>
      <c r="G39">
        <f>_xll.TA_TYPPRICE(D39,E39,F39)</f>
        <v>58.233333333333327</v>
      </c>
      <c r="H39">
        <v>57.774325652954246</v>
      </c>
      <c r="I39" t="str">
        <f t="shared" si="0"/>
        <v>UP</v>
      </c>
      <c r="J39">
        <v>58.139720751742686</v>
      </c>
      <c r="K39">
        <v>56.861912282319146</v>
      </c>
      <c r="L39" t="str">
        <f t="shared" si="1"/>
        <v>No Confirmation</v>
      </c>
      <c r="M39" t="str">
        <f t="shared" si="2"/>
        <v>No Trend</v>
      </c>
      <c r="N39">
        <v>65.920761064308735</v>
      </c>
      <c r="O39" t="str">
        <f t="shared" si="3"/>
        <v>UP</v>
      </c>
      <c r="P39" t="str">
        <f t="shared" si="4"/>
        <v>No Trend + Momentum</v>
      </c>
      <c r="Q39">
        <f t="shared" si="5"/>
        <v>0.60000000000000142</v>
      </c>
      <c r="R39">
        <f t="shared" si="6"/>
        <v>1.8999999999999986</v>
      </c>
      <c r="S39">
        <f t="shared" si="7"/>
        <v>0.31578947368421151</v>
      </c>
      <c r="T39" t="str">
        <f t="shared" si="8"/>
        <v>No Indication</v>
      </c>
      <c r="U39" t="str">
        <f t="shared" si="9"/>
        <v>No T+M+I</v>
      </c>
      <c r="V39">
        <v>57.218531828732253</v>
      </c>
      <c r="W39">
        <v>57.973836356822694</v>
      </c>
      <c r="X39">
        <f t="shared" si="10"/>
        <v>-0.75530452809044135</v>
      </c>
      <c r="Y39">
        <v>-1.0732397755481302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58.05</v>
      </c>
      <c r="D40">
        <v>58.85</v>
      </c>
      <c r="E40">
        <v>56.85</v>
      </c>
      <c r="F40">
        <v>58</v>
      </c>
      <c r="G40">
        <f>_xll.TA_TYPPRICE(D40,E40,F40)</f>
        <v>57.9</v>
      </c>
      <c r="H40">
        <v>57.837162826477126</v>
      </c>
      <c r="I40" t="str">
        <f t="shared" si="0"/>
        <v>UP</v>
      </c>
      <c r="J40">
        <v>58.297560584688753</v>
      </c>
      <c r="K40">
        <v>56.859265108470446</v>
      </c>
      <c r="L40" t="str">
        <f t="shared" si="1"/>
        <v>No Confirmation</v>
      </c>
      <c r="M40" t="str">
        <f t="shared" si="2"/>
        <v>No Trend</v>
      </c>
      <c r="N40">
        <v>65.920761064308735</v>
      </c>
      <c r="O40" t="str">
        <f t="shared" si="3"/>
        <v>UP</v>
      </c>
      <c r="P40" t="str">
        <f t="shared" si="4"/>
        <v>No Trend + Momentum</v>
      </c>
      <c r="Q40">
        <f t="shared" si="5"/>
        <v>1.1499999999999986</v>
      </c>
      <c r="R40">
        <f t="shared" si="6"/>
        <v>2</v>
      </c>
      <c r="S40">
        <f t="shared" si="7"/>
        <v>0.57499999999999929</v>
      </c>
      <c r="T40" t="str">
        <f t="shared" si="8"/>
        <v>No Indication</v>
      </c>
      <c r="U40" t="str">
        <f t="shared" si="9"/>
        <v>No T+M+I</v>
      </c>
      <c r="V40">
        <v>57.338757701234982</v>
      </c>
      <c r="W40">
        <v>57.975774404465454</v>
      </c>
      <c r="X40">
        <f t="shared" si="10"/>
        <v>-0.6370167032304721</v>
      </c>
      <c r="Y40">
        <v>-0.98599516108459861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57.5</v>
      </c>
      <c r="D41">
        <v>57.8</v>
      </c>
      <c r="E41">
        <v>56.2</v>
      </c>
      <c r="F41">
        <v>56</v>
      </c>
      <c r="G41">
        <f>_xll.TA_TYPPRICE(D41,E41,F41)</f>
        <v>56.666666666666664</v>
      </c>
      <c r="H41">
        <v>57.251914746571899</v>
      </c>
      <c r="I41" t="str">
        <f t="shared" si="0"/>
        <v>DOWN</v>
      </c>
      <c r="J41">
        <v>58.186991565869029</v>
      </c>
      <c r="K41">
        <v>56.712761751032566</v>
      </c>
      <c r="L41" t="str">
        <f t="shared" si="1"/>
        <v>DOWN</v>
      </c>
      <c r="M41" t="str">
        <f t="shared" si="2"/>
        <v>DOWN</v>
      </c>
      <c r="N41">
        <v>33.022929132015868</v>
      </c>
      <c r="O41" t="str">
        <f t="shared" si="3"/>
        <v>DOWN</v>
      </c>
      <c r="P41" t="str">
        <f t="shared" si="4"/>
        <v>DOWN</v>
      </c>
      <c r="Q41">
        <f t="shared" si="5"/>
        <v>-0.20000000000000284</v>
      </c>
      <c r="R41">
        <f t="shared" si="6"/>
        <v>1.5999999999999943</v>
      </c>
      <c r="S41">
        <f t="shared" si="7"/>
        <v>-0.12500000000000222</v>
      </c>
      <c r="T41" t="str">
        <f t="shared" si="8"/>
        <v>DOWN</v>
      </c>
      <c r="U41" t="str">
        <f t="shared" si="9"/>
        <v>DOWN</v>
      </c>
      <c r="V41">
        <v>57.132794977968061</v>
      </c>
      <c r="W41">
        <v>57.829420744875421</v>
      </c>
      <c r="X41">
        <f t="shared" si="10"/>
        <v>-0.69662576690735989</v>
      </c>
      <c r="Y41">
        <v>-0.92812128224915091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56.5</v>
      </c>
      <c r="D42">
        <v>57.45</v>
      </c>
      <c r="E42">
        <v>56.15</v>
      </c>
      <c r="F42">
        <v>57</v>
      </c>
      <c r="G42">
        <f>_xll.TA_TYPPRICE(D42,E42,F42)</f>
        <v>56.866666666666667</v>
      </c>
      <c r="H42">
        <v>57.059290706619279</v>
      </c>
      <c r="I42" t="str">
        <f t="shared" si="0"/>
        <v>DOWN</v>
      </c>
      <c r="J42">
        <v>58.023215662342579</v>
      </c>
      <c r="K42">
        <v>56.587703584136442</v>
      </c>
      <c r="L42" t="str">
        <f t="shared" si="1"/>
        <v>No Confirmation</v>
      </c>
      <c r="M42" t="str">
        <f t="shared" si="2"/>
        <v>No Trend</v>
      </c>
      <c r="N42">
        <v>48.946783338090356</v>
      </c>
      <c r="O42" t="str">
        <f t="shared" si="3"/>
        <v>No Momentum</v>
      </c>
      <c r="P42" t="str">
        <f t="shared" si="4"/>
        <v>No Trend + Momentum</v>
      </c>
      <c r="Q42">
        <f t="shared" si="5"/>
        <v>0.85000000000000142</v>
      </c>
      <c r="R42">
        <f t="shared" si="6"/>
        <v>1.3000000000000043</v>
      </c>
      <c r="S42">
        <f t="shared" si="7"/>
        <v>0.65384615384615274</v>
      </c>
      <c r="T42" t="str">
        <f t="shared" si="8"/>
        <v>No Indication</v>
      </c>
      <c r="U42" t="str">
        <f t="shared" si="9"/>
        <v>No T+M+I</v>
      </c>
      <c r="V42">
        <v>57.112364981357587</v>
      </c>
      <c r="W42">
        <v>57.767982171180947</v>
      </c>
      <c r="X42">
        <f t="shared" si="10"/>
        <v>-0.65561718982336004</v>
      </c>
      <c r="Y42">
        <v>-0.87362046376399272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57.3</v>
      </c>
      <c r="D43">
        <v>58.15</v>
      </c>
      <c r="E43">
        <v>57.2</v>
      </c>
      <c r="F43">
        <v>58</v>
      </c>
      <c r="G43">
        <f>_xll.TA_TYPPRICE(D43,E43,F43)</f>
        <v>57.783333333333331</v>
      </c>
      <c r="H43">
        <v>57.421312019976305</v>
      </c>
      <c r="I43" t="str">
        <f t="shared" si="0"/>
        <v>UP</v>
      </c>
      <c r="J43">
        <v>58.051389959599781</v>
      </c>
      <c r="K43">
        <v>56.723769454328341</v>
      </c>
      <c r="L43" t="str">
        <f t="shared" si="1"/>
        <v>No Confirmation</v>
      </c>
      <c r="M43" t="str">
        <f t="shared" si="2"/>
        <v>No Trend</v>
      </c>
      <c r="N43">
        <v>60.643179326598663</v>
      </c>
      <c r="O43" t="str">
        <f t="shared" si="3"/>
        <v>UP</v>
      </c>
      <c r="P43" t="str">
        <f t="shared" si="4"/>
        <v>No Trend + Momentum</v>
      </c>
      <c r="Q43">
        <f t="shared" si="5"/>
        <v>0.79999999999999716</v>
      </c>
      <c r="R43">
        <f t="shared" si="6"/>
        <v>0.94999999999999574</v>
      </c>
      <c r="S43">
        <f t="shared" si="7"/>
        <v>0.84210526315789558</v>
      </c>
      <c r="T43" t="str">
        <f t="shared" si="8"/>
        <v>UP</v>
      </c>
      <c r="U43" t="str">
        <f t="shared" si="9"/>
        <v>No T+M+I</v>
      </c>
      <c r="V43">
        <v>57.248924214994879</v>
      </c>
      <c r="W43">
        <v>57.785168677019392</v>
      </c>
      <c r="X43">
        <f t="shared" si="10"/>
        <v>-0.53624446202451281</v>
      </c>
      <c r="Y43">
        <v>-0.80614526341609671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58</v>
      </c>
      <c r="D44">
        <v>58.85</v>
      </c>
      <c r="E44">
        <v>57.4</v>
      </c>
      <c r="F44">
        <v>58</v>
      </c>
      <c r="G44">
        <f>_xll.TA_TYPPRICE(D44,E44,F44)</f>
        <v>58.083333333333336</v>
      </c>
      <c r="H44">
        <v>57.752322676654821</v>
      </c>
      <c r="I44" t="str">
        <f t="shared" si="0"/>
        <v>UP</v>
      </c>
      <c r="J44">
        <v>58.228858857466498</v>
      </c>
      <c r="K44">
        <v>56.874042908922043</v>
      </c>
      <c r="L44" t="str">
        <f t="shared" si="1"/>
        <v>No Confirmation</v>
      </c>
      <c r="M44" t="str">
        <f t="shared" si="2"/>
        <v>No Trend</v>
      </c>
      <c r="N44">
        <v>60.64317932659867</v>
      </c>
      <c r="O44" t="str">
        <f t="shared" si="3"/>
        <v>UP</v>
      </c>
      <c r="P44" t="str">
        <f t="shared" si="4"/>
        <v>No Trend + Momentum</v>
      </c>
      <c r="Q44">
        <f t="shared" si="5"/>
        <v>0.60000000000000142</v>
      </c>
      <c r="R44">
        <f t="shared" si="6"/>
        <v>1.4500000000000028</v>
      </c>
      <c r="S44">
        <f t="shared" si="7"/>
        <v>0.41379310344827602</v>
      </c>
      <c r="T44" t="str">
        <f t="shared" si="8"/>
        <v>No Indication</v>
      </c>
      <c r="U44" t="str">
        <f t="shared" si="9"/>
        <v>No T+M+I</v>
      </c>
      <c r="V44">
        <v>57.364474335764896</v>
      </c>
      <c r="W44">
        <v>57.801082108351288</v>
      </c>
      <c r="X44">
        <f t="shared" si="10"/>
        <v>-0.43660777258639172</v>
      </c>
      <c r="Y44">
        <v>-0.73223776525015571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58.5</v>
      </c>
      <c r="D45">
        <v>59.05</v>
      </c>
      <c r="E45">
        <v>58.35</v>
      </c>
      <c r="F45">
        <v>59</v>
      </c>
      <c r="G45">
        <f>_xll.TA_TYPPRICE(D45,E45,F45)</f>
        <v>58.800000000000004</v>
      </c>
      <c r="H45">
        <v>58.276161338327412</v>
      </c>
      <c r="I45" t="str">
        <f t="shared" si="0"/>
        <v>UP</v>
      </c>
      <c r="J45">
        <v>58.411334666918385</v>
      </c>
      <c r="K45">
        <v>57.202033373606035</v>
      </c>
      <c r="L45" t="str">
        <f t="shared" si="1"/>
        <v>UP</v>
      </c>
      <c r="M45" t="str">
        <f t="shared" si="2"/>
        <v>UP</v>
      </c>
      <c r="N45">
        <v>71.017942512008318</v>
      </c>
      <c r="O45" t="str">
        <f t="shared" si="3"/>
        <v>UP</v>
      </c>
      <c r="P45" t="str">
        <f t="shared" si="4"/>
        <v>UP</v>
      </c>
      <c r="Q45">
        <f t="shared" si="5"/>
        <v>0.64999999999999858</v>
      </c>
      <c r="R45">
        <f t="shared" si="6"/>
        <v>0.69999999999999574</v>
      </c>
      <c r="S45">
        <f t="shared" si="7"/>
        <v>0.92857142857143216</v>
      </c>
      <c r="T45" t="str">
        <f t="shared" si="8"/>
        <v>UP</v>
      </c>
      <c r="U45" t="str">
        <f t="shared" si="9"/>
        <v>UP</v>
      </c>
      <c r="V45">
        <v>57.61609366872414</v>
      </c>
      <c r="W45">
        <v>57.889890841066006</v>
      </c>
      <c r="X45">
        <f t="shared" si="10"/>
        <v>-0.27379717234186529</v>
      </c>
      <c r="Y45">
        <v>-0.64054964666849767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58.75</v>
      </c>
      <c r="D46">
        <v>59.45</v>
      </c>
      <c r="E46">
        <v>58.15</v>
      </c>
      <c r="F46">
        <v>58</v>
      </c>
      <c r="G46">
        <f>_xll.TA_TYPPRICE(D46,E46,F46)</f>
        <v>58.533333333333331</v>
      </c>
      <c r="H46">
        <v>58.404747335830372</v>
      </c>
      <c r="I46" t="str">
        <f t="shared" si="0"/>
        <v>DOWN</v>
      </c>
      <c r="J46">
        <v>58.642149185380966</v>
      </c>
      <c r="K46">
        <v>57.412692623915802</v>
      </c>
      <c r="L46" t="str">
        <f t="shared" si="1"/>
        <v>No Confirmation</v>
      </c>
      <c r="M46" t="str">
        <f t="shared" si="2"/>
        <v>No Trend</v>
      </c>
      <c r="N46">
        <v>53.416641316439318</v>
      </c>
      <c r="O46" t="str">
        <f t="shared" si="3"/>
        <v>No Momentum</v>
      </c>
      <c r="P46" t="str">
        <f t="shared" si="4"/>
        <v>No Trend + Momentum</v>
      </c>
      <c r="Q46">
        <f t="shared" si="5"/>
        <v>-0.14999999999999858</v>
      </c>
      <c r="R46">
        <f t="shared" si="6"/>
        <v>1.3000000000000043</v>
      </c>
      <c r="S46">
        <f t="shared" si="7"/>
        <v>-0.11538461538461392</v>
      </c>
      <c r="T46" t="str">
        <f t="shared" si="8"/>
        <v>DOWN</v>
      </c>
      <c r="U46" t="str">
        <f t="shared" si="9"/>
        <v>No T+M+I</v>
      </c>
      <c r="V46">
        <v>57.675156181228118</v>
      </c>
      <c r="W46">
        <v>57.898047075061115</v>
      </c>
      <c r="X46">
        <f t="shared" si="10"/>
        <v>-0.22289089383299654</v>
      </c>
      <c r="Y46">
        <v>-0.5570178961013974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58.35</v>
      </c>
      <c r="D47">
        <v>59.85</v>
      </c>
      <c r="E47">
        <v>58.1</v>
      </c>
      <c r="F47">
        <v>60</v>
      </c>
      <c r="G47">
        <f>_xll.TA_TYPPRICE(D47,E47,F47)</f>
        <v>59.316666666666663</v>
      </c>
      <c r="H47">
        <v>58.860707001248514</v>
      </c>
      <c r="I47" t="str">
        <f t="shared" si="0"/>
        <v>UP</v>
      </c>
      <c r="J47">
        <v>58.91056047751853</v>
      </c>
      <c r="K47">
        <v>57.56542759637896</v>
      </c>
      <c r="L47" t="str">
        <f t="shared" si="1"/>
        <v>UP</v>
      </c>
      <c r="M47" t="str">
        <f t="shared" si="2"/>
        <v>UP</v>
      </c>
      <c r="N47">
        <v>71.237872510387859</v>
      </c>
      <c r="O47" t="str">
        <f t="shared" si="3"/>
        <v>UP</v>
      </c>
      <c r="P47" t="str">
        <f t="shared" si="4"/>
        <v>UP</v>
      </c>
      <c r="Q47">
        <f t="shared" si="5"/>
        <v>1.8999999999999986</v>
      </c>
      <c r="R47">
        <f t="shared" si="6"/>
        <v>1.75</v>
      </c>
      <c r="S47">
        <f t="shared" si="7"/>
        <v>1.085714285714285</v>
      </c>
      <c r="T47" t="str">
        <f t="shared" si="8"/>
        <v>UP</v>
      </c>
      <c r="U47" t="str">
        <f t="shared" si="9"/>
        <v>UP</v>
      </c>
      <c r="V47">
        <v>58.032824461039176</v>
      </c>
      <c r="W47">
        <v>58.053747291723255</v>
      </c>
      <c r="X47">
        <f t="shared" si="10"/>
        <v>-2.0922830684078519E-2</v>
      </c>
      <c r="Y47">
        <v>-0.44979888301793364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59.75</v>
      </c>
      <c r="D48">
        <v>60.35</v>
      </c>
      <c r="E48">
        <v>59.5</v>
      </c>
      <c r="F48">
        <v>60</v>
      </c>
      <c r="G48">
        <f>_xll.TA_TYPPRICE(D48,E48,F48)</f>
        <v>59.949999999999996</v>
      </c>
      <c r="H48">
        <v>59.405353500624258</v>
      </c>
      <c r="I48" t="str">
        <f t="shared" si="0"/>
        <v>UP</v>
      </c>
      <c r="J48">
        <v>59.230435926958855</v>
      </c>
      <c r="K48">
        <v>57.995332574961417</v>
      </c>
      <c r="L48" t="str">
        <f t="shared" si="1"/>
        <v>UP</v>
      </c>
      <c r="M48" t="str">
        <f t="shared" si="2"/>
        <v>UP</v>
      </c>
      <c r="N48">
        <v>71.237872510387859</v>
      </c>
      <c r="O48" t="str">
        <f t="shared" si="3"/>
        <v>UP</v>
      </c>
      <c r="P48" t="str">
        <f t="shared" si="4"/>
        <v>UP</v>
      </c>
      <c r="Q48">
        <f t="shared" si="5"/>
        <v>0.5</v>
      </c>
      <c r="R48">
        <f t="shared" si="6"/>
        <v>0.85000000000000142</v>
      </c>
      <c r="S48">
        <f t="shared" si="7"/>
        <v>0.58823529411764608</v>
      </c>
      <c r="T48" t="str">
        <f t="shared" si="8"/>
        <v>No Indication</v>
      </c>
      <c r="U48" t="str">
        <f t="shared" si="9"/>
        <v>No T+M+I</v>
      </c>
      <c r="V48">
        <v>58.335466851648533</v>
      </c>
      <c r="W48">
        <v>58.197914159003012</v>
      </c>
      <c r="X48">
        <f t="shared" si="10"/>
        <v>0.13755269264552084</v>
      </c>
      <c r="Y48">
        <v>-0.33232856788524273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59.5</v>
      </c>
      <c r="D49">
        <v>62.2</v>
      </c>
      <c r="E49">
        <v>59.45</v>
      </c>
      <c r="F49">
        <v>62</v>
      </c>
      <c r="G49">
        <f>_xll.TA_TYPPRICE(D49,E49,F49)</f>
        <v>61.216666666666669</v>
      </c>
      <c r="H49">
        <v>60.311010083645463</v>
      </c>
      <c r="I49" t="str">
        <f t="shared" si="0"/>
        <v>UP</v>
      </c>
      <c r="J49">
        <v>59.890339054301329</v>
      </c>
      <c r="K49">
        <v>58.318592002747771</v>
      </c>
      <c r="L49" t="str">
        <f t="shared" si="1"/>
        <v>UP</v>
      </c>
      <c r="M49" t="str">
        <f t="shared" si="2"/>
        <v>UP</v>
      </c>
      <c r="N49">
        <v>81.998469445143925</v>
      </c>
      <c r="O49" t="str">
        <f t="shared" si="3"/>
        <v>UP</v>
      </c>
      <c r="P49" t="str">
        <f t="shared" si="4"/>
        <v>UP</v>
      </c>
      <c r="Q49">
        <f t="shared" si="5"/>
        <v>2.5499999999999972</v>
      </c>
      <c r="R49">
        <f t="shared" si="6"/>
        <v>2.75</v>
      </c>
      <c r="S49">
        <f t="shared" si="7"/>
        <v>0.92727272727272625</v>
      </c>
      <c r="T49" t="str">
        <f t="shared" si="8"/>
        <v>UP</v>
      </c>
      <c r="U49" t="str">
        <f t="shared" si="9"/>
        <v>UP</v>
      </c>
      <c r="V49">
        <v>58.899241182164147</v>
      </c>
      <c r="W49">
        <v>58.479550147225012</v>
      </c>
      <c r="X49">
        <f t="shared" si="10"/>
        <v>0.41969103493913451</v>
      </c>
      <c r="Y49">
        <v>-0.18192464732036726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59.75</v>
      </c>
      <c r="AE49">
        <f t="shared" si="16"/>
        <v>60.5</v>
      </c>
      <c r="AF49">
        <f t="shared" si="17"/>
        <v>60.85</v>
      </c>
      <c r="AG49">
        <f t="shared" si="18"/>
        <v>61.150000000000006</v>
      </c>
      <c r="AH49">
        <f t="shared" si="19"/>
        <v>61.150000000000006</v>
      </c>
    </row>
    <row r="50" spans="1:34" x14ac:dyDescent="0.25">
      <c r="A50" t="s">
        <v>5</v>
      </c>
      <c r="B50" s="1">
        <v>42926</v>
      </c>
      <c r="C50">
        <v>62.2</v>
      </c>
      <c r="D50">
        <v>64.5</v>
      </c>
      <c r="E50">
        <v>60</v>
      </c>
      <c r="F50">
        <v>63</v>
      </c>
      <c r="G50">
        <f>_xll.TA_TYPPRICE(D50,E50,F50)</f>
        <v>62.5</v>
      </c>
      <c r="H50">
        <v>61.405505041822735</v>
      </c>
      <c r="I50" t="str">
        <f t="shared" si="0"/>
        <v>UP</v>
      </c>
      <c r="J50">
        <v>60.91470815334548</v>
      </c>
      <c r="K50">
        <v>58.692238224359379</v>
      </c>
      <c r="L50" t="str">
        <f t="shared" si="1"/>
        <v>UP</v>
      </c>
      <c r="M50" t="str">
        <f t="shared" si="2"/>
        <v>UP</v>
      </c>
      <c r="N50">
        <v>85.410008919910524</v>
      </c>
      <c r="O50" t="str">
        <f t="shared" si="3"/>
        <v>UP</v>
      </c>
      <c r="P50" t="str">
        <f t="shared" si="4"/>
        <v>UP</v>
      </c>
      <c r="Q50">
        <f t="shared" si="5"/>
        <v>3</v>
      </c>
      <c r="R50">
        <f t="shared" si="6"/>
        <v>4.5</v>
      </c>
      <c r="S50">
        <f t="shared" si="7"/>
        <v>0.66666666666666663</v>
      </c>
      <c r="T50" t="str">
        <f t="shared" si="8"/>
        <v>No Indication</v>
      </c>
      <c r="U50" t="str">
        <f t="shared" si="9"/>
        <v>No T+M+I</v>
      </c>
      <c r="V50">
        <v>59.530127154138896</v>
      </c>
      <c r="W50">
        <v>58.814398284467607</v>
      </c>
      <c r="X50">
        <f t="shared" si="10"/>
        <v>0.71572886967128824</v>
      </c>
      <c r="Y50">
        <v>-2.3939439220361514E-3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63.4</v>
      </c>
      <c r="D51">
        <v>63.65</v>
      </c>
      <c r="E51">
        <v>61.55</v>
      </c>
      <c r="F51">
        <v>62</v>
      </c>
      <c r="G51">
        <f>_xll.TA_TYPPRICE(D51,E51,F51)</f>
        <v>62.4</v>
      </c>
      <c r="H51">
        <v>61.902752520911363</v>
      </c>
      <c r="I51" t="str">
        <f t="shared" si="0"/>
        <v>UP</v>
      </c>
      <c r="J51">
        <v>61.522550785935373</v>
      </c>
      <c r="K51">
        <v>59.327296396723959</v>
      </c>
      <c r="L51" t="str">
        <f t="shared" si="1"/>
        <v>UP</v>
      </c>
      <c r="M51" t="str">
        <f t="shared" si="2"/>
        <v>UP</v>
      </c>
      <c r="N51">
        <v>69.05209735149063</v>
      </c>
      <c r="O51" t="str">
        <f t="shared" si="3"/>
        <v>UP</v>
      </c>
      <c r="P51" t="str">
        <f t="shared" si="4"/>
        <v>UP</v>
      </c>
      <c r="Q51">
        <f t="shared" si="5"/>
        <v>0.45000000000000284</v>
      </c>
      <c r="R51">
        <f t="shared" si="6"/>
        <v>2.1000000000000014</v>
      </c>
      <c r="S51">
        <f t="shared" si="7"/>
        <v>0.2142857142857155</v>
      </c>
      <c r="T51" t="str">
        <f t="shared" si="8"/>
        <v>No Indication</v>
      </c>
      <c r="U51" t="str">
        <f t="shared" si="9"/>
        <v>No T+M+I</v>
      </c>
      <c r="V51">
        <v>59.91010759196368</v>
      </c>
      <c r="W51">
        <v>59.05036878191445</v>
      </c>
      <c r="X51">
        <f t="shared" si="10"/>
        <v>0.85973881004922958</v>
      </c>
      <c r="Y51">
        <v>0.17003260687221702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61.85</v>
      </c>
      <c r="D52">
        <v>62.7</v>
      </c>
      <c r="E52">
        <v>61.7</v>
      </c>
      <c r="F52">
        <v>62</v>
      </c>
      <c r="G52">
        <f>_xll.TA_TYPPRICE(D52,E52,F52)</f>
        <v>62.133333333333333</v>
      </c>
      <c r="H52">
        <v>62.018042927122352</v>
      </c>
      <c r="I52" t="str">
        <f t="shared" si="0"/>
        <v>DOWN</v>
      </c>
      <c r="J52">
        <v>61.784206166838622</v>
      </c>
      <c r="K52">
        <v>59.854563864118639</v>
      </c>
      <c r="L52" t="str">
        <f t="shared" si="1"/>
        <v>UP</v>
      </c>
      <c r="M52" t="str">
        <f t="shared" si="2"/>
        <v>No Trend</v>
      </c>
      <c r="N52">
        <v>69.05209735149063</v>
      </c>
      <c r="O52" t="str">
        <f t="shared" si="3"/>
        <v>UP</v>
      </c>
      <c r="P52" t="str">
        <f t="shared" si="4"/>
        <v>No Trend + Momentum</v>
      </c>
      <c r="Q52">
        <f t="shared" si="5"/>
        <v>0.29999999999999716</v>
      </c>
      <c r="R52">
        <f t="shared" si="6"/>
        <v>1</v>
      </c>
      <c r="S52">
        <f t="shared" si="7"/>
        <v>0.29999999999999716</v>
      </c>
      <c r="T52" t="str">
        <f t="shared" si="8"/>
        <v>No Indication</v>
      </c>
      <c r="U52" t="str">
        <f t="shared" si="9"/>
        <v>No T+M+I</v>
      </c>
      <c r="V52">
        <v>60.231629500892346</v>
      </c>
      <c r="W52">
        <v>59.268859983254117</v>
      </c>
      <c r="X52">
        <f t="shared" si="10"/>
        <v>0.96276951763822893</v>
      </c>
      <c r="Y52">
        <v>0.32857998902541941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62.35</v>
      </c>
      <c r="D53">
        <v>62.75</v>
      </c>
      <c r="E53">
        <v>61.1</v>
      </c>
      <c r="F53">
        <v>62</v>
      </c>
      <c r="G53">
        <f>_xll.TA_TYPPRICE(D53,E53,F53)</f>
        <v>61.949999999999996</v>
      </c>
      <c r="H53">
        <v>61.984021463561177</v>
      </c>
      <c r="I53" t="str">
        <f t="shared" si="0"/>
        <v>UP</v>
      </c>
      <c r="J53">
        <v>61.998827018652264</v>
      </c>
      <c r="K53">
        <v>60.131327449870049</v>
      </c>
      <c r="L53" t="str">
        <f t="shared" si="1"/>
        <v>UP</v>
      </c>
      <c r="M53" t="str">
        <f t="shared" si="2"/>
        <v>UP</v>
      </c>
      <c r="N53">
        <v>69.05209735149063</v>
      </c>
      <c r="O53" t="str">
        <f t="shared" si="3"/>
        <v>UP</v>
      </c>
      <c r="P53" t="str">
        <f t="shared" si="4"/>
        <v>UP</v>
      </c>
      <c r="Q53">
        <f t="shared" si="5"/>
        <v>0.89999999999999858</v>
      </c>
      <c r="R53">
        <f t="shared" si="6"/>
        <v>1.6499999999999986</v>
      </c>
      <c r="S53">
        <f t="shared" si="7"/>
        <v>0.54545454545454508</v>
      </c>
      <c r="T53" t="str">
        <f t="shared" si="8"/>
        <v>No Indication</v>
      </c>
      <c r="U53" t="str">
        <f t="shared" si="9"/>
        <v>No T+M+I</v>
      </c>
      <c r="V53">
        <v>60.503686500755059</v>
      </c>
      <c r="W53">
        <v>59.471166651161219</v>
      </c>
      <c r="X53">
        <f t="shared" si="10"/>
        <v>1.0325198495938395</v>
      </c>
      <c r="Y53">
        <v>0.4693679611391034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62.1</v>
      </c>
      <c r="D54">
        <v>62.35</v>
      </c>
      <c r="E54">
        <v>61.2</v>
      </c>
      <c r="F54">
        <v>62</v>
      </c>
      <c r="G54">
        <f>_xll.TA_TYPPRICE(D54,E54,F54)</f>
        <v>61.85</v>
      </c>
      <c r="H54">
        <v>61.917010731780593</v>
      </c>
      <c r="I54" t="str">
        <f t="shared" si="0"/>
        <v>UP</v>
      </c>
      <c r="J54">
        <v>62.076865458951758</v>
      </c>
      <c r="K54">
        <v>60.368810238787816</v>
      </c>
      <c r="L54" t="str">
        <f t="shared" si="1"/>
        <v>No Confirmation</v>
      </c>
      <c r="M54" t="str">
        <f t="shared" si="2"/>
        <v>No Trend</v>
      </c>
      <c r="N54">
        <v>69.052097351490644</v>
      </c>
      <c r="O54" t="str">
        <f t="shared" si="3"/>
        <v>UP</v>
      </c>
      <c r="P54" t="str">
        <f t="shared" si="4"/>
        <v>No Trend + Momentum</v>
      </c>
      <c r="Q54">
        <f t="shared" si="5"/>
        <v>0.79999999999999716</v>
      </c>
      <c r="R54">
        <f t="shared" si="6"/>
        <v>1.1499999999999986</v>
      </c>
      <c r="S54">
        <f t="shared" si="7"/>
        <v>0.6956521739130419</v>
      </c>
      <c r="T54" t="str">
        <f t="shared" si="8"/>
        <v>No Indication</v>
      </c>
      <c r="U54" t="str">
        <f t="shared" si="9"/>
        <v>No T+M+I</v>
      </c>
      <c r="V54">
        <v>60.73388857756197</v>
      </c>
      <c r="W54">
        <v>59.658487639964093</v>
      </c>
      <c r="X54">
        <f t="shared" si="10"/>
        <v>1.0754009375978768</v>
      </c>
      <c r="Y54">
        <v>0.5905745564308581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61.85</v>
      </c>
      <c r="D55">
        <v>62.35</v>
      </c>
      <c r="E55">
        <v>61.3</v>
      </c>
      <c r="F55">
        <v>62</v>
      </c>
      <c r="G55">
        <f>_xll.TA_TYPPRICE(D55,E55,F55)</f>
        <v>61.883333333333333</v>
      </c>
      <c r="H55">
        <v>61.900172032556966</v>
      </c>
      <c r="I55" t="str">
        <f t="shared" si="0"/>
        <v>UP</v>
      </c>
      <c r="J55">
        <v>62.137562023629144</v>
      </c>
      <c r="K55">
        <v>60.57574129683497</v>
      </c>
      <c r="L55" t="str">
        <f t="shared" si="1"/>
        <v>No Confirmation</v>
      </c>
      <c r="M55" t="str">
        <f t="shared" si="2"/>
        <v>No Trend</v>
      </c>
      <c r="N55">
        <v>69.052097351490644</v>
      </c>
      <c r="O55" t="str">
        <f t="shared" si="3"/>
        <v>UP</v>
      </c>
      <c r="P55" t="str">
        <f t="shared" si="4"/>
        <v>No Trend + Momentum</v>
      </c>
      <c r="Q55">
        <f t="shared" si="5"/>
        <v>0.70000000000000284</v>
      </c>
      <c r="R55">
        <f t="shared" si="6"/>
        <v>1.0500000000000043</v>
      </c>
      <c r="S55">
        <f t="shared" si="7"/>
        <v>0.66666666666666663</v>
      </c>
      <c r="T55" t="str">
        <f t="shared" si="8"/>
        <v>No Indication</v>
      </c>
      <c r="U55" t="str">
        <f t="shared" si="9"/>
        <v>No T+M+I</v>
      </c>
      <c r="V55">
        <v>60.928674950244741</v>
      </c>
      <c r="W55">
        <v>59.831932999966753</v>
      </c>
      <c r="X55">
        <f t="shared" si="10"/>
        <v>1.0967419502779876</v>
      </c>
      <c r="Y55">
        <v>0.691808035200284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62</v>
      </c>
      <c r="D56">
        <v>63.45</v>
      </c>
      <c r="E56">
        <v>61.7</v>
      </c>
      <c r="F56">
        <v>63</v>
      </c>
      <c r="G56">
        <f>_xll.TA_TYPPRICE(D56,E56,F56)</f>
        <v>62.716666666666669</v>
      </c>
      <c r="H56">
        <v>62.308419349611817</v>
      </c>
      <c r="I56" t="str">
        <f t="shared" si="0"/>
        <v>UP</v>
      </c>
      <c r="J56">
        <v>62.429214907267109</v>
      </c>
      <c r="K56">
        <v>60.825576564204979</v>
      </c>
      <c r="L56" t="str">
        <f t="shared" si="1"/>
        <v>UP</v>
      </c>
      <c r="M56" t="str">
        <f t="shared" si="2"/>
        <v>UP</v>
      </c>
      <c r="N56">
        <v>80.468093116948182</v>
      </c>
      <c r="O56" t="str">
        <f t="shared" si="3"/>
        <v>UP</v>
      </c>
      <c r="P56" t="str">
        <f t="shared" si="4"/>
        <v>UP</v>
      </c>
      <c r="Q56">
        <f t="shared" si="5"/>
        <v>1.2999999999999972</v>
      </c>
      <c r="R56">
        <f t="shared" si="6"/>
        <v>1.75</v>
      </c>
      <c r="S56">
        <f t="shared" si="7"/>
        <v>0.74285714285714122</v>
      </c>
      <c r="T56" t="str">
        <f t="shared" si="8"/>
        <v>No Indication</v>
      </c>
      <c r="U56" t="str">
        <f t="shared" si="9"/>
        <v>No T+M+I</v>
      </c>
      <c r="V56">
        <v>61.247340342514782</v>
      </c>
      <c r="W56">
        <v>60.066604629598842</v>
      </c>
      <c r="X56">
        <f t="shared" si="10"/>
        <v>1.1807357129159399</v>
      </c>
      <c r="Y56">
        <v>0.78959357074341519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62.9</v>
      </c>
      <c r="D57">
        <v>64</v>
      </c>
      <c r="E57">
        <v>62.75</v>
      </c>
      <c r="F57">
        <v>64</v>
      </c>
      <c r="G57">
        <f>_xll.TA_TYPPRICE(D57,E57,F57)</f>
        <v>63.583333333333336</v>
      </c>
      <c r="H57">
        <v>62.945876341472577</v>
      </c>
      <c r="I57" t="str">
        <f t="shared" si="0"/>
        <v>UP</v>
      </c>
      <c r="J57">
        <v>62.778278261207753</v>
      </c>
      <c r="K57">
        <v>61.253226216603871</v>
      </c>
      <c r="L57" t="str">
        <f t="shared" si="1"/>
        <v>UP</v>
      </c>
      <c r="M57" t="str">
        <f t="shared" si="2"/>
        <v>UP</v>
      </c>
      <c r="N57">
        <v>86.632028729545311</v>
      </c>
      <c r="O57" t="str">
        <f t="shared" si="3"/>
        <v>UP</v>
      </c>
      <c r="P57" t="str">
        <f t="shared" si="4"/>
        <v>UP</v>
      </c>
      <c r="Q57">
        <f t="shared" si="5"/>
        <v>1.25</v>
      </c>
      <c r="R57">
        <f t="shared" si="6"/>
        <v>1.25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61.670826443666357</v>
      </c>
      <c r="W57">
        <v>60.357967249628558</v>
      </c>
      <c r="X57">
        <f t="shared" si="10"/>
        <v>1.3128591940377987</v>
      </c>
      <c r="Y57">
        <v>0.89424669540229185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62.900000000000006</v>
      </c>
      <c r="AE57">
        <f t="shared" si="16"/>
        <v>63.25</v>
      </c>
      <c r="AF57">
        <f t="shared" si="17"/>
        <v>63.400000000000006</v>
      </c>
      <c r="AG57">
        <f t="shared" si="18"/>
        <v>63.5</v>
      </c>
    </row>
    <row r="58" spans="1:34" x14ac:dyDescent="0.25">
      <c r="A58" t="s">
        <v>5</v>
      </c>
      <c r="B58" s="1">
        <v>42936</v>
      </c>
      <c r="C58">
        <v>63.75</v>
      </c>
      <c r="D58">
        <v>63.8</v>
      </c>
      <c r="E58">
        <v>62.7</v>
      </c>
      <c r="F58">
        <v>63</v>
      </c>
      <c r="G58">
        <f>_xll.TA_TYPPRICE(D58,E58,F58)</f>
        <v>63.166666666666664</v>
      </c>
      <c r="H58">
        <v>63.05627150406962</v>
      </c>
      <c r="I58" t="str">
        <f t="shared" si="0"/>
        <v>DOWN</v>
      </c>
      <c r="J58">
        <v>63.005327536494917</v>
      </c>
      <c r="K58">
        <v>61.574731501803008</v>
      </c>
      <c r="L58" t="str">
        <f t="shared" si="1"/>
        <v>No Confirmation</v>
      </c>
      <c r="M58" t="str">
        <f t="shared" si="2"/>
        <v>No Trend</v>
      </c>
      <c r="N58">
        <v>62.12503224347784</v>
      </c>
      <c r="O58" t="str">
        <f t="shared" si="3"/>
        <v>UP</v>
      </c>
      <c r="P58" t="str">
        <f t="shared" si="4"/>
        <v>No Trend + Momentum</v>
      </c>
      <c r="Q58">
        <f t="shared" si="5"/>
        <v>0.29999999999999716</v>
      </c>
      <c r="R58">
        <f t="shared" si="6"/>
        <v>1.0999999999999943</v>
      </c>
      <c r="S58">
        <f t="shared" si="7"/>
        <v>0.27272727272727154</v>
      </c>
      <c r="T58" t="str">
        <f t="shared" si="8"/>
        <v>No Indication</v>
      </c>
      <c r="U58" t="str">
        <f t="shared" si="9"/>
        <v>No T+M+I</v>
      </c>
      <c r="V58">
        <v>61.875314683102303</v>
      </c>
      <c r="W58">
        <v>60.553673379285705</v>
      </c>
      <c r="X58">
        <f t="shared" si="10"/>
        <v>1.3216413038165982</v>
      </c>
      <c r="Y58">
        <v>0.97972561708515316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62.9</v>
      </c>
      <c r="D59">
        <v>63.2</v>
      </c>
      <c r="E59">
        <v>61.7</v>
      </c>
      <c r="F59">
        <v>62</v>
      </c>
      <c r="G59">
        <f>_xll.TA_TYPPRICE(D59,E59,F59)</f>
        <v>62.300000000000004</v>
      </c>
      <c r="H59">
        <v>62.678135752034812</v>
      </c>
      <c r="I59" t="str">
        <f t="shared" si="0"/>
        <v>DOWN</v>
      </c>
      <c r="J59">
        <v>63.048588083940494</v>
      </c>
      <c r="K59">
        <v>61.602568945846784</v>
      </c>
      <c r="L59" t="str">
        <f t="shared" si="1"/>
        <v>No Confirmation</v>
      </c>
      <c r="M59" t="str">
        <f t="shared" si="2"/>
        <v>No Trend</v>
      </c>
      <c r="N59">
        <v>45.895894250167444</v>
      </c>
      <c r="O59" t="str">
        <f t="shared" si="3"/>
        <v>No Momentum</v>
      </c>
      <c r="P59" t="str">
        <f t="shared" si="4"/>
        <v>No Trend + Momentum</v>
      </c>
      <c r="Q59">
        <f t="shared" si="5"/>
        <v>0.29999999999999716</v>
      </c>
      <c r="R59">
        <f t="shared" si="6"/>
        <v>1.5</v>
      </c>
      <c r="S59">
        <f t="shared" si="7"/>
        <v>0.1999999999999981</v>
      </c>
      <c r="T59" t="str">
        <f t="shared" si="8"/>
        <v>DOWN</v>
      </c>
      <c r="U59" t="str">
        <f t="shared" si="9"/>
        <v>No T+M+I</v>
      </c>
      <c r="V59">
        <v>61.894497039548099</v>
      </c>
      <c r="W59">
        <v>60.660808684523801</v>
      </c>
      <c r="X59">
        <f t="shared" si="10"/>
        <v>1.2336883550242987</v>
      </c>
      <c r="Y59">
        <v>1.0305181646729822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62.5</v>
      </c>
      <c r="D60">
        <v>65</v>
      </c>
      <c r="E60">
        <v>62.25</v>
      </c>
      <c r="F60">
        <v>63</v>
      </c>
      <c r="G60">
        <f>_xll.TA_TYPPRICE(D60,E60,F60)</f>
        <v>63.416666666666664</v>
      </c>
      <c r="H60">
        <v>63.047401209350738</v>
      </c>
      <c r="I60" t="str">
        <f t="shared" si="0"/>
        <v>DOWN</v>
      </c>
      <c r="J60">
        <v>63.482235176398163</v>
      </c>
      <c r="K60">
        <v>61.746442513436385</v>
      </c>
      <c r="L60" t="str">
        <f t="shared" si="1"/>
        <v>No Confirmation</v>
      </c>
      <c r="M60" t="str">
        <f t="shared" si="2"/>
        <v>No Trend</v>
      </c>
      <c r="N60">
        <v>59.214173260059525</v>
      </c>
      <c r="O60" t="str">
        <f t="shared" si="3"/>
        <v>No Momentum</v>
      </c>
      <c r="P60" t="str">
        <f t="shared" si="4"/>
        <v>No Trend + Momentum</v>
      </c>
      <c r="Q60">
        <f t="shared" si="5"/>
        <v>0.75</v>
      </c>
      <c r="R60">
        <f t="shared" si="6"/>
        <v>2.75</v>
      </c>
      <c r="S60">
        <f t="shared" si="7"/>
        <v>0.27272727272727271</v>
      </c>
      <c r="T60" t="str">
        <f t="shared" si="8"/>
        <v>No Indication</v>
      </c>
      <c r="U60" t="str">
        <f t="shared" si="9"/>
        <v>No T+M+I</v>
      </c>
      <c r="V60">
        <v>62.064574418079161</v>
      </c>
      <c r="W60">
        <v>60.834082115299815</v>
      </c>
      <c r="X60">
        <f t="shared" si="10"/>
        <v>1.2304923027793464</v>
      </c>
      <c r="Y60">
        <v>1.0705129922942551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63.4</v>
      </c>
      <c r="D61">
        <v>63.85</v>
      </c>
      <c r="E61">
        <v>62.7</v>
      </c>
      <c r="F61">
        <v>63</v>
      </c>
      <c r="G61">
        <f>_xll.TA_TYPPRICE(D61,E61,F61)</f>
        <v>63.183333333333337</v>
      </c>
      <c r="H61">
        <v>63.115367271342038</v>
      </c>
      <c r="I61" t="str">
        <f t="shared" si="0"/>
        <v>DOWN</v>
      </c>
      <c r="J61">
        <v>63.563960692754129</v>
      </c>
      <c r="K61">
        <v>61.958344177117191</v>
      </c>
      <c r="L61" t="str">
        <f t="shared" si="1"/>
        <v>No Confirmation</v>
      </c>
      <c r="M61" t="str">
        <f t="shared" si="2"/>
        <v>No Trend</v>
      </c>
      <c r="N61">
        <v>59.214173260059525</v>
      </c>
      <c r="O61" t="str">
        <f t="shared" si="3"/>
        <v>No Momentum</v>
      </c>
      <c r="P61" t="str">
        <f t="shared" si="4"/>
        <v>No Trend + Momentum</v>
      </c>
      <c r="Q61">
        <f t="shared" si="5"/>
        <v>0.29999999999999716</v>
      </c>
      <c r="R61">
        <f t="shared" si="6"/>
        <v>1.1499999999999986</v>
      </c>
      <c r="S61">
        <f t="shared" si="7"/>
        <v>0.26086956521738913</v>
      </c>
      <c r="T61" t="str">
        <f t="shared" si="8"/>
        <v>No Indication</v>
      </c>
      <c r="U61" t="str">
        <f t="shared" si="9"/>
        <v>No T+M+I</v>
      </c>
      <c r="V61">
        <v>62.20848604606698</v>
      </c>
      <c r="W61">
        <v>60.994520477129456</v>
      </c>
      <c r="X61">
        <f t="shared" si="10"/>
        <v>1.2139655689375246</v>
      </c>
      <c r="Y61">
        <v>1.099203507622909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63.7</v>
      </c>
      <c r="D62">
        <v>64.650000000000006</v>
      </c>
      <c r="E62">
        <v>63.45</v>
      </c>
      <c r="F62">
        <v>64</v>
      </c>
      <c r="G62">
        <f>_xll.TA_TYPPRICE(D62,E62,F62)</f>
        <v>64.033333333333346</v>
      </c>
      <c r="H62">
        <v>63.574350302337692</v>
      </c>
      <c r="I62" t="str">
        <f t="shared" si="0"/>
        <v>UP</v>
      </c>
      <c r="J62">
        <v>63.805302761030994</v>
      </c>
      <c r="K62">
        <v>62.289823248868927</v>
      </c>
      <c r="L62" t="str">
        <f t="shared" si="1"/>
        <v>UP</v>
      </c>
      <c r="M62" t="str">
        <f t="shared" si="2"/>
        <v>UP</v>
      </c>
      <c r="N62">
        <v>70.543781714326826</v>
      </c>
      <c r="O62" t="str">
        <f t="shared" si="3"/>
        <v>UP</v>
      </c>
      <c r="P62" t="str">
        <f t="shared" si="4"/>
        <v>UP</v>
      </c>
      <c r="Q62">
        <f t="shared" si="5"/>
        <v>0.54999999999999716</v>
      </c>
      <c r="R62">
        <f t="shared" si="6"/>
        <v>1.2000000000000028</v>
      </c>
      <c r="S62">
        <f t="shared" si="7"/>
        <v>0.45833333333332987</v>
      </c>
      <c r="T62" t="str">
        <f t="shared" si="8"/>
        <v>No Indication</v>
      </c>
      <c r="U62" t="str">
        <f t="shared" si="9"/>
        <v>No T+M+I</v>
      </c>
      <c r="V62">
        <v>62.484103577441289</v>
      </c>
      <c r="W62">
        <v>61.217148589934681</v>
      </c>
      <c r="X62">
        <f t="shared" si="10"/>
        <v>1.2669549875066082</v>
      </c>
      <c r="Y62">
        <v>1.1327538035996487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64.599999999999994</v>
      </c>
      <c r="D63">
        <v>64.849999999999994</v>
      </c>
      <c r="E63">
        <v>63.05</v>
      </c>
      <c r="F63">
        <v>63</v>
      </c>
      <c r="G63">
        <f>_xll.TA_TYPPRICE(D63,E63,F63)</f>
        <v>63.633333333333326</v>
      </c>
      <c r="H63">
        <v>63.603841817835509</v>
      </c>
      <c r="I63" t="str">
        <f t="shared" si="0"/>
        <v>DOWN</v>
      </c>
      <c r="J63">
        <v>64.037457703024103</v>
      </c>
      <c r="K63">
        <v>62.458751415786942</v>
      </c>
      <c r="L63" t="str">
        <f t="shared" si="1"/>
        <v>No Confirmation</v>
      </c>
      <c r="M63" t="str">
        <f t="shared" si="2"/>
        <v>No Trend</v>
      </c>
      <c r="N63">
        <v>52.36214197958288</v>
      </c>
      <c r="O63" t="str">
        <f t="shared" si="3"/>
        <v>No Momentum</v>
      </c>
      <c r="P63" t="str">
        <f t="shared" si="4"/>
        <v>No Trend + Momentum</v>
      </c>
      <c r="Q63">
        <f t="shared" si="5"/>
        <v>-4.9999999999997158E-2</v>
      </c>
      <c r="R63">
        <f t="shared" si="6"/>
        <v>1.7999999999999972</v>
      </c>
      <c r="S63">
        <f t="shared" si="7"/>
        <v>-2.7777777777776243E-2</v>
      </c>
      <c r="T63" t="str">
        <f t="shared" si="8"/>
        <v>DOWN</v>
      </c>
      <c r="U63" t="str">
        <f t="shared" si="9"/>
        <v>No T+M+I</v>
      </c>
      <c r="V63">
        <v>62.563472257834938</v>
      </c>
      <c r="W63">
        <v>61.349211657346927</v>
      </c>
      <c r="X63">
        <f t="shared" si="10"/>
        <v>1.2142606004880108</v>
      </c>
      <c r="Y63">
        <v>1.1490551629773211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63.3</v>
      </c>
      <c r="D64">
        <v>63.4</v>
      </c>
      <c r="E64">
        <v>62.3</v>
      </c>
      <c r="F64">
        <v>62.6</v>
      </c>
      <c r="G64">
        <f>_xll.TA_TYPPRICE(D64,E64,F64)</f>
        <v>62.766666666666659</v>
      </c>
      <c r="H64">
        <v>63.185254242251084</v>
      </c>
      <c r="I64" t="str">
        <f t="shared" si="0"/>
        <v>DOWN</v>
      </c>
      <c r="J64">
        <v>63.895800435685416</v>
      </c>
      <c r="K64">
        <v>62.423473323389842</v>
      </c>
      <c r="L64" t="str">
        <f t="shared" si="1"/>
        <v>No Confirmation</v>
      </c>
      <c r="M64" t="str">
        <f t="shared" si="2"/>
        <v>No Trend</v>
      </c>
      <c r="N64">
        <v>46.384654918034776</v>
      </c>
      <c r="O64" t="str">
        <f t="shared" si="3"/>
        <v>No Momentum</v>
      </c>
      <c r="P64" t="str">
        <f t="shared" si="4"/>
        <v>No Trend + Momentum</v>
      </c>
      <c r="Q64">
        <f t="shared" si="5"/>
        <v>0.30000000000000426</v>
      </c>
      <c r="R64">
        <f t="shared" si="6"/>
        <v>1.1000000000000014</v>
      </c>
      <c r="S64">
        <f t="shared" si="7"/>
        <v>0.27272727272727626</v>
      </c>
      <c r="T64" t="str">
        <f t="shared" si="8"/>
        <v>No Indication</v>
      </c>
      <c r="U64" t="str">
        <f t="shared" si="9"/>
        <v>No T+M+I</v>
      </c>
      <c r="V64">
        <v>62.56909191047572</v>
      </c>
      <c r="W64">
        <v>61.4418626456916</v>
      </c>
      <c r="X64">
        <f t="shared" si="10"/>
        <v>1.1272292647841198</v>
      </c>
      <c r="Y64">
        <v>1.1446899833386808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62.75</v>
      </c>
      <c r="D65">
        <v>64</v>
      </c>
      <c r="E65">
        <v>62.7</v>
      </c>
      <c r="F65">
        <v>63.3</v>
      </c>
      <c r="G65">
        <f>_xll.TA_TYPPRICE(D65,E65,F65)</f>
        <v>63.333333333333336</v>
      </c>
      <c r="H65">
        <v>63.25929378779221</v>
      </c>
      <c r="I65" t="str">
        <f t="shared" si="0"/>
        <v>UP</v>
      </c>
      <c r="J65">
        <v>63.918955894421991</v>
      </c>
      <c r="K65">
        <v>62.484923695969876</v>
      </c>
      <c r="L65" t="str">
        <f t="shared" si="1"/>
        <v>No Confirmation</v>
      </c>
      <c r="M65" t="str">
        <f t="shared" si="2"/>
        <v>No Trend</v>
      </c>
      <c r="N65">
        <v>57.098034485826922</v>
      </c>
      <c r="O65" t="str">
        <f t="shared" si="3"/>
        <v>No Momentum</v>
      </c>
      <c r="P65" t="str">
        <f t="shared" si="4"/>
        <v>No Trend + Momentum</v>
      </c>
      <c r="Q65">
        <f t="shared" si="5"/>
        <v>0.59999999999999432</v>
      </c>
      <c r="R65">
        <f t="shared" si="6"/>
        <v>1.2999999999999972</v>
      </c>
      <c r="S65">
        <f t="shared" si="7"/>
        <v>0.46153846153845818</v>
      </c>
      <c r="T65" t="str">
        <f t="shared" si="8"/>
        <v>No Indication</v>
      </c>
      <c r="U65" t="str">
        <f t="shared" si="9"/>
        <v>No T+M+I</v>
      </c>
      <c r="V65">
        <v>62.681539308864068</v>
      </c>
      <c r="W65">
        <v>61.579502449714447</v>
      </c>
      <c r="X65">
        <f t="shared" si="10"/>
        <v>1.1020368591496208</v>
      </c>
      <c r="Y65">
        <v>1.1361593585008687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63.5</v>
      </c>
      <c r="D66">
        <v>63.9</v>
      </c>
      <c r="E66">
        <v>62.9</v>
      </c>
      <c r="F66">
        <v>63.25</v>
      </c>
      <c r="G66">
        <f>_xll.TA_TYPPRICE(D66,E66,F66)</f>
        <v>63.35</v>
      </c>
      <c r="H66">
        <v>63.304646893896106</v>
      </c>
      <c r="I66" t="str">
        <f t="shared" si="0"/>
        <v>DOWN</v>
      </c>
      <c r="J66">
        <v>63.914743473439323</v>
      </c>
      <c r="K66">
        <v>62.577162874643236</v>
      </c>
      <c r="L66" t="str">
        <f t="shared" si="1"/>
        <v>No Confirmation</v>
      </c>
      <c r="M66" t="str">
        <f t="shared" si="2"/>
        <v>No Trend</v>
      </c>
      <c r="N66">
        <v>56.097203878530443</v>
      </c>
      <c r="O66" t="str">
        <f t="shared" si="3"/>
        <v>No Momentum</v>
      </c>
      <c r="P66" t="str">
        <f t="shared" si="4"/>
        <v>No Trend + Momentum</v>
      </c>
      <c r="Q66">
        <f t="shared" si="5"/>
        <v>0.35000000000000142</v>
      </c>
      <c r="R66">
        <f t="shared" si="6"/>
        <v>1</v>
      </c>
      <c r="S66">
        <f t="shared" si="7"/>
        <v>0.35000000000000142</v>
      </c>
      <c r="T66" t="str">
        <f t="shared" si="8"/>
        <v>No Indication</v>
      </c>
      <c r="U66" t="str">
        <f t="shared" si="9"/>
        <v>No T+M+I</v>
      </c>
      <c r="V66">
        <v>62.768994799808056</v>
      </c>
      <c r="W66">
        <v>61.70324300899486</v>
      </c>
      <c r="X66">
        <f t="shared" si="10"/>
        <v>1.065751790813195</v>
      </c>
      <c r="Y66">
        <v>1.122077844963334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63.3</v>
      </c>
      <c r="D67">
        <v>63.5</v>
      </c>
      <c r="E67">
        <v>62.5</v>
      </c>
      <c r="F67">
        <v>63.1</v>
      </c>
      <c r="G67">
        <f>_xll.TA_TYPPRICE(D67,E67,F67)</f>
        <v>63.033333333333331</v>
      </c>
      <c r="H67">
        <v>63.168990113614718</v>
      </c>
      <c r="I67" t="str">
        <f t="shared" ref="I67:I127" si="20">IF(F67&gt;H67,"UP","DOWN")</f>
        <v>DOWN</v>
      </c>
      <c r="J67">
        <v>63.822578257119474</v>
      </c>
      <c r="K67">
        <v>62.560015569166964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52.637298069116866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0.60000000000000142</v>
      </c>
      <c r="R67">
        <f t="shared" ref="R67:R127" si="26">D67-E67</f>
        <v>1</v>
      </c>
      <c r="S67">
        <f t="shared" ref="S67:S127" si="27">Q67/R67</f>
        <v>0.60000000000000142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62.819918676760665</v>
      </c>
      <c r="W67">
        <v>61.806706489810054</v>
      </c>
      <c r="X67">
        <f t="shared" ref="X67:X127" si="30">V67-W67</f>
        <v>1.0132121869506108</v>
      </c>
      <c r="Y67">
        <v>1.1003047133607893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63.2</v>
      </c>
      <c r="D68">
        <v>63.2</v>
      </c>
      <c r="E68">
        <v>60.3</v>
      </c>
      <c r="F68">
        <v>60.75</v>
      </c>
      <c r="G68">
        <f>_xll.TA_TYPPRICE(D68,E68,F68)</f>
        <v>61.416666666666664</v>
      </c>
      <c r="H68">
        <v>62.292828390140691</v>
      </c>
      <c r="I68" t="str">
        <f t="shared" si="20"/>
        <v>DOWN</v>
      </c>
      <c r="J68">
        <v>63.684227533315145</v>
      </c>
      <c r="K68">
        <v>62.057789887129857</v>
      </c>
      <c r="L68" t="str">
        <f t="shared" si="21"/>
        <v>DOWN</v>
      </c>
      <c r="M68" t="str">
        <f t="shared" si="22"/>
        <v>DOWN</v>
      </c>
      <c r="N68">
        <v>23.841075532829461</v>
      </c>
      <c r="O68" t="str">
        <f t="shared" si="23"/>
        <v>DOWN</v>
      </c>
      <c r="P68" t="str">
        <f t="shared" si="24"/>
        <v>DOWN</v>
      </c>
      <c r="Q68">
        <f t="shared" si="25"/>
        <v>0.45000000000000284</v>
      </c>
      <c r="R68">
        <f t="shared" si="26"/>
        <v>2.9000000000000057</v>
      </c>
      <c r="S68">
        <f t="shared" si="27"/>
        <v>0.15517241379310412</v>
      </c>
      <c r="T68" t="str">
        <f t="shared" si="28"/>
        <v>DOWN</v>
      </c>
      <c r="U68" t="str">
        <f t="shared" si="29"/>
        <v>DOWN</v>
      </c>
      <c r="V68">
        <v>62.501469649566715</v>
      </c>
      <c r="W68">
        <v>61.728431935009311</v>
      </c>
      <c r="X68">
        <f t="shared" si="30"/>
        <v>0.77303771455740389</v>
      </c>
      <c r="Y68">
        <v>1.0348513136001123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60.5</v>
      </c>
      <c r="D69">
        <v>62.15</v>
      </c>
      <c r="E69">
        <v>60.05</v>
      </c>
      <c r="F69">
        <v>61.9</v>
      </c>
      <c r="G69">
        <f>_xll.TA_TYPPRICE(D69,E69,F69)</f>
        <v>61.366666666666667</v>
      </c>
      <c r="H69">
        <v>61.829747528403679</v>
      </c>
      <c r="I69" t="str">
        <f t="shared" si="20"/>
        <v>UP</v>
      </c>
      <c r="J69">
        <v>63.343288081467335</v>
      </c>
      <c r="K69">
        <v>61.611614356656553</v>
      </c>
      <c r="L69" t="str">
        <f t="shared" si="21"/>
        <v>No Confirmation</v>
      </c>
      <c r="M69" t="str">
        <f t="shared" si="22"/>
        <v>No Trend</v>
      </c>
      <c r="N69">
        <v>42.936862815907453</v>
      </c>
      <c r="O69" t="str">
        <f t="shared" si="23"/>
        <v>No Momentum</v>
      </c>
      <c r="P69" t="str">
        <f t="shared" si="24"/>
        <v>No Trend + Momentum</v>
      </c>
      <c r="Q69">
        <f t="shared" si="25"/>
        <v>1.8500000000000014</v>
      </c>
      <c r="R69">
        <f t="shared" si="26"/>
        <v>2.1000000000000014</v>
      </c>
      <c r="S69">
        <f t="shared" si="27"/>
        <v>0.88095238095238104</v>
      </c>
      <c r="T69" t="str">
        <f t="shared" si="28"/>
        <v>UP</v>
      </c>
      <c r="U69" t="str">
        <f t="shared" si="29"/>
        <v>No T+M+I</v>
      </c>
      <c r="V69">
        <v>62.40893585732568</v>
      </c>
      <c r="W69">
        <v>61.741140680564179</v>
      </c>
      <c r="X69">
        <f t="shared" si="30"/>
        <v>0.66779517676150135</v>
      </c>
      <c r="Y69">
        <v>0.96144008623239008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61.95</v>
      </c>
      <c r="D70">
        <v>62.9</v>
      </c>
      <c r="E70">
        <v>61.9</v>
      </c>
      <c r="F70">
        <v>62.15</v>
      </c>
      <c r="G70">
        <f>_xll.TA_TYPPRICE(D70,E70,F70)</f>
        <v>62.316666666666663</v>
      </c>
      <c r="H70">
        <v>62.073207097535175</v>
      </c>
      <c r="I70" t="str">
        <f t="shared" si="20"/>
        <v>UP</v>
      </c>
      <c r="J70">
        <v>63.24477961891904</v>
      </c>
      <c r="K70">
        <v>61.675700055177316</v>
      </c>
      <c r="L70" t="str">
        <f t="shared" si="21"/>
        <v>No Confirmation</v>
      </c>
      <c r="M70" t="str">
        <f t="shared" si="22"/>
        <v>No Trend</v>
      </c>
      <c r="N70">
        <v>46.57683889372192</v>
      </c>
      <c r="O70" t="str">
        <f t="shared" si="23"/>
        <v>No Momentum</v>
      </c>
      <c r="P70" t="str">
        <f t="shared" si="24"/>
        <v>No Trend + Momentum</v>
      </c>
      <c r="Q70">
        <f t="shared" si="25"/>
        <v>0.25</v>
      </c>
      <c r="R70">
        <f t="shared" si="26"/>
        <v>1</v>
      </c>
      <c r="S70">
        <f t="shared" si="27"/>
        <v>0.25</v>
      </c>
      <c r="T70" t="str">
        <f t="shared" si="28"/>
        <v>No Indication</v>
      </c>
      <c r="U70" t="str">
        <f t="shared" si="29"/>
        <v>No T+M+I</v>
      </c>
      <c r="V70">
        <v>62.36909957158327</v>
      </c>
      <c r="W70">
        <v>61.771426556077941</v>
      </c>
      <c r="X70">
        <f t="shared" si="30"/>
        <v>0.59767301550532892</v>
      </c>
      <c r="Y70">
        <v>0.88868667208697782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62.95</v>
      </c>
      <c r="D71">
        <v>64.8</v>
      </c>
      <c r="E71">
        <v>62.75</v>
      </c>
      <c r="F71">
        <v>62.95</v>
      </c>
      <c r="G71">
        <f>_xll.TA_TYPPRICE(D71,E71,F71)</f>
        <v>63.5</v>
      </c>
      <c r="H71">
        <v>62.786603548767587</v>
      </c>
      <c r="I71" t="str">
        <f t="shared" si="20"/>
        <v>UP</v>
      </c>
      <c r="J71">
        <v>63.590384148048145</v>
      </c>
      <c r="K71">
        <v>61.914433376249022</v>
      </c>
      <c r="L71" t="str">
        <f t="shared" si="21"/>
        <v>No Confirmation</v>
      </c>
      <c r="M71" t="str">
        <f t="shared" si="22"/>
        <v>No Trend</v>
      </c>
      <c r="N71">
        <v>57.436976881059685</v>
      </c>
      <c r="O71" t="str">
        <f t="shared" si="23"/>
        <v>No Momentum</v>
      </c>
      <c r="P71" t="str">
        <f t="shared" si="24"/>
        <v>No Trend + Momentum</v>
      </c>
      <c r="Q71">
        <f t="shared" si="25"/>
        <v>0.20000000000000284</v>
      </c>
      <c r="R71">
        <f t="shared" si="26"/>
        <v>2.0499999999999972</v>
      </c>
      <c r="S71">
        <f t="shared" si="27"/>
        <v>9.7560975609757614E-2</v>
      </c>
      <c r="T71" t="str">
        <f t="shared" si="28"/>
        <v>DOWN</v>
      </c>
      <c r="U71" t="str">
        <f t="shared" si="29"/>
        <v>No T+M+I</v>
      </c>
      <c r="V71">
        <v>62.45846886826277</v>
      </c>
      <c r="W71">
        <v>61.858728292664757</v>
      </c>
      <c r="X71">
        <f t="shared" si="30"/>
        <v>0.59974057559801253</v>
      </c>
      <c r="Y71">
        <v>0.83089745278918481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62.85</v>
      </c>
      <c r="D72">
        <v>63.3</v>
      </c>
      <c r="E72">
        <v>60.75</v>
      </c>
      <c r="F72">
        <v>61</v>
      </c>
      <c r="G72">
        <f>_xll.TA_TYPPRICE(D72,E72,F72)</f>
        <v>61.683333333333337</v>
      </c>
      <c r="H72">
        <v>62.234968441050462</v>
      </c>
      <c r="I72" t="str">
        <f t="shared" si="20"/>
        <v>DOWN</v>
      </c>
      <c r="J72">
        <v>63.525854337370781</v>
      </c>
      <c r="K72">
        <v>61.655670403749241</v>
      </c>
      <c r="L72" t="str">
        <f t="shared" si="21"/>
        <v>DOWN</v>
      </c>
      <c r="M72" t="str">
        <f t="shared" si="22"/>
        <v>DOWN</v>
      </c>
      <c r="N72">
        <v>35.468397753300415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2.5499999999999972</v>
      </c>
      <c r="S72">
        <f t="shared" si="27"/>
        <v>9.8039215686274619E-2</v>
      </c>
      <c r="T72" t="str">
        <f t="shared" si="28"/>
        <v>DOWN</v>
      </c>
      <c r="U72" t="str">
        <f t="shared" si="29"/>
        <v>DOWN</v>
      </c>
      <c r="V72">
        <v>62.234089042376191</v>
      </c>
      <c r="W72">
        <v>61.795118789504407</v>
      </c>
      <c r="X72">
        <f t="shared" si="30"/>
        <v>0.43897025287178337</v>
      </c>
      <c r="Y72">
        <v>0.75251201280570457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61</v>
      </c>
      <c r="D73">
        <v>61.4</v>
      </c>
      <c r="E73">
        <v>58.45</v>
      </c>
      <c r="F73">
        <v>59.15</v>
      </c>
      <c r="G73">
        <f>_xll.TA_TYPPRICE(D73,E73,F73)</f>
        <v>59.666666666666664</v>
      </c>
      <c r="H73">
        <v>60.950817553858563</v>
      </c>
      <c r="I73" t="str">
        <f t="shared" si="20"/>
        <v>DOWN</v>
      </c>
      <c r="J73">
        <v>63.053442262399493</v>
      </c>
      <c r="K73">
        <v>60.94329920291608</v>
      </c>
      <c r="L73" t="str">
        <f t="shared" si="21"/>
        <v>DOWN</v>
      </c>
      <c r="M73" t="str">
        <f t="shared" si="22"/>
        <v>DOWN</v>
      </c>
      <c r="N73">
        <v>24.400655812295437</v>
      </c>
      <c r="O73" t="str">
        <f t="shared" si="23"/>
        <v>DOWN</v>
      </c>
      <c r="P73" t="str">
        <f t="shared" si="24"/>
        <v>DOWN</v>
      </c>
      <c r="Q73">
        <f t="shared" si="25"/>
        <v>0.69999999999999574</v>
      </c>
      <c r="R73">
        <f t="shared" si="26"/>
        <v>2.9499999999999957</v>
      </c>
      <c r="S73">
        <f t="shared" si="27"/>
        <v>0.23728813559321923</v>
      </c>
      <c r="T73" t="str">
        <f t="shared" si="28"/>
        <v>No Indication</v>
      </c>
      <c r="U73" t="str">
        <f t="shared" si="29"/>
        <v>No T+M+I</v>
      </c>
      <c r="V73">
        <v>61.759613805087547</v>
      </c>
      <c r="W73">
        <v>61.599184064355931</v>
      </c>
      <c r="X73">
        <f t="shared" si="30"/>
        <v>0.16042974073161531</v>
      </c>
      <c r="Y73">
        <v>0.63409555839088672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58.1</v>
      </c>
      <c r="D74">
        <v>58.4</v>
      </c>
      <c r="E74">
        <v>56.2</v>
      </c>
      <c r="F74">
        <v>56.6</v>
      </c>
      <c r="G74">
        <f>_xll.TA_TYPPRICE(D74,E74,F74)</f>
        <v>57.066666666666663</v>
      </c>
      <c r="H74">
        <v>59.008742110262617</v>
      </c>
      <c r="I74" t="str">
        <f t="shared" si="20"/>
        <v>DOWN</v>
      </c>
      <c r="J74">
        <v>62.019343981866271</v>
      </c>
      <c r="K74">
        <v>59.889232713379172</v>
      </c>
      <c r="L74" t="str">
        <f t="shared" si="21"/>
        <v>DOWN</v>
      </c>
      <c r="M74" t="str">
        <f t="shared" si="22"/>
        <v>DOWN</v>
      </c>
      <c r="N74">
        <v>15.868844733733866</v>
      </c>
      <c r="O74" t="str">
        <f t="shared" si="23"/>
        <v>DOWN</v>
      </c>
      <c r="P74" t="str">
        <f t="shared" si="24"/>
        <v>DOWN</v>
      </c>
      <c r="Q74">
        <f t="shared" si="25"/>
        <v>0.39999999999999858</v>
      </c>
      <c r="R74">
        <f t="shared" si="26"/>
        <v>2.1999999999999957</v>
      </c>
      <c r="S74">
        <f t="shared" si="27"/>
        <v>0.18181818181818152</v>
      </c>
      <c r="T74" t="str">
        <f t="shared" si="28"/>
        <v>DOWN</v>
      </c>
      <c r="U74" t="str">
        <f t="shared" si="29"/>
        <v>DOWN</v>
      </c>
      <c r="V74">
        <v>60.965827065843307</v>
      </c>
      <c r="W74">
        <v>61.228874133662899</v>
      </c>
      <c r="X74">
        <f t="shared" si="30"/>
        <v>-0.26304706781959197</v>
      </c>
      <c r="Y74">
        <v>0.45466703314879098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58.150000000000006</v>
      </c>
      <c r="AE74">
        <f t="shared" si="36"/>
        <v>57.550000000000004</v>
      </c>
      <c r="AF74">
        <f t="shared" si="37"/>
        <v>57.300000000000004</v>
      </c>
      <c r="AG74">
        <f t="shared" si="38"/>
        <v>57.050000000000004</v>
      </c>
    </row>
    <row r="75" spans="1:33" x14ac:dyDescent="0.25">
      <c r="A75" t="s">
        <v>5</v>
      </c>
      <c r="B75" s="1">
        <v>42961</v>
      </c>
      <c r="C75">
        <v>55.85</v>
      </c>
      <c r="D75">
        <v>58.4</v>
      </c>
      <c r="E75">
        <v>55.2</v>
      </c>
      <c r="F75">
        <v>58.3</v>
      </c>
      <c r="G75">
        <f>_xll.TA_TYPPRICE(D75,E75,F75)</f>
        <v>57.29999999999999</v>
      </c>
      <c r="H75">
        <v>58.154371055131307</v>
      </c>
      <c r="I75" t="str">
        <f t="shared" si="20"/>
        <v>UP</v>
      </c>
      <c r="J75">
        <v>61.215045319229318</v>
      </c>
      <c r="K75">
        <v>58.847180999294913</v>
      </c>
      <c r="L75" t="str">
        <f t="shared" si="21"/>
        <v>DOWN</v>
      </c>
      <c r="M75" t="str">
        <f t="shared" si="22"/>
        <v>No Trend</v>
      </c>
      <c r="N75">
        <v>34.851701228831629</v>
      </c>
      <c r="O75" t="str">
        <f t="shared" si="23"/>
        <v>DOWN</v>
      </c>
      <c r="P75" t="str">
        <f t="shared" si="24"/>
        <v>No Trend + Momentum</v>
      </c>
      <c r="Q75">
        <f t="shared" si="25"/>
        <v>3.0999999999999943</v>
      </c>
      <c r="R75">
        <f t="shared" si="26"/>
        <v>3.1999999999999957</v>
      </c>
      <c r="S75">
        <f t="shared" si="27"/>
        <v>0.96874999999999956</v>
      </c>
      <c r="T75" t="str">
        <f t="shared" si="28"/>
        <v>UP</v>
      </c>
      <c r="U75" t="str">
        <f t="shared" si="29"/>
        <v>No T+M+I</v>
      </c>
      <c r="V75">
        <v>60.555699824944334</v>
      </c>
      <c r="W75">
        <v>61.011920494132312</v>
      </c>
      <c r="X75">
        <f t="shared" si="30"/>
        <v>-0.45622066918797799</v>
      </c>
      <c r="Y75">
        <v>0.27248949268143718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58.4</v>
      </c>
      <c r="D76">
        <v>59.7</v>
      </c>
      <c r="E76">
        <v>57</v>
      </c>
      <c r="F76">
        <v>59.55</v>
      </c>
      <c r="G76">
        <f>_xll.TA_TYPPRICE(D76,E76,F76)</f>
        <v>58.75</v>
      </c>
      <c r="H76">
        <v>58.452185527565653</v>
      </c>
      <c r="I76" t="str">
        <f t="shared" si="20"/>
        <v>UP</v>
      </c>
      <c r="J76">
        <v>60.878368581622802</v>
      </c>
      <c r="K76">
        <v>58.436696332784933</v>
      </c>
      <c r="L76" t="str">
        <f t="shared" si="21"/>
        <v>No Confirmation</v>
      </c>
      <c r="M76" t="str">
        <f t="shared" si="22"/>
        <v>No Trend</v>
      </c>
      <c r="N76">
        <v>46.041786135247811</v>
      </c>
      <c r="O76" t="str">
        <f t="shared" si="23"/>
        <v>No Momentum</v>
      </c>
      <c r="P76" t="str">
        <f t="shared" si="24"/>
        <v>No Trend + Momentum</v>
      </c>
      <c r="Q76">
        <f t="shared" si="25"/>
        <v>2.5499999999999972</v>
      </c>
      <c r="R76">
        <f t="shared" si="26"/>
        <v>2.7000000000000028</v>
      </c>
      <c r="S76">
        <f t="shared" si="27"/>
        <v>0.94444444444444242</v>
      </c>
      <c r="T76" t="str">
        <f t="shared" si="28"/>
        <v>UP</v>
      </c>
      <c r="U76" t="str">
        <f t="shared" si="29"/>
        <v>No T+M+I</v>
      </c>
      <c r="V76">
        <v>60.400976774952895</v>
      </c>
      <c r="W76">
        <v>60.903630087159549</v>
      </c>
      <c r="X76">
        <f t="shared" si="30"/>
        <v>-0.50265331220665388</v>
      </c>
      <c r="Y76">
        <v>0.11746093170381897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59.5</v>
      </c>
      <c r="D77">
        <v>60.45</v>
      </c>
      <c r="E77">
        <v>58.7</v>
      </c>
      <c r="F77">
        <v>59</v>
      </c>
      <c r="G77">
        <f>_xll.TA_TYPPRICE(D77,E77,F77)</f>
        <v>59.383333333333333</v>
      </c>
      <c r="H77">
        <v>58.917759430449493</v>
      </c>
      <c r="I77" t="str">
        <f t="shared" si="20"/>
        <v>UP</v>
      </c>
      <c r="J77">
        <v>60.783175563484399</v>
      </c>
      <c r="K77">
        <v>58.495208258832726</v>
      </c>
      <c r="L77" t="str">
        <f t="shared" si="21"/>
        <v>No Confirmation</v>
      </c>
      <c r="M77" t="str">
        <f t="shared" si="22"/>
        <v>No Trend</v>
      </c>
      <c r="N77">
        <v>42.067662508253314</v>
      </c>
      <c r="O77" t="str">
        <f t="shared" si="23"/>
        <v>No Momentum</v>
      </c>
      <c r="P77" t="str">
        <f t="shared" si="24"/>
        <v>No Trend + Momentum</v>
      </c>
      <c r="Q77">
        <f t="shared" si="25"/>
        <v>0.29999999999999716</v>
      </c>
      <c r="R77">
        <f t="shared" si="26"/>
        <v>1.75</v>
      </c>
      <c r="S77">
        <f t="shared" si="27"/>
        <v>0.17142857142856979</v>
      </c>
      <c r="T77" t="str">
        <f t="shared" si="28"/>
        <v>DOWN</v>
      </c>
      <c r="U77" t="str">
        <f t="shared" si="29"/>
        <v>No T+M+I</v>
      </c>
      <c r="V77">
        <v>60.185441886498602</v>
      </c>
      <c r="W77">
        <v>60.762620451073659</v>
      </c>
      <c r="X77">
        <f t="shared" si="30"/>
        <v>-0.5771785645750569</v>
      </c>
      <c r="Y77">
        <v>-2.1466967551956206E-2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58.5</v>
      </c>
      <c r="D78">
        <v>60.3</v>
      </c>
      <c r="E78">
        <v>57.95</v>
      </c>
      <c r="F78">
        <v>60.25</v>
      </c>
      <c r="G78">
        <f>_xll.TA_TYPPRICE(D78,E78,F78)</f>
        <v>59.5</v>
      </c>
      <c r="H78">
        <v>59.208879715224747</v>
      </c>
      <c r="I78" t="str">
        <f t="shared" si="20"/>
        <v>UP</v>
      </c>
      <c r="J78">
        <v>60.67580321604342</v>
      </c>
      <c r="K78">
        <v>58.374050867981012</v>
      </c>
      <c r="L78" t="str">
        <f t="shared" si="21"/>
        <v>No Confirmation</v>
      </c>
      <c r="M78" t="str">
        <f t="shared" si="22"/>
        <v>No Trend</v>
      </c>
      <c r="N78">
        <v>53.476026010749756</v>
      </c>
      <c r="O78" t="str">
        <f t="shared" si="23"/>
        <v>No Momentum</v>
      </c>
      <c r="P78" t="str">
        <f t="shared" si="24"/>
        <v>No Trend + Momentum</v>
      </c>
      <c r="Q78">
        <f t="shared" si="25"/>
        <v>2.2999999999999972</v>
      </c>
      <c r="R78">
        <f t="shared" si="26"/>
        <v>2.3499999999999943</v>
      </c>
      <c r="S78">
        <f t="shared" si="27"/>
        <v>0.97872340425532034</v>
      </c>
      <c r="T78" t="str">
        <f t="shared" si="28"/>
        <v>UP</v>
      </c>
      <c r="U78" t="str">
        <f t="shared" si="29"/>
        <v>No T+M+I</v>
      </c>
      <c r="V78">
        <v>60.195373903960352</v>
      </c>
      <c r="W78">
        <v>60.724648565808941</v>
      </c>
      <c r="X78">
        <f t="shared" si="30"/>
        <v>-0.52927466184858929</v>
      </c>
      <c r="Y78">
        <v>-0.12302850641128282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60.55</v>
      </c>
      <c r="D79">
        <v>61.75</v>
      </c>
      <c r="E79">
        <v>59.2</v>
      </c>
      <c r="F79">
        <v>59.2</v>
      </c>
      <c r="G79">
        <f>_xll.TA_TYPPRICE(D79,E79,F79)</f>
        <v>60.050000000000004</v>
      </c>
      <c r="H79">
        <v>59.629439857612375</v>
      </c>
      <c r="I79" t="str">
        <f t="shared" si="20"/>
        <v>DOWN</v>
      </c>
      <c r="J79">
        <v>60.914513612478217</v>
      </c>
      <c r="K79">
        <v>58.557595119540785</v>
      </c>
      <c r="L79" t="str">
        <f t="shared" si="21"/>
        <v>No Confirmation</v>
      </c>
      <c r="M79" t="str">
        <f t="shared" si="22"/>
        <v>No Trend</v>
      </c>
      <c r="N79">
        <v>44.31328268493214</v>
      </c>
      <c r="O79" t="str">
        <f t="shared" si="23"/>
        <v>No Momentum</v>
      </c>
      <c r="P79" t="str">
        <f t="shared" si="24"/>
        <v>No Trend + Momentum</v>
      </c>
      <c r="Q79">
        <f t="shared" si="25"/>
        <v>0</v>
      </c>
      <c r="R79">
        <f t="shared" si="26"/>
        <v>2.5499999999999972</v>
      </c>
      <c r="S79">
        <f t="shared" si="27"/>
        <v>0</v>
      </c>
      <c r="T79" t="str">
        <f t="shared" si="28"/>
        <v>DOWN</v>
      </c>
      <c r="U79" t="str">
        <f t="shared" si="29"/>
        <v>No T+M+I</v>
      </c>
      <c r="V79">
        <v>60.042239457197219</v>
      </c>
      <c r="W79">
        <v>60.611711635008277</v>
      </c>
      <c r="X79">
        <f t="shared" si="30"/>
        <v>-0.56947217781105763</v>
      </c>
      <c r="Y79">
        <v>-0.21231724069123781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59.45</v>
      </c>
      <c r="D80">
        <v>60.15</v>
      </c>
      <c r="E80">
        <v>58.3</v>
      </c>
      <c r="F80">
        <v>59</v>
      </c>
      <c r="G80">
        <f>_xll.TA_TYPPRICE(D80,E80,F80)</f>
        <v>59.15</v>
      </c>
      <c r="H80">
        <v>59.389719928806187</v>
      </c>
      <c r="I80" t="str">
        <f t="shared" si="20"/>
        <v>DOWN</v>
      </c>
      <c r="J80">
        <v>60.744621698594166</v>
      </c>
      <c r="K80">
        <v>58.500351759642832</v>
      </c>
      <c r="L80" t="str">
        <f t="shared" si="21"/>
        <v>No Confirmation</v>
      </c>
      <c r="M80" t="str">
        <f t="shared" si="22"/>
        <v>No Trend</v>
      </c>
      <c r="N80">
        <v>42.576340222711195</v>
      </c>
      <c r="O80" t="str">
        <f t="shared" si="23"/>
        <v>No Momentum</v>
      </c>
      <c r="P80" t="str">
        <f t="shared" si="24"/>
        <v>No Trend + Momentum</v>
      </c>
      <c r="Q80">
        <f t="shared" si="25"/>
        <v>0.70000000000000284</v>
      </c>
      <c r="R80">
        <f t="shared" si="26"/>
        <v>1.8500000000000014</v>
      </c>
      <c r="S80">
        <f t="shared" si="27"/>
        <v>0.37837837837837962</v>
      </c>
      <c r="T80" t="str">
        <f t="shared" si="28"/>
        <v>No Indication</v>
      </c>
      <c r="U80" t="str">
        <f t="shared" si="29"/>
        <v>No T+M+I</v>
      </c>
      <c r="V80">
        <v>59.881894925320722</v>
      </c>
      <c r="W80">
        <v>60.492325587970626</v>
      </c>
      <c r="X80">
        <f t="shared" si="30"/>
        <v>-0.61043066264990387</v>
      </c>
      <c r="Y80">
        <v>-0.29193992508297101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59.1</v>
      </c>
      <c r="D81">
        <v>60.85</v>
      </c>
      <c r="E81">
        <v>58.85</v>
      </c>
      <c r="F81">
        <v>60.8</v>
      </c>
      <c r="G81">
        <f>_xll.TA_TYPPRICE(D81,E81,F81)</f>
        <v>60.166666666666664</v>
      </c>
      <c r="H81">
        <v>59.778193297736422</v>
      </c>
      <c r="I81" t="str">
        <f t="shared" si="20"/>
        <v>UP</v>
      </c>
      <c r="J81">
        <v>60.768039098906577</v>
      </c>
      <c r="K81">
        <v>58.578051368611092</v>
      </c>
      <c r="L81" t="str">
        <f t="shared" si="21"/>
        <v>UP</v>
      </c>
      <c r="M81" t="str">
        <f t="shared" si="22"/>
        <v>UP</v>
      </c>
      <c r="N81">
        <v>60.149161587034506</v>
      </c>
      <c r="O81" t="str">
        <f t="shared" si="23"/>
        <v>UP</v>
      </c>
      <c r="P81" t="str">
        <f t="shared" si="24"/>
        <v>UP</v>
      </c>
      <c r="Q81">
        <f t="shared" si="25"/>
        <v>1.9499999999999957</v>
      </c>
      <c r="R81">
        <f t="shared" si="26"/>
        <v>2</v>
      </c>
      <c r="S81">
        <f t="shared" si="27"/>
        <v>0.97499999999999787</v>
      </c>
      <c r="T81" t="str">
        <f t="shared" si="28"/>
        <v>UP</v>
      </c>
      <c r="U81" t="str">
        <f t="shared" si="29"/>
        <v>UP</v>
      </c>
      <c r="V81">
        <v>60.023141859886763</v>
      </c>
      <c r="W81">
        <v>60.515116285157987</v>
      </c>
      <c r="X81">
        <f t="shared" si="30"/>
        <v>-0.49197442527122348</v>
      </c>
      <c r="Y81">
        <v>-0.33194682512062151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60.9</v>
      </c>
      <c r="D82">
        <v>61.6</v>
      </c>
      <c r="E82">
        <v>60</v>
      </c>
      <c r="F82">
        <v>60.75</v>
      </c>
      <c r="G82">
        <f>_xll.TA_TYPPRICE(D82,E82,F82)</f>
        <v>60.783333333333331</v>
      </c>
      <c r="H82">
        <v>60.280763315534877</v>
      </c>
      <c r="I82" t="str">
        <f t="shared" si="20"/>
        <v>UP</v>
      </c>
      <c r="J82">
        <v>60.952919299149563</v>
      </c>
      <c r="K82">
        <v>58.894039953364185</v>
      </c>
      <c r="L82" t="str">
        <f t="shared" si="21"/>
        <v>No Confirmation</v>
      </c>
      <c r="M82" t="str">
        <f t="shared" si="22"/>
        <v>No Trend</v>
      </c>
      <c r="N82">
        <v>59.51675356178869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0.75</v>
      </c>
      <c r="R82">
        <f t="shared" si="26"/>
        <v>1.6000000000000014</v>
      </c>
      <c r="S82">
        <f t="shared" si="27"/>
        <v>0.46874999999999956</v>
      </c>
      <c r="T82" t="str">
        <f t="shared" si="28"/>
        <v>No Indication</v>
      </c>
      <c r="U82" t="str">
        <f t="shared" si="29"/>
        <v>No T+M+I</v>
      </c>
      <c r="V82">
        <v>60.134966189134957</v>
      </c>
      <c r="W82">
        <v>60.53251507884999</v>
      </c>
      <c r="X82">
        <f t="shared" si="30"/>
        <v>-0.39754888971503277</v>
      </c>
      <c r="Y82">
        <v>-0.34506723803950379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60.85</v>
      </c>
      <c r="D83">
        <v>61.7</v>
      </c>
      <c r="E83">
        <v>60.8</v>
      </c>
      <c r="F83">
        <v>61.45</v>
      </c>
      <c r="G83">
        <f>_xll.TA_TYPPRICE(D83,E83,F83)</f>
        <v>61.316666666666663</v>
      </c>
      <c r="H83">
        <v>60.798714991100766</v>
      </c>
      <c r="I83" t="str">
        <f t="shared" si="20"/>
        <v>UP</v>
      </c>
      <c r="J83">
        <v>61.118937232671882</v>
      </c>
      <c r="K83">
        <v>59.317586630394366</v>
      </c>
      <c r="L83" t="str">
        <f t="shared" si="21"/>
        <v>UP</v>
      </c>
      <c r="M83" t="str">
        <f t="shared" si="22"/>
        <v>UP</v>
      </c>
      <c r="N83">
        <v>65.807922312594712</v>
      </c>
      <c r="O83" t="str">
        <f t="shared" si="23"/>
        <v>UP</v>
      </c>
      <c r="P83" t="str">
        <f t="shared" si="24"/>
        <v>UP</v>
      </c>
      <c r="Q83">
        <f t="shared" si="25"/>
        <v>0.65000000000000568</v>
      </c>
      <c r="R83">
        <f t="shared" si="26"/>
        <v>0.90000000000000568</v>
      </c>
      <c r="S83">
        <f t="shared" si="27"/>
        <v>0.72222222222222399</v>
      </c>
      <c r="T83" t="str">
        <f t="shared" si="28"/>
        <v>No Indication</v>
      </c>
      <c r="U83" t="str">
        <f t="shared" si="29"/>
        <v>No T+M+I</v>
      </c>
      <c r="V83">
        <v>60.337279083114197</v>
      </c>
      <c r="W83">
        <v>60.600476924861098</v>
      </c>
      <c r="X83">
        <f t="shared" si="30"/>
        <v>-0.26319784174690142</v>
      </c>
      <c r="Y83">
        <v>-0.32869335878098332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61.45</v>
      </c>
      <c r="D84">
        <v>61.55</v>
      </c>
      <c r="E84">
        <v>60.35</v>
      </c>
      <c r="F84">
        <v>60.9</v>
      </c>
      <c r="G84">
        <f>_xll.TA_TYPPRICE(D84,E84,F84)</f>
        <v>60.933333333333337</v>
      </c>
      <c r="H84">
        <v>60.866024162217052</v>
      </c>
      <c r="I84" t="str">
        <f t="shared" si="20"/>
        <v>UP</v>
      </c>
      <c r="J84">
        <v>61.2147289587448</v>
      </c>
      <c r="K84">
        <v>59.547011823640062</v>
      </c>
      <c r="L84" t="str">
        <f t="shared" si="21"/>
        <v>No Confirmation</v>
      </c>
      <c r="M84" t="str">
        <f t="shared" si="22"/>
        <v>No Trend</v>
      </c>
      <c r="N84">
        <v>57.093870279910433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0.54999999999999716</v>
      </c>
      <c r="R84">
        <f t="shared" si="26"/>
        <v>1.1999999999999957</v>
      </c>
      <c r="S84">
        <f t="shared" si="27"/>
        <v>0.45833333333333259</v>
      </c>
      <c r="T84" t="str">
        <f t="shared" si="28"/>
        <v>No Indication</v>
      </c>
      <c r="U84" t="str">
        <f t="shared" si="29"/>
        <v>No T+M+I</v>
      </c>
      <c r="V84">
        <v>60.423851531865857</v>
      </c>
      <c r="W84">
        <v>60.622663819315832</v>
      </c>
      <c r="X84">
        <f t="shared" si="30"/>
        <v>-0.19881228744997514</v>
      </c>
      <c r="Y84">
        <v>-0.30271714451478171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61.25</v>
      </c>
      <c r="D85">
        <v>62.3</v>
      </c>
      <c r="E85">
        <v>61.25</v>
      </c>
      <c r="F85">
        <v>61.75</v>
      </c>
      <c r="G85">
        <f>_xll.TA_TYPPRICE(D85,E85,F85)</f>
        <v>61.766666666666673</v>
      </c>
      <c r="H85">
        <v>61.316345414441862</v>
      </c>
      <c r="I85" t="str">
        <f t="shared" si="20"/>
        <v>UP</v>
      </c>
      <c r="J85">
        <v>61.455900301245954</v>
      </c>
      <c r="K85">
        <v>59.925453640608936</v>
      </c>
      <c r="L85" t="str">
        <f t="shared" si="21"/>
        <v>UP</v>
      </c>
      <c r="M85" t="str">
        <f t="shared" si="22"/>
        <v>UP</v>
      </c>
      <c r="N85">
        <v>65.833751235901161</v>
      </c>
      <c r="O85" t="str">
        <f t="shared" si="23"/>
        <v>UP</v>
      </c>
      <c r="P85" t="str">
        <f t="shared" si="24"/>
        <v>UP</v>
      </c>
      <c r="Q85">
        <f t="shared" si="25"/>
        <v>0.5</v>
      </c>
      <c r="R85">
        <f t="shared" si="26"/>
        <v>1.0499999999999972</v>
      </c>
      <c r="S85">
        <f t="shared" si="27"/>
        <v>0.4761904761904775</v>
      </c>
      <c r="T85" t="str">
        <f t="shared" si="28"/>
        <v>No Indication</v>
      </c>
      <c r="U85" t="str">
        <f t="shared" si="29"/>
        <v>No T+M+I</v>
      </c>
      <c r="V85">
        <v>60.627874373117265</v>
      </c>
      <c r="W85">
        <v>60.706170203070215</v>
      </c>
      <c r="X85">
        <f t="shared" si="30"/>
        <v>-7.8295829952949703E-2</v>
      </c>
      <c r="Y85">
        <v>-0.2578328816024153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61.75</v>
      </c>
      <c r="D86">
        <v>61.8</v>
      </c>
      <c r="E86">
        <v>60.45</v>
      </c>
      <c r="F86">
        <v>60.9</v>
      </c>
      <c r="G86">
        <f>_xll.TA_TYPPRICE(D86,E86,F86)</f>
        <v>61.050000000000004</v>
      </c>
      <c r="H86">
        <v>61.183172707220933</v>
      </c>
      <c r="I86" t="str">
        <f t="shared" si="20"/>
        <v>DOWN</v>
      </c>
      <c r="J86">
        <v>61.532366900969073</v>
      </c>
      <c r="K86">
        <v>60.042019498251392</v>
      </c>
      <c r="L86" t="str">
        <f t="shared" si="21"/>
        <v>No Confirmation</v>
      </c>
      <c r="M86" t="str">
        <f t="shared" si="22"/>
        <v>No Trend</v>
      </c>
      <c r="N86">
        <v>52.472970443243327</v>
      </c>
      <c r="O86" t="str">
        <f t="shared" si="23"/>
        <v>No Momentum</v>
      </c>
      <c r="P86" t="str">
        <f t="shared" si="24"/>
        <v>No Trend + Momentum</v>
      </c>
      <c r="Q86">
        <f t="shared" si="25"/>
        <v>0.44999999999999574</v>
      </c>
      <c r="R86">
        <f t="shared" si="26"/>
        <v>1.3499999999999943</v>
      </c>
      <c r="S86">
        <f t="shared" si="27"/>
        <v>0.33333333333333159</v>
      </c>
      <c r="T86" t="str">
        <f t="shared" si="28"/>
        <v>No Indication</v>
      </c>
      <c r="U86" t="str">
        <f t="shared" si="29"/>
        <v>No T+M+I</v>
      </c>
      <c r="V86">
        <v>60.66973985417615</v>
      </c>
      <c r="W86">
        <v>60.720527965805758</v>
      </c>
      <c r="X86">
        <f t="shared" si="30"/>
        <v>-5.0788111629607613E-2</v>
      </c>
      <c r="Y86">
        <v>-0.21642392760785376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61.3</v>
      </c>
      <c r="D87">
        <v>63</v>
      </c>
      <c r="E87">
        <v>60.9</v>
      </c>
      <c r="F87">
        <v>62.3</v>
      </c>
      <c r="G87">
        <f>_xll.TA_TYPPRICE(D87,E87,F87)</f>
        <v>62.066666666666663</v>
      </c>
      <c r="H87">
        <v>61.624919686943798</v>
      </c>
      <c r="I87" t="str">
        <f t="shared" si="20"/>
        <v>UP</v>
      </c>
      <c r="J87">
        <v>61.858507589642613</v>
      </c>
      <c r="K87">
        <v>60.232681831973302</v>
      </c>
      <c r="L87" t="str">
        <f t="shared" si="21"/>
        <v>UP</v>
      </c>
      <c r="M87" t="str">
        <f t="shared" si="22"/>
        <v>UP</v>
      </c>
      <c r="N87">
        <v>66.479097515281921</v>
      </c>
      <c r="O87" t="str">
        <f t="shared" si="23"/>
        <v>UP</v>
      </c>
      <c r="P87" t="str">
        <f t="shared" si="24"/>
        <v>UP</v>
      </c>
      <c r="Q87">
        <f t="shared" si="25"/>
        <v>1.3999999999999986</v>
      </c>
      <c r="R87">
        <f t="shared" si="26"/>
        <v>2.1000000000000014</v>
      </c>
      <c r="S87">
        <f t="shared" si="27"/>
        <v>0.66666666666666552</v>
      </c>
      <c r="T87" t="str">
        <f t="shared" si="28"/>
        <v>No Indication</v>
      </c>
      <c r="U87" t="str">
        <f t="shared" si="29"/>
        <v>No T+M+I</v>
      </c>
      <c r="V87">
        <v>60.92054910737982</v>
      </c>
      <c r="W87">
        <v>60.837525894264587</v>
      </c>
      <c r="X87">
        <f t="shared" si="30"/>
        <v>8.3023213115232863E-2</v>
      </c>
      <c r="Y87">
        <v>-0.15653449946323642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62.45</v>
      </c>
      <c r="D88">
        <v>62.95</v>
      </c>
      <c r="E88">
        <v>61.1</v>
      </c>
      <c r="F88">
        <v>62.55</v>
      </c>
      <c r="G88">
        <f>_xll.TA_TYPPRICE(D88,E88,F88)</f>
        <v>62.20000000000001</v>
      </c>
      <c r="H88">
        <v>61.912459843471908</v>
      </c>
      <c r="I88" t="str">
        <f t="shared" si="20"/>
        <v>UP</v>
      </c>
      <c r="J88">
        <v>62.101061458610921</v>
      </c>
      <c r="K88">
        <v>60.425419202645905</v>
      </c>
      <c r="L88" t="str">
        <f t="shared" si="21"/>
        <v>UP</v>
      </c>
      <c r="M88" t="str">
        <f t="shared" si="22"/>
        <v>UP</v>
      </c>
      <c r="N88">
        <v>68.548034070505111</v>
      </c>
      <c r="O88" t="str">
        <f t="shared" si="23"/>
        <v>UP</v>
      </c>
      <c r="P88" t="str">
        <f t="shared" si="24"/>
        <v>UP</v>
      </c>
      <c r="Q88">
        <f t="shared" si="25"/>
        <v>1.4499999999999957</v>
      </c>
      <c r="R88">
        <f t="shared" si="26"/>
        <v>1.8500000000000014</v>
      </c>
      <c r="S88">
        <f t="shared" si="27"/>
        <v>0.78378378378378089</v>
      </c>
      <c r="T88" t="str">
        <f t="shared" si="28"/>
        <v>No Indication</v>
      </c>
      <c r="U88" t="str">
        <f t="shared" si="29"/>
        <v>No T+M+I</v>
      </c>
      <c r="V88">
        <v>61.171233860090616</v>
      </c>
      <c r="W88">
        <v>60.964375828022767</v>
      </c>
      <c r="X88">
        <f t="shared" si="30"/>
        <v>0.20685803206784925</v>
      </c>
      <c r="Y88">
        <v>-8.385599315701929E-2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62.8</v>
      </c>
      <c r="D89">
        <v>63.2</v>
      </c>
      <c r="E89">
        <v>61.8</v>
      </c>
      <c r="F89">
        <v>62.15</v>
      </c>
      <c r="G89">
        <f>_xll.TA_TYPPRICE(D89,E89,F89)</f>
        <v>62.383333333333333</v>
      </c>
      <c r="H89">
        <v>62.147896588402617</v>
      </c>
      <c r="I89" t="str">
        <f t="shared" si="20"/>
        <v>UP</v>
      </c>
      <c r="J89">
        <v>62.345270023364051</v>
      </c>
      <c r="K89">
        <v>60.730881602057927</v>
      </c>
      <c r="L89" t="str">
        <f t="shared" si="21"/>
        <v>No Confirmation</v>
      </c>
      <c r="M89" t="str">
        <f t="shared" si="22"/>
        <v>No Trend</v>
      </c>
      <c r="N89">
        <v>61.016109240991433</v>
      </c>
      <c r="O89" t="str">
        <f t="shared" si="23"/>
        <v>UP</v>
      </c>
      <c r="P89" t="str">
        <f t="shared" si="24"/>
        <v>No Trend + Momentum</v>
      </c>
      <c r="Q89">
        <f t="shared" si="25"/>
        <v>0.35000000000000142</v>
      </c>
      <c r="R89">
        <f t="shared" si="26"/>
        <v>1.4000000000000057</v>
      </c>
      <c r="S89">
        <f t="shared" si="27"/>
        <v>0.25</v>
      </c>
      <c r="T89" t="str">
        <f t="shared" si="28"/>
        <v>No Indication</v>
      </c>
      <c r="U89" t="str">
        <f t="shared" si="29"/>
        <v>No T+M+I</v>
      </c>
      <c r="V89">
        <v>61.321813266230521</v>
      </c>
      <c r="W89">
        <v>61.052199840761823</v>
      </c>
      <c r="X89">
        <f t="shared" si="30"/>
        <v>0.26961342546869815</v>
      </c>
      <c r="Y89">
        <v>-1.316210943187579E-2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61.9</v>
      </c>
      <c r="D90">
        <v>63.1</v>
      </c>
      <c r="E90">
        <v>61.3</v>
      </c>
      <c r="F90">
        <v>62.1</v>
      </c>
      <c r="G90">
        <f>_xll.TA_TYPPRICE(D90,E90,F90)</f>
        <v>62.166666666666664</v>
      </c>
      <c r="H90">
        <v>62.157281627534644</v>
      </c>
      <c r="I90" t="str">
        <f t="shared" si="20"/>
        <v>DOWN</v>
      </c>
      <c r="J90">
        <v>62.512987795949819</v>
      </c>
      <c r="K90">
        <v>60.857352357156167</v>
      </c>
      <c r="L90" t="str">
        <f t="shared" si="21"/>
        <v>No Confirmation</v>
      </c>
      <c r="M90" t="str">
        <f t="shared" si="22"/>
        <v>No Trend</v>
      </c>
      <c r="N90">
        <v>59.986238711813712</v>
      </c>
      <c r="O90" t="str">
        <f t="shared" si="23"/>
        <v>No Momentum</v>
      </c>
      <c r="P90" t="str">
        <f t="shared" si="24"/>
        <v>No Trend + Momentum</v>
      </c>
      <c r="Q90">
        <f t="shared" si="25"/>
        <v>0.80000000000000426</v>
      </c>
      <c r="R90">
        <f t="shared" si="26"/>
        <v>1.8000000000000043</v>
      </c>
      <c r="S90">
        <f t="shared" si="27"/>
        <v>0.44444444444444575</v>
      </c>
      <c r="T90" t="str">
        <f t="shared" si="28"/>
        <v>No Indication</v>
      </c>
      <c r="U90" t="str">
        <f t="shared" si="29"/>
        <v>No T+M+I</v>
      </c>
      <c r="V90">
        <v>61.441534302195059</v>
      </c>
      <c r="W90">
        <v>61.129814667372059</v>
      </c>
      <c r="X90">
        <f t="shared" si="30"/>
        <v>0.31171963482299958</v>
      </c>
      <c r="Y90">
        <v>5.1814239419099281E-2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62.15</v>
      </c>
      <c r="D91">
        <v>63.1</v>
      </c>
      <c r="E91">
        <v>62.1</v>
      </c>
      <c r="F91">
        <v>62.6</v>
      </c>
      <c r="G91">
        <f>_xll.TA_TYPPRICE(D91,E91,F91)</f>
        <v>62.6</v>
      </c>
      <c r="H91">
        <v>62.378640813767319</v>
      </c>
      <c r="I91" t="str">
        <f t="shared" si="20"/>
        <v>UP</v>
      </c>
      <c r="J91">
        <v>62.643434952405414</v>
      </c>
      <c r="K91">
        <v>61.133496277788133</v>
      </c>
      <c r="L91" t="str">
        <f t="shared" si="21"/>
        <v>No Confirmation</v>
      </c>
      <c r="M91" t="str">
        <f t="shared" si="22"/>
        <v>No Trend</v>
      </c>
      <c r="N91">
        <v>66.957628187336041</v>
      </c>
      <c r="O91" t="str">
        <f t="shared" si="23"/>
        <v>UP</v>
      </c>
      <c r="P91" t="str">
        <f t="shared" si="24"/>
        <v>No Trend + Momentum</v>
      </c>
      <c r="Q91">
        <f t="shared" si="25"/>
        <v>0.5</v>
      </c>
      <c r="R91">
        <f t="shared" si="26"/>
        <v>1</v>
      </c>
      <c r="S91">
        <f t="shared" si="27"/>
        <v>0.5</v>
      </c>
      <c r="T91" t="str">
        <f t="shared" si="28"/>
        <v>No Indication</v>
      </c>
      <c r="U91" t="str">
        <f t="shared" si="29"/>
        <v>No T+M+I</v>
      </c>
      <c r="V91">
        <v>61.619759794165049</v>
      </c>
      <c r="W91">
        <v>61.238717284603759</v>
      </c>
      <c r="X91">
        <f t="shared" si="30"/>
        <v>0.38104250956128993</v>
      </c>
      <c r="Y91">
        <v>0.11765989344753741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62.95</v>
      </c>
      <c r="D92">
        <v>64.45</v>
      </c>
      <c r="E92">
        <v>62.7</v>
      </c>
      <c r="F92">
        <v>63</v>
      </c>
      <c r="G92">
        <f>_xll.TA_TYPPRICE(D92,E92,F92)</f>
        <v>63.383333333333333</v>
      </c>
      <c r="H92">
        <v>62.88098707355033</v>
      </c>
      <c r="I92" t="str">
        <f t="shared" si="20"/>
        <v>UP</v>
      </c>
      <c r="J92">
        <v>63.044893851870881</v>
      </c>
      <c r="K92">
        <v>61.481608216057438</v>
      </c>
      <c r="L92" t="str">
        <f t="shared" si="21"/>
        <v>No Confirmation</v>
      </c>
      <c r="M92" t="str">
        <f t="shared" si="22"/>
        <v>No Trend</v>
      </c>
      <c r="N92">
        <v>71.860267411791284</v>
      </c>
      <c r="O92" t="str">
        <f t="shared" si="23"/>
        <v>UP</v>
      </c>
      <c r="P92" t="str">
        <f t="shared" si="24"/>
        <v>No Trend + Momentum</v>
      </c>
      <c r="Q92">
        <f t="shared" si="25"/>
        <v>0.29999999999999716</v>
      </c>
      <c r="R92">
        <f t="shared" si="26"/>
        <v>1.75</v>
      </c>
      <c r="S92">
        <f t="shared" si="27"/>
        <v>0.17142857142856979</v>
      </c>
      <c r="T92" t="str">
        <f t="shared" si="28"/>
        <v>DOWN</v>
      </c>
      <c r="U92" t="str">
        <f t="shared" si="29"/>
        <v>No T+M+I</v>
      </c>
      <c r="V92">
        <v>61.832104441216579</v>
      </c>
      <c r="W92">
        <v>61.369182670929405</v>
      </c>
      <c r="X92">
        <f t="shared" si="30"/>
        <v>0.46292177028717418</v>
      </c>
      <c r="Y92">
        <v>0.18671226881546477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63.8</v>
      </c>
      <c r="D93">
        <v>63.8</v>
      </c>
      <c r="E93">
        <v>62.8</v>
      </c>
      <c r="F93">
        <v>63.15</v>
      </c>
      <c r="G93">
        <f>_xll.TA_TYPPRICE(D93,E93,F93)</f>
        <v>63.25</v>
      </c>
      <c r="H93">
        <v>63.065493536775165</v>
      </c>
      <c r="I93" t="str">
        <f t="shared" si="20"/>
        <v>UP</v>
      </c>
      <c r="J93">
        <v>63.212695218121794</v>
      </c>
      <c r="K93">
        <v>61.774584168044676</v>
      </c>
      <c r="L93" t="str">
        <f t="shared" si="21"/>
        <v>No Confirmation</v>
      </c>
      <c r="M93" t="str">
        <f t="shared" si="22"/>
        <v>No Trend</v>
      </c>
      <c r="N93">
        <v>73.690130892746623</v>
      </c>
      <c r="O93" t="str">
        <f t="shared" si="23"/>
        <v>UP</v>
      </c>
      <c r="P93" t="str">
        <f t="shared" si="24"/>
        <v>No Trend + Momentum</v>
      </c>
      <c r="Q93">
        <f t="shared" si="25"/>
        <v>0.35000000000000142</v>
      </c>
      <c r="R93">
        <f t="shared" si="26"/>
        <v>1</v>
      </c>
      <c r="S93">
        <f t="shared" si="27"/>
        <v>0.35000000000000142</v>
      </c>
      <c r="T93" t="str">
        <f t="shared" si="28"/>
        <v>No Indication</v>
      </c>
      <c r="U93" t="str">
        <f t="shared" si="29"/>
        <v>No T+M+I</v>
      </c>
      <c r="V93">
        <v>62.034857604106335</v>
      </c>
      <c r="W93">
        <v>61.501095065675372</v>
      </c>
      <c r="X93">
        <f t="shared" si="30"/>
        <v>0.53376253843096322</v>
      </c>
      <c r="Y93">
        <v>0.25612232273856445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63.5</v>
      </c>
      <c r="D94">
        <v>64.099999999999994</v>
      </c>
      <c r="E94">
        <v>63.15</v>
      </c>
      <c r="F94">
        <v>63.25</v>
      </c>
      <c r="G94">
        <f>_xll.TA_TYPPRICE(D94,E94,F94)</f>
        <v>63.5</v>
      </c>
      <c r="H94">
        <v>63.282746768387582</v>
      </c>
      <c r="I94" t="str">
        <f t="shared" si="20"/>
        <v>DOWN</v>
      </c>
      <c r="J94">
        <v>63.409874058539174</v>
      </c>
      <c r="K94">
        <v>62.080232130701411</v>
      </c>
      <c r="L94" t="str">
        <f t="shared" si="21"/>
        <v>No Confirmation</v>
      </c>
      <c r="M94" t="str">
        <f t="shared" si="22"/>
        <v>No Trend</v>
      </c>
      <c r="N94">
        <v>75.042568874966307</v>
      </c>
      <c r="O94" t="str">
        <f t="shared" si="23"/>
        <v>UP</v>
      </c>
      <c r="P94" t="str">
        <f t="shared" si="24"/>
        <v>No Trend + Momentum</v>
      </c>
      <c r="Q94">
        <f t="shared" si="25"/>
        <v>0.10000000000000142</v>
      </c>
      <c r="R94">
        <f t="shared" si="26"/>
        <v>0.94999999999999574</v>
      </c>
      <c r="S94">
        <f t="shared" si="27"/>
        <v>0.10526315789473881</v>
      </c>
      <c r="T94" t="str">
        <f t="shared" si="28"/>
        <v>DOWN</v>
      </c>
      <c r="U94" t="str">
        <f t="shared" si="29"/>
        <v>No T+M+I</v>
      </c>
      <c r="V94">
        <v>62.221802588089979</v>
      </c>
      <c r="W94">
        <v>61.630643579329046</v>
      </c>
      <c r="X94">
        <f t="shared" si="30"/>
        <v>0.59115900876093264</v>
      </c>
      <c r="Y94">
        <v>0.32312965994303811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63.3</v>
      </c>
      <c r="D95">
        <v>63.5</v>
      </c>
      <c r="E95">
        <v>61.7</v>
      </c>
      <c r="F95">
        <v>61.95</v>
      </c>
      <c r="G95">
        <f>_xll.TA_TYPPRICE(D95,E95,F95)</f>
        <v>62.383333333333333</v>
      </c>
      <c r="H95">
        <v>62.833040050860461</v>
      </c>
      <c r="I95" t="str">
        <f t="shared" si="20"/>
        <v>DOWN</v>
      </c>
      <c r="J95">
        <v>63.429902045530469</v>
      </c>
      <c r="K95">
        <v>61.995736101656654</v>
      </c>
      <c r="L95" t="str">
        <f t="shared" si="21"/>
        <v>DOWN</v>
      </c>
      <c r="M95" t="str">
        <f t="shared" si="22"/>
        <v>DOWN</v>
      </c>
      <c r="N95">
        <v>40.888038685139868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1.7999999999999972</v>
      </c>
      <c r="S95">
        <f t="shared" si="27"/>
        <v>0.13888888888888912</v>
      </c>
      <c r="T95" t="str">
        <f t="shared" si="28"/>
        <v>DOWN</v>
      </c>
      <c r="U95" t="str">
        <f t="shared" si="29"/>
        <v>No T+M+I</v>
      </c>
      <c r="V95">
        <v>62.179986805306903</v>
      </c>
      <c r="W95">
        <v>61.654299610489858</v>
      </c>
      <c r="X95">
        <f t="shared" si="30"/>
        <v>0.52568719481704562</v>
      </c>
      <c r="Y95">
        <v>0.3636411669178396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62.35</v>
      </c>
      <c r="D96">
        <v>62.45</v>
      </c>
      <c r="E96">
        <v>61.3</v>
      </c>
      <c r="F96">
        <v>62</v>
      </c>
      <c r="G96">
        <f>_xll.TA_TYPPRICE(D96,E96,F96)</f>
        <v>61.916666666666664</v>
      </c>
      <c r="H96">
        <v>62.374853358763559</v>
      </c>
      <c r="I96" t="str">
        <f t="shared" si="20"/>
        <v>DOWN</v>
      </c>
      <c r="J96">
        <v>63.212146035412587</v>
      </c>
      <c r="K96">
        <v>61.841128079066287</v>
      </c>
      <c r="L96" t="str">
        <f t="shared" si="21"/>
        <v>No Confirmation</v>
      </c>
      <c r="M96" t="str">
        <f t="shared" si="22"/>
        <v>No Trend</v>
      </c>
      <c r="N96">
        <v>42.153800869416294</v>
      </c>
      <c r="O96" t="str">
        <f t="shared" si="23"/>
        <v>No Momentum</v>
      </c>
      <c r="P96" t="str">
        <f t="shared" si="24"/>
        <v>No Trend + Momentum</v>
      </c>
      <c r="Q96">
        <f t="shared" si="25"/>
        <v>0.70000000000000284</v>
      </c>
      <c r="R96">
        <f t="shared" si="26"/>
        <v>1.1500000000000057</v>
      </c>
      <c r="S96">
        <f t="shared" si="27"/>
        <v>0.60869565217391253</v>
      </c>
      <c r="T96" t="str">
        <f t="shared" si="28"/>
        <v>No Indication</v>
      </c>
      <c r="U96" t="str">
        <f t="shared" si="29"/>
        <v>No T+M+I</v>
      </c>
      <c r="V96">
        <v>62.15229652756738</v>
      </c>
      <c r="W96">
        <v>61.679907046749868</v>
      </c>
      <c r="X96">
        <f t="shared" si="30"/>
        <v>0.47238948081751175</v>
      </c>
      <c r="Y96">
        <v>0.38539082969777405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62.7</v>
      </c>
      <c r="D97">
        <v>62.8</v>
      </c>
      <c r="E97">
        <v>61.2</v>
      </c>
      <c r="F97">
        <v>62.25</v>
      </c>
      <c r="G97">
        <f>_xll.TA_TYPPRICE(D97,E97,F97)</f>
        <v>62.083333333333336</v>
      </c>
      <c r="H97">
        <v>62.229093346048444</v>
      </c>
      <c r="I97" t="str">
        <f t="shared" si="20"/>
        <v>UP</v>
      </c>
      <c r="J97">
        <v>63.120558027543126</v>
      </c>
      <c r="K97">
        <v>61.698655172607111</v>
      </c>
      <c r="L97" t="str">
        <f t="shared" si="21"/>
        <v>No Confirmation</v>
      </c>
      <c r="M97" t="str">
        <f t="shared" si="22"/>
        <v>No Trend</v>
      </c>
      <c r="N97">
        <v>48.981639700067369</v>
      </c>
      <c r="O97" t="str">
        <f t="shared" si="23"/>
        <v>No Momentum</v>
      </c>
      <c r="P97" t="str">
        <f t="shared" si="24"/>
        <v>No Trend + Momentum</v>
      </c>
      <c r="Q97">
        <f t="shared" si="25"/>
        <v>1.0499999999999972</v>
      </c>
      <c r="R97">
        <f t="shared" si="26"/>
        <v>1.5999999999999943</v>
      </c>
      <c r="S97">
        <f t="shared" si="27"/>
        <v>0.65625000000000056</v>
      </c>
      <c r="T97" t="str">
        <f t="shared" si="28"/>
        <v>No Indication</v>
      </c>
      <c r="U97" t="str">
        <f t="shared" si="29"/>
        <v>No T+M+I</v>
      </c>
      <c r="V97">
        <v>62.167327831018554</v>
      </c>
      <c r="W97">
        <v>61.722136154398029</v>
      </c>
      <c r="X97">
        <f t="shared" si="30"/>
        <v>0.44519167662052439</v>
      </c>
      <c r="Y97">
        <v>0.39735099908232413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62</v>
      </c>
      <c r="D98">
        <v>62.4</v>
      </c>
      <c r="E98">
        <v>61.5</v>
      </c>
      <c r="F98">
        <v>61.65</v>
      </c>
      <c r="G98">
        <f>_xll.TA_TYPPRICE(D98,E98,F98)</f>
        <v>61.85</v>
      </c>
      <c r="H98">
        <v>62.039546673024219</v>
      </c>
      <c r="I98" t="str">
        <f t="shared" si="20"/>
        <v>DOWN</v>
      </c>
      <c r="J98">
        <v>62.960434021422429</v>
      </c>
      <c r="K98">
        <v>61.654509578694423</v>
      </c>
      <c r="L98" t="str">
        <f t="shared" si="21"/>
        <v>DOWN</v>
      </c>
      <c r="M98" t="str">
        <f t="shared" si="22"/>
        <v>DOWN</v>
      </c>
      <c r="N98">
        <v>36.172755911517392</v>
      </c>
      <c r="O98" t="str">
        <f t="shared" si="23"/>
        <v>DOWN</v>
      </c>
      <c r="P98" t="str">
        <f t="shared" si="24"/>
        <v>DOWN</v>
      </c>
      <c r="Q98">
        <f t="shared" si="25"/>
        <v>0.14999999999999858</v>
      </c>
      <c r="R98">
        <f t="shared" si="26"/>
        <v>0.89999999999999858</v>
      </c>
      <c r="S98">
        <f t="shared" si="27"/>
        <v>0.16666666666666535</v>
      </c>
      <c r="T98" t="str">
        <f t="shared" si="28"/>
        <v>DOWN</v>
      </c>
      <c r="U98" t="str">
        <f t="shared" si="29"/>
        <v>DOWN</v>
      </c>
      <c r="V98">
        <v>62.087738933938773</v>
      </c>
      <c r="W98">
        <v>61.716792735553732</v>
      </c>
      <c r="X98">
        <f t="shared" si="30"/>
        <v>0.37094619838504173</v>
      </c>
      <c r="Y98">
        <v>0.39207003894286763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61.8</v>
      </c>
      <c r="D99">
        <v>62.7</v>
      </c>
      <c r="E99">
        <v>61.4</v>
      </c>
      <c r="F99">
        <v>62.45</v>
      </c>
      <c r="G99">
        <f>_xll.TA_TYPPRICE(D99,E99,F99)</f>
        <v>62.183333333333337</v>
      </c>
      <c r="H99">
        <v>62.111440003178778</v>
      </c>
      <c r="I99" t="str">
        <f t="shared" si="20"/>
        <v>UP</v>
      </c>
      <c r="J99">
        <v>62.902559794439668</v>
      </c>
      <c r="K99">
        <v>61.59795189454011</v>
      </c>
      <c r="L99" t="str">
        <f t="shared" si="21"/>
        <v>No Confirmation</v>
      </c>
      <c r="M99" t="str">
        <f t="shared" si="22"/>
        <v>No Trend</v>
      </c>
      <c r="N99">
        <v>55.547093962342394</v>
      </c>
      <c r="O99" t="str">
        <f t="shared" si="23"/>
        <v>No Momentum</v>
      </c>
      <c r="P99" t="str">
        <f t="shared" si="24"/>
        <v>No Trend + Momentum</v>
      </c>
      <c r="Q99">
        <f t="shared" si="25"/>
        <v>1.0500000000000043</v>
      </c>
      <c r="R99">
        <f t="shared" si="26"/>
        <v>1.3000000000000043</v>
      </c>
      <c r="S99">
        <f t="shared" si="27"/>
        <v>0.80769230769230838</v>
      </c>
      <c r="T99" t="str">
        <f t="shared" si="28"/>
        <v>UP</v>
      </c>
      <c r="U99" t="str">
        <f t="shared" si="29"/>
        <v>No T+M+I</v>
      </c>
      <c r="V99">
        <v>62.143471405640504</v>
      </c>
      <c r="W99">
        <v>61.771104384771974</v>
      </c>
      <c r="X99">
        <f t="shared" si="30"/>
        <v>0.37236702086853057</v>
      </c>
      <c r="Y99">
        <v>0.38812943532800021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62.55</v>
      </c>
      <c r="D100">
        <v>63.45</v>
      </c>
      <c r="E100">
        <v>62.15</v>
      </c>
      <c r="F100">
        <v>62.2</v>
      </c>
      <c r="G100">
        <f>_xll.TA_TYPPRICE(D100,E100,F100)</f>
        <v>62.6</v>
      </c>
      <c r="H100">
        <v>62.35572000158939</v>
      </c>
      <c r="I100" t="str">
        <f t="shared" si="20"/>
        <v>DOWN</v>
      </c>
      <c r="J100">
        <v>63.024213173453077</v>
      </c>
      <c r="K100">
        <v>61.720629251308971</v>
      </c>
      <c r="L100" t="str">
        <f t="shared" si="21"/>
        <v>No Confirmation</v>
      </c>
      <c r="M100" t="str">
        <f t="shared" si="22"/>
        <v>No Trend</v>
      </c>
      <c r="N100">
        <v>49.658950877306445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5.0000000000004263E-2</v>
      </c>
      <c r="R100">
        <f t="shared" si="26"/>
        <v>1.3000000000000043</v>
      </c>
      <c r="S100">
        <f t="shared" si="27"/>
        <v>3.8461538461541614E-2</v>
      </c>
      <c r="T100" t="str">
        <f t="shared" si="28"/>
        <v>DOWN</v>
      </c>
      <c r="U100" t="str">
        <f t="shared" si="29"/>
        <v>No T+M+I</v>
      </c>
      <c r="V100">
        <v>62.152168112465041</v>
      </c>
      <c r="W100">
        <v>61.802874430344417</v>
      </c>
      <c r="X100">
        <f t="shared" si="30"/>
        <v>0.34929368212062428</v>
      </c>
      <c r="Y100">
        <v>0.380362284686525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62.3</v>
      </c>
      <c r="D101">
        <v>62.55</v>
      </c>
      <c r="E101">
        <v>60.55</v>
      </c>
      <c r="F101">
        <v>61</v>
      </c>
      <c r="G101">
        <f>_xll.TA_TYPPRICE(D101,E101,F101)</f>
        <v>61.366666666666667</v>
      </c>
      <c r="H101">
        <v>61.861193334128032</v>
      </c>
      <c r="I101" t="str">
        <f t="shared" si="20"/>
        <v>DOWN</v>
      </c>
      <c r="J101">
        <v>62.918832468241284</v>
      </c>
      <c r="K101">
        <v>61.460489417684755</v>
      </c>
      <c r="L101" t="str">
        <f t="shared" si="21"/>
        <v>DOWN</v>
      </c>
      <c r="M101" t="str">
        <f t="shared" si="22"/>
        <v>DOWN</v>
      </c>
      <c r="N101">
        <v>30.353579086679083</v>
      </c>
      <c r="O101" t="str">
        <f t="shared" si="23"/>
        <v>DOWN</v>
      </c>
      <c r="P101" t="str">
        <f t="shared" si="24"/>
        <v>DOWN</v>
      </c>
      <c r="Q101">
        <f t="shared" si="25"/>
        <v>0.45000000000000284</v>
      </c>
      <c r="R101">
        <f t="shared" si="26"/>
        <v>2</v>
      </c>
      <c r="S101">
        <f t="shared" si="27"/>
        <v>0.22500000000000142</v>
      </c>
      <c r="T101" t="str">
        <f t="shared" si="28"/>
        <v>No Indication</v>
      </c>
      <c r="U101" t="str">
        <f t="shared" si="29"/>
        <v>No T+M+I</v>
      </c>
      <c r="V101">
        <v>61.974911479778115</v>
      </c>
      <c r="W101">
        <v>61.743402250318901</v>
      </c>
      <c r="X101">
        <f t="shared" si="30"/>
        <v>0.23150922945921337</v>
      </c>
      <c r="Y101">
        <v>0.3505916736410627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60.35</v>
      </c>
      <c r="D102">
        <v>60.35</v>
      </c>
      <c r="E102">
        <v>57.65</v>
      </c>
      <c r="F102">
        <v>57.8</v>
      </c>
      <c r="G102">
        <f>_xll.TA_TYPPRICE(D102,E102,F102)</f>
        <v>58.6</v>
      </c>
      <c r="H102">
        <v>60.23059666706402</v>
      </c>
      <c r="I102" t="str">
        <f t="shared" si="20"/>
        <v>DOWN</v>
      </c>
      <c r="J102">
        <v>62.347980808632109</v>
      </c>
      <c r="K102">
        <v>60.613713991532585</v>
      </c>
      <c r="L102" t="str">
        <f t="shared" si="21"/>
        <v>DOWN</v>
      </c>
      <c r="M102" t="str">
        <f t="shared" si="22"/>
        <v>DOWN</v>
      </c>
      <c r="N102">
        <v>13.220983935243163</v>
      </c>
      <c r="O102" t="str">
        <f t="shared" si="23"/>
        <v>DOWN</v>
      </c>
      <c r="P102" t="str">
        <f t="shared" si="24"/>
        <v>DOWN</v>
      </c>
      <c r="Q102">
        <f t="shared" si="25"/>
        <v>0.14999999999999858</v>
      </c>
      <c r="R102">
        <f t="shared" si="26"/>
        <v>2.7000000000000028</v>
      </c>
      <c r="S102">
        <f t="shared" si="27"/>
        <v>5.555555555555497E-2</v>
      </c>
      <c r="T102" t="str">
        <f t="shared" si="28"/>
        <v>DOWN</v>
      </c>
      <c r="U102" t="str">
        <f t="shared" si="29"/>
        <v>DOWN</v>
      </c>
      <c r="V102">
        <v>61.332617405966097</v>
      </c>
      <c r="W102">
        <v>61.451298379924907</v>
      </c>
      <c r="X102">
        <f t="shared" si="30"/>
        <v>-0.11868097395880994</v>
      </c>
      <c r="Y102">
        <v>0.25673714412108817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60.050000000000004</v>
      </c>
      <c r="AE102">
        <f t="shared" si="36"/>
        <v>59.300000000000004</v>
      </c>
      <c r="AF102">
        <f t="shared" si="37"/>
        <v>59</v>
      </c>
      <c r="AG102">
        <f t="shared" si="38"/>
        <v>58.7</v>
      </c>
    </row>
    <row r="103" spans="1:33" x14ac:dyDescent="0.25">
      <c r="A103" t="s">
        <v>5</v>
      </c>
      <c r="B103" s="1">
        <v>43003</v>
      </c>
      <c r="C103">
        <v>58.1</v>
      </c>
      <c r="D103">
        <v>58.1</v>
      </c>
      <c r="E103">
        <v>56.3</v>
      </c>
      <c r="F103">
        <v>56.7</v>
      </c>
      <c r="G103">
        <f>_xll.TA_TYPPRICE(D103,E103,F103)</f>
        <v>57.033333333333339</v>
      </c>
      <c r="H103">
        <v>58.631965000198676</v>
      </c>
      <c r="I103" t="str">
        <f t="shared" si="20"/>
        <v>DOWN</v>
      </c>
      <c r="J103">
        <v>61.403985073380532</v>
      </c>
      <c r="K103">
        <v>59.65511088230312</v>
      </c>
      <c r="L103" t="str">
        <f t="shared" si="21"/>
        <v>DOWN</v>
      </c>
      <c r="M103" t="str">
        <f t="shared" si="22"/>
        <v>DOWN</v>
      </c>
      <c r="N103">
        <v>10.640371641317538</v>
      </c>
      <c r="O103" t="str">
        <f t="shared" si="23"/>
        <v>DOWN</v>
      </c>
      <c r="P103" t="str">
        <f t="shared" si="24"/>
        <v>DOWN</v>
      </c>
      <c r="Q103">
        <f t="shared" si="25"/>
        <v>0.40000000000000568</v>
      </c>
      <c r="R103">
        <f t="shared" si="26"/>
        <v>1.8000000000000043</v>
      </c>
      <c r="S103">
        <f t="shared" si="27"/>
        <v>0.22222222222222485</v>
      </c>
      <c r="T103" t="str">
        <f t="shared" si="28"/>
        <v>No Indication</v>
      </c>
      <c r="U103" t="str">
        <f t="shared" si="29"/>
        <v>No T+M+I</v>
      </c>
      <c r="V103">
        <v>60.619907035817469</v>
      </c>
      <c r="W103">
        <v>61.09935035178232</v>
      </c>
      <c r="X103">
        <f t="shared" si="30"/>
        <v>-0.47944331596485057</v>
      </c>
      <c r="Y103">
        <v>0.1095010521039004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56.95</v>
      </c>
      <c r="D104">
        <v>57.45</v>
      </c>
      <c r="E104">
        <v>56.5</v>
      </c>
      <c r="F104">
        <v>56.55</v>
      </c>
      <c r="G104">
        <f>_xll.TA_TYPPRICE(D104,E104,F104)</f>
        <v>56.833333333333336</v>
      </c>
      <c r="H104">
        <v>57.732649166766009</v>
      </c>
      <c r="I104" t="str">
        <f t="shared" si="20"/>
        <v>DOWN</v>
      </c>
      <c r="J104">
        <v>60.525321723740412</v>
      </c>
      <c r="K104">
        <v>58.953975130680206</v>
      </c>
      <c r="L104" t="str">
        <f t="shared" si="21"/>
        <v>DOWN</v>
      </c>
      <c r="M104" t="str">
        <f t="shared" si="22"/>
        <v>DOWN</v>
      </c>
      <c r="N104">
        <v>10.29775372267669</v>
      </c>
      <c r="O104" t="str">
        <f t="shared" si="23"/>
        <v>DOWN</v>
      </c>
      <c r="P104" t="str">
        <f t="shared" si="24"/>
        <v>DOWN</v>
      </c>
      <c r="Q104">
        <f t="shared" si="25"/>
        <v>4.9999999999997158E-2</v>
      </c>
      <c r="R104">
        <f t="shared" si="26"/>
        <v>0.95000000000000284</v>
      </c>
      <c r="S104">
        <f t="shared" si="27"/>
        <v>5.2631578947365275E-2</v>
      </c>
      <c r="T104" t="str">
        <f t="shared" si="28"/>
        <v>DOWN</v>
      </c>
      <c r="U104" t="str">
        <f t="shared" si="29"/>
        <v>DOWN</v>
      </c>
      <c r="V104">
        <v>59.993767491845553</v>
      </c>
      <c r="W104">
        <v>60.762361436835484</v>
      </c>
      <c r="X104">
        <f t="shared" si="30"/>
        <v>-0.76859394498993083</v>
      </c>
      <c r="Y104">
        <v>-6.6117947314865838E-2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57.35</v>
      </c>
      <c r="AE104">
        <f t="shared" si="36"/>
        <v>57.1</v>
      </c>
      <c r="AF104">
        <f t="shared" si="37"/>
        <v>57</v>
      </c>
      <c r="AG104">
        <f t="shared" si="38"/>
        <v>56.85</v>
      </c>
    </row>
    <row r="105" spans="1:33" x14ac:dyDescent="0.25">
      <c r="A105" t="s">
        <v>5</v>
      </c>
      <c r="B105" s="1">
        <v>43005</v>
      </c>
      <c r="C105">
        <v>56.85</v>
      </c>
      <c r="D105">
        <v>57</v>
      </c>
      <c r="E105">
        <v>54.05</v>
      </c>
      <c r="F105">
        <v>54.1</v>
      </c>
      <c r="G105">
        <f>_xll.TA_TYPPRICE(D105,E105,F105)</f>
        <v>55.050000000000004</v>
      </c>
      <c r="H105">
        <v>56.39132458338301</v>
      </c>
      <c r="I105" t="str">
        <f t="shared" si="20"/>
        <v>DOWN</v>
      </c>
      <c r="J105">
        <v>59.741916896242543</v>
      </c>
      <c r="K105">
        <v>57.864202879417938</v>
      </c>
      <c r="L105" t="str">
        <f t="shared" si="21"/>
        <v>DOWN</v>
      </c>
      <c r="M105" t="str">
        <f t="shared" si="22"/>
        <v>DOWN</v>
      </c>
      <c r="N105">
        <v>6.2131498663048976</v>
      </c>
      <c r="O105" t="str">
        <f t="shared" si="23"/>
        <v>DOWN</v>
      </c>
      <c r="P105" t="str">
        <f t="shared" si="24"/>
        <v>DOWN</v>
      </c>
      <c r="Q105">
        <f t="shared" si="25"/>
        <v>5.0000000000004263E-2</v>
      </c>
      <c r="R105">
        <f t="shared" si="26"/>
        <v>2.9500000000000028</v>
      </c>
      <c r="S105">
        <f t="shared" si="27"/>
        <v>1.6949152542374311E-2</v>
      </c>
      <c r="T105" t="str">
        <f t="shared" si="28"/>
        <v>DOWN</v>
      </c>
      <c r="U105" t="str">
        <f t="shared" si="29"/>
        <v>DOWN</v>
      </c>
      <c r="V105">
        <v>59.087034031561622</v>
      </c>
      <c r="W105">
        <v>60.268853182255079</v>
      </c>
      <c r="X105">
        <f t="shared" si="30"/>
        <v>-1.1818191506934568</v>
      </c>
      <c r="Y105">
        <v>-0.289258187990584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56.650000000000006</v>
      </c>
      <c r="AE105">
        <f t="shared" si="36"/>
        <v>55.85</v>
      </c>
      <c r="AF105">
        <f t="shared" si="37"/>
        <v>55.550000000000004</v>
      </c>
      <c r="AG105">
        <f t="shared" si="38"/>
        <v>55.2</v>
      </c>
    </row>
    <row r="106" spans="1:33" x14ac:dyDescent="0.25">
      <c r="A106" t="s">
        <v>5</v>
      </c>
      <c r="B106" s="1">
        <v>43006</v>
      </c>
      <c r="C106">
        <v>54.45</v>
      </c>
      <c r="D106">
        <v>54.75</v>
      </c>
      <c r="E106">
        <v>52.85</v>
      </c>
      <c r="F106">
        <v>53.4</v>
      </c>
      <c r="G106">
        <f>_xll.TA_TYPPRICE(D106,E106,F106)</f>
        <v>53.666666666666664</v>
      </c>
      <c r="H106">
        <v>55.028995625024834</v>
      </c>
      <c r="I106" t="str">
        <f t="shared" si="20"/>
        <v>DOWN</v>
      </c>
      <c r="J106">
        <v>58.632602030410865</v>
      </c>
      <c r="K106">
        <v>56.749935572880617</v>
      </c>
      <c r="L106" t="str">
        <f t="shared" si="21"/>
        <v>DOWN</v>
      </c>
      <c r="M106" t="str">
        <f t="shared" si="22"/>
        <v>DOWN</v>
      </c>
      <c r="N106">
        <v>5.4422034658190501</v>
      </c>
      <c r="O106" t="str">
        <f t="shared" si="23"/>
        <v>DOWN</v>
      </c>
      <c r="P106" t="str">
        <f t="shared" si="24"/>
        <v>DOWN</v>
      </c>
      <c r="Q106">
        <f t="shared" si="25"/>
        <v>0.54999999999999716</v>
      </c>
      <c r="R106">
        <f t="shared" si="26"/>
        <v>1.8999999999999986</v>
      </c>
      <c r="S106">
        <f t="shared" si="27"/>
        <v>0.28947368421052505</v>
      </c>
      <c r="T106" t="str">
        <f t="shared" si="28"/>
        <v>No Indication</v>
      </c>
      <c r="U106" t="str">
        <f t="shared" si="29"/>
        <v>No T+M+I</v>
      </c>
      <c r="V106">
        <v>58.212105719013678</v>
      </c>
      <c r="W106">
        <v>59.760049242828778</v>
      </c>
      <c r="X106">
        <f t="shared" si="30"/>
        <v>-1.5479435238150998</v>
      </c>
      <c r="Y106">
        <v>-0.54099525515548719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53.5</v>
      </c>
      <c r="D107">
        <v>54.4</v>
      </c>
      <c r="E107">
        <v>53.5</v>
      </c>
      <c r="F107">
        <v>53.65</v>
      </c>
      <c r="G107">
        <f>_xll.TA_TYPPRICE(D107,E107,F107)</f>
        <v>53.85</v>
      </c>
      <c r="H107">
        <v>54.439497812512414</v>
      </c>
      <c r="I107" t="str">
        <f t="shared" si="20"/>
        <v>DOWN</v>
      </c>
      <c r="J107">
        <v>57.692023801430672</v>
      </c>
      <c r="K107">
        <v>56.027727667796036</v>
      </c>
      <c r="L107" t="str">
        <f t="shared" si="21"/>
        <v>DOWN</v>
      </c>
      <c r="M107" t="str">
        <f t="shared" si="22"/>
        <v>DOWN</v>
      </c>
      <c r="N107">
        <v>10.40523432340246</v>
      </c>
      <c r="O107" t="str">
        <f t="shared" si="23"/>
        <v>DOWN</v>
      </c>
      <c r="P107" t="str">
        <f t="shared" si="24"/>
        <v>DOWN</v>
      </c>
      <c r="Q107">
        <f t="shared" si="25"/>
        <v>0.14999999999999858</v>
      </c>
      <c r="R107">
        <f t="shared" si="26"/>
        <v>0.89999999999999858</v>
      </c>
      <c r="S107">
        <f t="shared" si="27"/>
        <v>0.16666666666666535</v>
      </c>
      <c r="T107" t="str">
        <f t="shared" si="28"/>
        <v>DOWN</v>
      </c>
      <c r="U107" t="str">
        <f t="shared" si="29"/>
        <v>DOWN</v>
      </c>
      <c r="V107">
        <v>57.510243300703884</v>
      </c>
      <c r="W107">
        <v>59.307453002619241</v>
      </c>
      <c r="X107">
        <f t="shared" si="30"/>
        <v>-1.7972097019153566</v>
      </c>
      <c r="Y107">
        <v>-0.79223814450746111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54.300000000000004</v>
      </c>
      <c r="AE107">
        <f t="shared" si="36"/>
        <v>54.050000000000004</v>
      </c>
      <c r="AF107">
        <f t="shared" si="37"/>
        <v>53.95</v>
      </c>
      <c r="AG107">
        <f t="shared" si="38"/>
        <v>53.85</v>
      </c>
    </row>
    <row r="108" spans="1:33" x14ac:dyDescent="0.25">
      <c r="A108" t="s">
        <v>5</v>
      </c>
      <c r="B108" s="1">
        <v>43011</v>
      </c>
      <c r="C108">
        <v>54.3</v>
      </c>
      <c r="D108">
        <v>54.75</v>
      </c>
      <c r="E108">
        <v>53.4</v>
      </c>
      <c r="F108">
        <v>53.55</v>
      </c>
      <c r="G108">
        <f>_xll.TA_TYPPRICE(D108,E108,F108)</f>
        <v>53.9</v>
      </c>
      <c r="H108">
        <v>54.169748906256203</v>
      </c>
      <c r="I108" t="str">
        <f t="shared" si="20"/>
        <v>DOWN</v>
      </c>
      <c r="J108">
        <v>57.038240734446077</v>
      </c>
      <c r="K108">
        <v>55.443788186063585</v>
      </c>
      <c r="L108" t="str">
        <f t="shared" si="21"/>
        <v>DOWN</v>
      </c>
      <c r="M108" t="str">
        <f t="shared" si="22"/>
        <v>DOWN</v>
      </c>
      <c r="N108">
        <v>10.139148868019502</v>
      </c>
      <c r="O108" t="str">
        <f t="shared" si="23"/>
        <v>DOWN</v>
      </c>
      <c r="P108" t="str">
        <f t="shared" si="24"/>
        <v>DOWN</v>
      </c>
      <c r="Q108">
        <f t="shared" si="25"/>
        <v>0.14999999999999858</v>
      </c>
      <c r="R108">
        <f t="shared" si="26"/>
        <v>1.3500000000000014</v>
      </c>
      <c r="S108">
        <f t="shared" si="27"/>
        <v>0.11111111111110994</v>
      </c>
      <c r="T108" t="str">
        <f t="shared" si="28"/>
        <v>DOWN</v>
      </c>
      <c r="U108" t="str">
        <f t="shared" si="29"/>
        <v>DOWN</v>
      </c>
      <c r="V108">
        <v>56.900975100595595</v>
      </c>
      <c r="W108">
        <v>58.880975002425224</v>
      </c>
      <c r="X108">
        <f t="shared" si="30"/>
        <v>-1.979999901829629</v>
      </c>
      <c r="Y108">
        <v>-1.0297904959718946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54.6</v>
      </c>
      <c r="AE108">
        <f t="shared" si="36"/>
        <v>54.25</v>
      </c>
      <c r="AF108">
        <f t="shared" si="37"/>
        <v>54.1</v>
      </c>
      <c r="AG108">
        <f t="shared" si="38"/>
        <v>53.900000000000006</v>
      </c>
    </row>
    <row r="109" spans="1:33" x14ac:dyDescent="0.25">
      <c r="A109" t="s">
        <v>5</v>
      </c>
      <c r="B109" s="1">
        <v>43012</v>
      </c>
      <c r="C109">
        <v>53.8</v>
      </c>
      <c r="D109">
        <v>54.1</v>
      </c>
      <c r="E109">
        <v>53.45</v>
      </c>
      <c r="F109">
        <v>53.9</v>
      </c>
      <c r="G109">
        <f>_xll.TA_TYPPRICE(D109,E109,F109)</f>
        <v>53.81666666666667</v>
      </c>
      <c r="H109">
        <v>53.99320778646144</v>
      </c>
      <c r="I109" t="str">
        <f t="shared" si="20"/>
        <v>DOWN</v>
      </c>
      <c r="J109">
        <v>56.385298349013617</v>
      </c>
      <c r="K109">
        <v>55.000724144716123</v>
      </c>
      <c r="L109" t="str">
        <f t="shared" si="21"/>
        <v>DOWN</v>
      </c>
      <c r="M109" t="str">
        <f t="shared" si="22"/>
        <v>DOWN</v>
      </c>
      <c r="N109">
        <v>19.181064574521979</v>
      </c>
      <c r="O109" t="str">
        <f t="shared" si="23"/>
        <v>DOWN</v>
      </c>
      <c r="P109" t="str">
        <f t="shared" si="24"/>
        <v>DOWN</v>
      </c>
      <c r="Q109">
        <f t="shared" si="25"/>
        <v>0.44999999999999574</v>
      </c>
      <c r="R109">
        <f t="shared" si="26"/>
        <v>0.64999999999999858</v>
      </c>
      <c r="S109">
        <f t="shared" si="27"/>
        <v>0.69230769230768729</v>
      </c>
      <c r="T109" t="str">
        <f t="shared" si="28"/>
        <v>No Indication</v>
      </c>
      <c r="U109" t="str">
        <f t="shared" si="29"/>
        <v>No T+M+I</v>
      </c>
      <c r="V109">
        <v>56.439286623580891</v>
      </c>
      <c r="W109">
        <v>58.512013891134465</v>
      </c>
      <c r="X109">
        <f t="shared" si="30"/>
        <v>-2.0727272675535744</v>
      </c>
      <c r="Y109">
        <v>-1.2383778502882306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53.5</v>
      </c>
      <c r="D110">
        <v>54.3</v>
      </c>
      <c r="E110">
        <v>53.5</v>
      </c>
      <c r="F110">
        <v>54</v>
      </c>
      <c r="G110">
        <f>_xll.TA_TYPPRICE(D110,E110,F110)</f>
        <v>53.933333333333337</v>
      </c>
      <c r="H110">
        <v>53.963270559897389</v>
      </c>
      <c r="I110" t="str">
        <f t="shared" si="20"/>
        <v>UP</v>
      </c>
      <c r="J110">
        <v>55.921898715899481</v>
      </c>
      <c r="K110">
        <v>54.66722989033476</v>
      </c>
      <c r="L110" t="str">
        <f t="shared" si="21"/>
        <v>DOWN</v>
      </c>
      <c r="M110" t="str">
        <f t="shared" si="22"/>
        <v>No Trend</v>
      </c>
      <c r="N110">
        <v>21.984638549344108</v>
      </c>
      <c r="O110" t="str">
        <f t="shared" si="23"/>
        <v>DOWN</v>
      </c>
      <c r="P110" t="str">
        <f t="shared" si="24"/>
        <v>No Trend + Momentum</v>
      </c>
      <c r="Q110">
        <f t="shared" si="25"/>
        <v>0.5</v>
      </c>
      <c r="R110">
        <f t="shared" si="26"/>
        <v>0.79999999999999716</v>
      </c>
      <c r="S110">
        <f t="shared" si="27"/>
        <v>0.62500000000000222</v>
      </c>
      <c r="T110" t="str">
        <f t="shared" si="28"/>
        <v>No Indication</v>
      </c>
      <c r="U110" t="str">
        <f t="shared" si="29"/>
        <v>No T+M+I</v>
      </c>
      <c r="V110">
        <v>56.064011758414601</v>
      </c>
      <c r="W110">
        <v>58.177790639939317</v>
      </c>
      <c r="X110">
        <f t="shared" si="30"/>
        <v>-2.1137788815247163</v>
      </c>
      <c r="Y110">
        <v>-1.4134580565355277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54.25</v>
      </c>
      <c r="D111">
        <v>56.6</v>
      </c>
      <c r="E111">
        <v>54.25</v>
      </c>
      <c r="F111">
        <v>56.45</v>
      </c>
      <c r="G111">
        <f>_xll.TA_TYPPRICE(D111,E111,F111)</f>
        <v>55.766666666666673</v>
      </c>
      <c r="H111">
        <v>54.864968613282031</v>
      </c>
      <c r="I111" t="str">
        <f t="shared" si="20"/>
        <v>UP</v>
      </c>
      <c r="J111">
        <v>56.072587890144042</v>
      </c>
      <c r="K111">
        <v>54.574512136927034</v>
      </c>
      <c r="L111" t="str">
        <f t="shared" si="21"/>
        <v>UP</v>
      </c>
      <c r="M111" t="str">
        <f t="shared" si="22"/>
        <v>UP</v>
      </c>
      <c r="N111">
        <v>62.171949707252693</v>
      </c>
      <c r="O111" t="str">
        <f t="shared" si="23"/>
        <v>UP</v>
      </c>
      <c r="P111" t="str">
        <f t="shared" si="24"/>
        <v>UP</v>
      </c>
      <c r="Q111">
        <f t="shared" si="25"/>
        <v>2.2000000000000028</v>
      </c>
      <c r="R111">
        <f t="shared" si="26"/>
        <v>2.3500000000000014</v>
      </c>
      <c r="S111">
        <f t="shared" si="27"/>
        <v>0.93617021276595813</v>
      </c>
      <c r="T111" t="str">
        <f t="shared" si="28"/>
        <v>UP</v>
      </c>
      <c r="U111" t="str">
        <f t="shared" si="29"/>
        <v>UP</v>
      </c>
      <c r="V111">
        <v>56.123394564812358</v>
      </c>
      <c r="W111">
        <v>58.04980614809196</v>
      </c>
      <c r="X111">
        <f t="shared" si="30"/>
        <v>-1.9264115832796023</v>
      </c>
      <c r="Y111">
        <v>-1.5160487618843426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56.5</v>
      </c>
      <c r="D112">
        <v>57.9</v>
      </c>
      <c r="E112">
        <v>56.35</v>
      </c>
      <c r="F112">
        <v>56.7</v>
      </c>
      <c r="G112">
        <f>_xll.TA_TYPPRICE(D112,E112,F112)</f>
        <v>56.983333333333327</v>
      </c>
      <c r="H112">
        <v>55.924150973307675</v>
      </c>
      <c r="I112" t="str">
        <f t="shared" si="20"/>
        <v>UP</v>
      </c>
      <c r="J112">
        <v>56.478679470112034</v>
      </c>
      <c r="K112">
        <v>54.96906499538769</v>
      </c>
      <c r="L112" t="str">
        <f t="shared" si="21"/>
        <v>UP</v>
      </c>
      <c r="M112" t="str">
        <f t="shared" si="22"/>
        <v>UP</v>
      </c>
      <c r="N112">
        <v>64.504172659456799</v>
      </c>
      <c r="O112" t="str">
        <f t="shared" si="23"/>
        <v>UP</v>
      </c>
      <c r="P112" t="str">
        <f t="shared" si="24"/>
        <v>UP</v>
      </c>
      <c r="Q112">
        <f t="shared" si="25"/>
        <v>0.35000000000000142</v>
      </c>
      <c r="R112">
        <f t="shared" si="26"/>
        <v>1.5499999999999972</v>
      </c>
      <c r="S112">
        <f t="shared" si="27"/>
        <v>0.22580645161290455</v>
      </c>
      <c r="T112" t="str">
        <f t="shared" si="28"/>
        <v>No Indication</v>
      </c>
      <c r="U112" t="str">
        <f t="shared" si="29"/>
        <v>No T+M+I</v>
      </c>
      <c r="V112">
        <v>56.212103093302765</v>
      </c>
      <c r="W112">
        <v>57.949820507492554</v>
      </c>
      <c r="X112">
        <f t="shared" si="30"/>
        <v>-1.7377174141897882</v>
      </c>
      <c r="Y112">
        <v>-1.5603824923454317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57.5</v>
      </c>
      <c r="D113">
        <v>58.15</v>
      </c>
      <c r="E113">
        <v>56.7</v>
      </c>
      <c r="F113">
        <v>56.8</v>
      </c>
      <c r="G113">
        <f>_xll.TA_TYPPRICE(D113,E113,F113)</f>
        <v>57.216666666666661</v>
      </c>
      <c r="H113">
        <v>56.570408819987165</v>
      </c>
      <c r="I113" t="str">
        <f t="shared" si="20"/>
        <v>UP</v>
      </c>
      <c r="J113">
        <v>56.850084032309361</v>
      </c>
      <c r="K113">
        <v>55.35371721863487</v>
      </c>
      <c r="L113" t="str">
        <f t="shared" si="21"/>
        <v>No Confirmation</v>
      </c>
      <c r="M113" t="str">
        <f t="shared" si="22"/>
        <v>No Trend</v>
      </c>
      <c r="N113">
        <v>65.565667245772246</v>
      </c>
      <c r="O113" t="str">
        <f t="shared" si="23"/>
        <v>UP</v>
      </c>
      <c r="P113" t="str">
        <f t="shared" si="24"/>
        <v>No Trend + Momentum</v>
      </c>
      <c r="Q113">
        <f t="shared" si="25"/>
        <v>9.9999999999994316E-2</v>
      </c>
      <c r="R113">
        <f t="shared" si="26"/>
        <v>1.4499999999999957</v>
      </c>
      <c r="S113">
        <f t="shared" si="27"/>
        <v>6.896551724137559E-2</v>
      </c>
      <c r="T113" t="str">
        <f t="shared" si="28"/>
        <v>DOWN</v>
      </c>
      <c r="U113" t="str">
        <f t="shared" si="29"/>
        <v>No T+M+I</v>
      </c>
      <c r="V113">
        <v>56.302548771256184</v>
      </c>
      <c r="W113">
        <v>57.864648618048662</v>
      </c>
      <c r="X113">
        <f t="shared" si="30"/>
        <v>-1.5620998467924778</v>
      </c>
      <c r="Y113">
        <v>-1.5607259632348409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57.1</v>
      </c>
      <c r="D114">
        <v>57.15</v>
      </c>
      <c r="E114">
        <v>54.4</v>
      </c>
      <c r="F114">
        <v>54.75</v>
      </c>
      <c r="G114">
        <f>_xll.TA_TYPPRICE(D114,E114,F114)</f>
        <v>55.433333333333337</v>
      </c>
      <c r="H114">
        <v>56.001871076660251</v>
      </c>
      <c r="I114" t="str">
        <f t="shared" si="20"/>
        <v>DOWN</v>
      </c>
      <c r="J114">
        <v>56.916732025129505</v>
      </c>
      <c r="K114">
        <v>55.141780058938231</v>
      </c>
      <c r="L114" t="str">
        <f t="shared" si="21"/>
        <v>DOWN</v>
      </c>
      <c r="M114" t="str">
        <f t="shared" si="22"/>
        <v>DOWN</v>
      </c>
      <c r="N114">
        <v>37.120141038516991</v>
      </c>
      <c r="O114" t="str">
        <f t="shared" si="23"/>
        <v>DOWN</v>
      </c>
      <c r="P114" t="str">
        <f t="shared" si="24"/>
        <v>DOWN</v>
      </c>
      <c r="Q114">
        <f t="shared" si="25"/>
        <v>0.35000000000000142</v>
      </c>
      <c r="R114">
        <f t="shared" si="26"/>
        <v>2.75</v>
      </c>
      <c r="S114">
        <f t="shared" si="27"/>
        <v>0.12727272727272779</v>
      </c>
      <c r="T114" t="str">
        <f t="shared" si="28"/>
        <v>DOWN</v>
      </c>
      <c r="U114" t="str">
        <f t="shared" si="29"/>
        <v>DOWN</v>
      </c>
      <c r="V114">
        <v>56.063695114139847</v>
      </c>
      <c r="W114">
        <v>57.633933905600614</v>
      </c>
      <c r="X114">
        <f t="shared" si="30"/>
        <v>-1.5702387914607669</v>
      </c>
      <c r="Y114">
        <v>-1.5626285288800261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55</v>
      </c>
      <c r="D115">
        <v>56.3</v>
      </c>
      <c r="E115">
        <v>54.5</v>
      </c>
      <c r="F115">
        <v>56.25</v>
      </c>
      <c r="G115">
        <f>_xll.TA_TYPPRICE(D115,E115,F115)</f>
        <v>55.683333333333337</v>
      </c>
      <c r="H115">
        <v>55.842602204996794</v>
      </c>
      <c r="I115" t="str">
        <f t="shared" si="20"/>
        <v>UP</v>
      </c>
      <c r="J115">
        <v>56.779680463989614</v>
      </c>
      <c r="K115">
        <v>54.999162268063067</v>
      </c>
      <c r="L115" t="str">
        <f t="shared" si="21"/>
        <v>No Confirmation</v>
      </c>
      <c r="M115" t="str">
        <f t="shared" si="22"/>
        <v>No Trend</v>
      </c>
      <c r="N115">
        <v>54.983308546706965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1.75</v>
      </c>
      <c r="R115">
        <f t="shared" si="26"/>
        <v>1.7999999999999972</v>
      </c>
      <c r="S115">
        <f t="shared" si="27"/>
        <v>0.97222222222222376</v>
      </c>
      <c r="T115" t="str">
        <f t="shared" si="28"/>
        <v>UP</v>
      </c>
      <c r="U115" t="str">
        <f t="shared" si="29"/>
        <v>No T+M+I</v>
      </c>
      <c r="V115">
        <v>56.092357404272178</v>
      </c>
      <c r="W115">
        <v>57.531420282963531</v>
      </c>
      <c r="X115">
        <f t="shared" si="30"/>
        <v>-1.4390628786913524</v>
      </c>
      <c r="Y115">
        <v>-1.5379153988422913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56.3</v>
      </c>
      <c r="D116">
        <v>58.4</v>
      </c>
      <c r="E116">
        <v>56.1</v>
      </c>
      <c r="F116">
        <v>57.85</v>
      </c>
      <c r="G116">
        <f>_xll.TA_TYPPRICE(D116,E116,F116)</f>
        <v>57.449999999999996</v>
      </c>
      <c r="H116">
        <v>56.646301102498398</v>
      </c>
      <c r="I116" t="str">
        <f t="shared" si="20"/>
        <v>UP</v>
      </c>
      <c r="J116">
        <v>57.139751471991922</v>
      </c>
      <c r="K116">
        <v>55.24379287516016</v>
      </c>
      <c r="L116" t="str">
        <f t="shared" si="21"/>
        <v>UP</v>
      </c>
      <c r="M116" t="str">
        <f t="shared" si="22"/>
        <v>UP</v>
      </c>
      <c r="N116">
        <v>67.350316169977603</v>
      </c>
      <c r="O116" t="str">
        <f t="shared" si="23"/>
        <v>UP</v>
      </c>
      <c r="P116" t="str">
        <f t="shared" si="24"/>
        <v>UP</v>
      </c>
      <c r="Q116">
        <f t="shared" si="25"/>
        <v>1.75</v>
      </c>
      <c r="R116">
        <f t="shared" si="26"/>
        <v>2.2999999999999972</v>
      </c>
      <c r="S116">
        <f t="shared" si="27"/>
        <v>0.76086956521739224</v>
      </c>
      <c r="T116" t="str">
        <f t="shared" si="28"/>
        <v>No Indication</v>
      </c>
      <c r="U116" t="str">
        <f t="shared" si="29"/>
        <v>No T+M+I</v>
      </c>
      <c r="V116">
        <v>56.362763957461077</v>
      </c>
      <c r="W116">
        <v>57.555018780521785</v>
      </c>
      <c r="X116">
        <f t="shared" si="30"/>
        <v>-1.1922548230607077</v>
      </c>
      <c r="Y116">
        <v>-1.4687832836859747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58.15</v>
      </c>
      <c r="D117">
        <v>59</v>
      </c>
      <c r="E117">
        <v>57.8</v>
      </c>
      <c r="F117">
        <v>58.2</v>
      </c>
      <c r="G117">
        <f>_xll.TA_TYPPRICE(D117,E117,F117)</f>
        <v>58.333333333333336</v>
      </c>
      <c r="H117">
        <v>57.489817217915871</v>
      </c>
      <c r="I117" t="str">
        <f t="shared" si="20"/>
        <v>UP</v>
      </c>
      <c r="J117">
        <v>57.553140033771491</v>
      </c>
      <c r="K117">
        <v>55.811838902902345</v>
      </c>
      <c r="L117" t="str">
        <f t="shared" si="21"/>
        <v>UP</v>
      </c>
      <c r="M117" t="str">
        <f t="shared" si="22"/>
        <v>UP</v>
      </c>
      <c r="N117">
        <v>69.631559541956847</v>
      </c>
      <c r="O117" t="str">
        <f t="shared" si="23"/>
        <v>UP</v>
      </c>
      <c r="P117" t="str">
        <f t="shared" si="24"/>
        <v>UP</v>
      </c>
      <c r="Q117">
        <f t="shared" si="25"/>
        <v>0.40000000000000568</v>
      </c>
      <c r="R117">
        <f t="shared" si="26"/>
        <v>1.2000000000000028</v>
      </c>
      <c r="S117">
        <f t="shared" si="27"/>
        <v>0.33333333333333726</v>
      </c>
      <c r="T117" t="str">
        <f t="shared" si="28"/>
        <v>No Indication</v>
      </c>
      <c r="U117" t="str">
        <f t="shared" si="29"/>
        <v>No T+M+I</v>
      </c>
      <c r="V117">
        <v>56.645415656313219</v>
      </c>
      <c r="W117">
        <v>57.6027951671498</v>
      </c>
      <c r="X117">
        <f t="shared" si="30"/>
        <v>-0.95737951083658146</v>
      </c>
      <c r="Y117">
        <v>-1.3665025291160959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58.5</v>
      </c>
      <c r="D118">
        <v>60.1</v>
      </c>
      <c r="E118">
        <v>57.35</v>
      </c>
      <c r="F118">
        <v>59.75</v>
      </c>
      <c r="G118">
        <f>_xll.TA_TYPPRICE(D118,E118,F118)</f>
        <v>59.066666666666663</v>
      </c>
      <c r="H118">
        <v>58.278241942291267</v>
      </c>
      <c r="I118" t="str">
        <f t="shared" si="20"/>
        <v>UP</v>
      </c>
      <c r="J118">
        <v>58.119108915155607</v>
      </c>
      <c r="K118">
        <v>56.153652480035156</v>
      </c>
      <c r="L118" t="str">
        <f t="shared" si="21"/>
        <v>UP</v>
      </c>
      <c r="M118" t="str">
        <f t="shared" si="22"/>
        <v>UP</v>
      </c>
      <c r="N118">
        <v>78.101504458726254</v>
      </c>
      <c r="O118" t="str">
        <f t="shared" si="23"/>
        <v>UP</v>
      </c>
      <c r="P118" t="str">
        <f t="shared" si="24"/>
        <v>UP</v>
      </c>
      <c r="Q118">
        <f t="shared" si="25"/>
        <v>2.3999999999999986</v>
      </c>
      <c r="R118">
        <f t="shared" si="26"/>
        <v>2.75</v>
      </c>
      <c r="S118">
        <f t="shared" si="27"/>
        <v>0.87272727272727224</v>
      </c>
      <c r="T118" t="str">
        <f t="shared" si="28"/>
        <v>UP</v>
      </c>
      <c r="U118" t="str">
        <f t="shared" si="29"/>
        <v>UP</v>
      </c>
      <c r="V118">
        <v>57.123044016880414</v>
      </c>
      <c r="W118">
        <v>57.761847376990559</v>
      </c>
      <c r="X118">
        <f t="shared" si="30"/>
        <v>-0.63880336011014549</v>
      </c>
      <c r="Y118">
        <v>-1.2209626953149058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57.650000000000006</v>
      </c>
      <c r="AE118">
        <f t="shared" si="36"/>
        <v>58.400000000000006</v>
      </c>
      <c r="AF118">
        <f t="shared" si="37"/>
        <v>58.75</v>
      </c>
      <c r="AG118">
        <f t="shared" si="38"/>
        <v>59.050000000000004</v>
      </c>
    </row>
    <row r="119" spans="1:33" x14ac:dyDescent="0.25">
      <c r="A119" t="s">
        <v>5</v>
      </c>
      <c r="B119" s="1">
        <v>43026</v>
      </c>
      <c r="C119">
        <v>59.5</v>
      </c>
      <c r="D119">
        <v>60.9</v>
      </c>
      <c r="E119">
        <v>59.4</v>
      </c>
      <c r="F119">
        <v>59.7</v>
      </c>
      <c r="G119">
        <f>_xll.TA_TYPPRICE(D119,E119,F119)</f>
        <v>60</v>
      </c>
      <c r="H119">
        <v>59.13912097114563</v>
      </c>
      <c r="I119" t="str">
        <f t="shared" si="20"/>
        <v>UP</v>
      </c>
      <c r="J119">
        <v>58.737084711787695</v>
      </c>
      <c r="K119">
        <v>56.875063040027342</v>
      </c>
      <c r="L119" t="str">
        <f t="shared" si="21"/>
        <v>UP</v>
      </c>
      <c r="M119" t="str">
        <f t="shared" si="22"/>
        <v>UP</v>
      </c>
      <c r="N119">
        <v>77.232926297465497</v>
      </c>
      <c r="O119" t="str">
        <f t="shared" si="23"/>
        <v>UP</v>
      </c>
      <c r="P119" t="str">
        <f t="shared" si="24"/>
        <v>UP</v>
      </c>
      <c r="Q119">
        <f t="shared" si="25"/>
        <v>0.30000000000000426</v>
      </c>
      <c r="R119">
        <f t="shared" si="26"/>
        <v>1.5</v>
      </c>
      <c r="S119">
        <f t="shared" si="27"/>
        <v>0.20000000000000284</v>
      </c>
      <c r="T119" t="str">
        <f t="shared" si="28"/>
        <v>No Indication</v>
      </c>
      <c r="U119" t="str">
        <f t="shared" si="29"/>
        <v>No T+M+I</v>
      </c>
      <c r="V119">
        <v>57.519498783514194</v>
      </c>
      <c r="W119">
        <v>57.905414237954218</v>
      </c>
      <c r="X119">
        <f t="shared" si="30"/>
        <v>-0.38591545444002406</v>
      </c>
      <c r="Y119">
        <v>-1.0539532471399293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59.5</v>
      </c>
      <c r="D120">
        <v>59.55</v>
      </c>
      <c r="E120">
        <v>58.85</v>
      </c>
      <c r="F120">
        <v>58.95</v>
      </c>
      <c r="G120">
        <f>_xll.TA_TYPPRICE(D120,E120,F120)</f>
        <v>59.116666666666674</v>
      </c>
      <c r="H120">
        <v>59.127893818906152</v>
      </c>
      <c r="I120" t="str">
        <f t="shared" si="20"/>
        <v>DOWN</v>
      </c>
      <c r="J120">
        <v>58.917732553612652</v>
      </c>
      <c r="K120">
        <v>57.313937920021267</v>
      </c>
      <c r="L120" t="str">
        <f t="shared" si="21"/>
        <v>UP</v>
      </c>
      <c r="M120" t="str">
        <f t="shared" si="22"/>
        <v>No Trend</v>
      </c>
      <c r="N120">
        <v>63.906954250158265</v>
      </c>
      <c r="O120" t="str">
        <f t="shared" si="23"/>
        <v>UP</v>
      </c>
      <c r="P120" t="str">
        <f t="shared" si="24"/>
        <v>No Trend + Momentum</v>
      </c>
      <c r="Q120">
        <f t="shared" si="25"/>
        <v>0.10000000000000142</v>
      </c>
      <c r="R120">
        <f t="shared" si="26"/>
        <v>0.69999999999999574</v>
      </c>
      <c r="S120">
        <f t="shared" si="27"/>
        <v>0.14285714285714576</v>
      </c>
      <c r="T120" t="str">
        <f t="shared" si="28"/>
        <v>DOWN</v>
      </c>
      <c r="U120" t="str">
        <f t="shared" si="29"/>
        <v>No T+M+I</v>
      </c>
      <c r="V120">
        <v>57.739575893742781</v>
      </c>
      <c r="W120">
        <v>57.982790961068723</v>
      </c>
      <c r="X120">
        <f t="shared" si="30"/>
        <v>-0.24321506732594145</v>
      </c>
      <c r="Y120">
        <v>-0.89180561117713175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59.35</v>
      </c>
      <c r="D121">
        <v>60</v>
      </c>
      <c r="E121">
        <v>58.55</v>
      </c>
      <c r="F121">
        <v>59.1</v>
      </c>
      <c r="G121">
        <f>_xll.TA_TYPPRICE(D121,E121,F121)</f>
        <v>59.216666666666669</v>
      </c>
      <c r="H121">
        <v>59.172280242786414</v>
      </c>
      <c r="I121" t="str">
        <f t="shared" si="20"/>
        <v>DOWN</v>
      </c>
      <c r="J121">
        <v>59.158236430587621</v>
      </c>
      <c r="K121">
        <v>57.588618382238764</v>
      </c>
      <c r="L121" t="str">
        <f t="shared" si="21"/>
        <v>No Confirmation</v>
      </c>
      <c r="M121" t="str">
        <f t="shared" si="22"/>
        <v>No Trend</v>
      </c>
      <c r="N121">
        <v>65.399470806747829</v>
      </c>
      <c r="O121" t="str">
        <f t="shared" si="23"/>
        <v>UP</v>
      </c>
      <c r="P121" t="str">
        <f t="shared" si="24"/>
        <v>No Trend + Momentum</v>
      </c>
      <c r="Q121">
        <f t="shared" si="25"/>
        <v>0.55000000000000426</v>
      </c>
      <c r="R121">
        <f t="shared" si="26"/>
        <v>1.4500000000000028</v>
      </c>
      <c r="S121">
        <f t="shared" si="27"/>
        <v>0.37931034482758841</v>
      </c>
      <c r="T121" t="str">
        <f t="shared" si="28"/>
        <v>No Indication</v>
      </c>
      <c r="U121" t="str">
        <f t="shared" si="29"/>
        <v>No T+M+I</v>
      </c>
      <c r="V121">
        <v>57.948871910090048</v>
      </c>
      <c r="W121">
        <v>58.06554718617474</v>
      </c>
      <c r="X121">
        <f t="shared" si="30"/>
        <v>-0.11667527608469186</v>
      </c>
      <c r="Y121">
        <v>-0.73677954415864377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59.5</v>
      </c>
      <c r="D122">
        <v>61.75</v>
      </c>
      <c r="E122">
        <v>59.4</v>
      </c>
      <c r="F122">
        <v>61.6</v>
      </c>
      <c r="G122">
        <f>_xll.TA_TYPPRICE(D122,E122,F122)</f>
        <v>60.916666666666664</v>
      </c>
      <c r="H122">
        <v>60.044473454726543</v>
      </c>
      <c r="I122" t="str">
        <f t="shared" si="20"/>
        <v>UP</v>
      </c>
      <c r="J122">
        <v>59.734183890457039</v>
      </c>
      <c r="K122">
        <v>57.991147630630152</v>
      </c>
      <c r="L122" t="str">
        <f t="shared" si="21"/>
        <v>UP</v>
      </c>
      <c r="M122" t="str">
        <f t="shared" si="22"/>
        <v>UP</v>
      </c>
      <c r="N122">
        <v>81.412537123565883</v>
      </c>
      <c r="O122" t="str">
        <f t="shared" si="23"/>
        <v>UP</v>
      </c>
      <c r="P122" t="str">
        <f t="shared" si="24"/>
        <v>UP</v>
      </c>
      <c r="Q122">
        <f t="shared" si="25"/>
        <v>2.2000000000000028</v>
      </c>
      <c r="R122">
        <f t="shared" si="26"/>
        <v>2.3500000000000014</v>
      </c>
      <c r="S122">
        <f t="shared" si="27"/>
        <v>0.93617021276595813</v>
      </c>
      <c r="T122" t="str">
        <f t="shared" si="28"/>
        <v>UP</v>
      </c>
      <c r="U122" t="str">
        <f t="shared" si="29"/>
        <v>UP</v>
      </c>
      <c r="V122">
        <v>58.510583923922347</v>
      </c>
      <c r="W122">
        <v>58.327358505717349</v>
      </c>
      <c r="X122">
        <f t="shared" si="30"/>
        <v>0.18322541820499794</v>
      </c>
      <c r="Y122">
        <v>-0.55277855168591539</v>
      </c>
      <c r="Z122" t="str">
        <f t="shared" si="31"/>
        <v>UP</v>
      </c>
      <c r="AA122" t="str">
        <f t="shared" si="32"/>
        <v>UP</v>
      </c>
      <c r="AB122" t="str">
        <f t="shared" si="33"/>
        <v>UP</v>
      </c>
      <c r="AC122" t="str">
        <f t="shared" si="34"/>
        <v>UP</v>
      </c>
      <c r="AD122">
        <f t="shared" si="35"/>
        <v>59.650000000000006</v>
      </c>
      <c r="AE122">
        <f t="shared" si="36"/>
        <v>60.300000000000004</v>
      </c>
      <c r="AF122">
        <f t="shared" si="37"/>
        <v>60.6</v>
      </c>
      <c r="AG122">
        <f t="shared" si="38"/>
        <v>60.85</v>
      </c>
    </row>
    <row r="123" spans="1:33" x14ac:dyDescent="0.25">
      <c r="A123" t="s">
        <v>5</v>
      </c>
      <c r="B123" s="1">
        <v>43033</v>
      </c>
      <c r="C123">
        <v>62.05</v>
      </c>
      <c r="D123">
        <v>68.650000000000006</v>
      </c>
      <c r="E123">
        <v>60.8</v>
      </c>
      <c r="F123">
        <v>67</v>
      </c>
      <c r="G123">
        <f>_xll.TA_TYPPRICE(D123,E123,F123)</f>
        <v>65.483333333333334</v>
      </c>
      <c r="H123">
        <v>62.763903394029938</v>
      </c>
      <c r="I123" t="str">
        <f t="shared" si="20"/>
        <v>UP</v>
      </c>
      <c r="J123">
        <v>61.715476359244363</v>
      </c>
      <c r="K123">
        <v>58.615337046045674</v>
      </c>
      <c r="L123" t="str">
        <f t="shared" si="21"/>
        <v>UP</v>
      </c>
      <c r="M123" t="str">
        <f t="shared" si="22"/>
        <v>UP</v>
      </c>
      <c r="N123">
        <v>91.73727277514827</v>
      </c>
      <c r="O123" t="str">
        <f t="shared" si="23"/>
        <v>UP</v>
      </c>
      <c r="P123" t="str">
        <f t="shared" si="24"/>
        <v>UP</v>
      </c>
      <c r="Q123">
        <f t="shared" si="25"/>
        <v>6.2000000000000028</v>
      </c>
      <c r="R123">
        <f t="shared" si="26"/>
        <v>7.8500000000000085</v>
      </c>
      <c r="S123">
        <f t="shared" si="27"/>
        <v>0.78980891719745172</v>
      </c>
      <c r="T123" t="str">
        <f t="shared" si="28"/>
        <v>No Indication</v>
      </c>
      <c r="U123" t="str">
        <f t="shared" si="29"/>
        <v>No T+M+I</v>
      </c>
      <c r="V123">
        <v>59.816647935626598</v>
      </c>
      <c r="W123">
        <v>58.96977639418273</v>
      </c>
      <c r="X123">
        <f t="shared" si="30"/>
        <v>0.84687154144386767</v>
      </c>
      <c r="Y123">
        <v>-0.27284853305995876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67</v>
      </c>
      <c r="D124">
        <v>78.150000000000006</v>
      </c>
      <c r="E124">
        <v>65.099999999999994</v>
      </c>
      <c r="F124">
        <v>76.75</v>
      </c>
      <c r="G124">
        <f>_xll.TA_TYPPRICE(D124,E124,F124)</f>
        <v>73.333333333333329</v>
      </c>
      <c r="H124">
        <v>68.048618363681641</v>
      </c>
      <c r="I124" t="str">
        <f t="shared" si="20"/>
        <v>UP</v>
      </c>
      <c r="J124">
        <v>65.367592723856731</v>
      </c>
      <c r="K124">
        <v>60.056373258035521</v>
      </c>
      <c r="L124" t="str">
        <f t="shared" si="21"/>
        <v>UP</v>
      </c>
      <c r="M124" t="str">
        <f t="shared" si="22"/>
        <v>UP</v>
      </c>
      <c r="N124">
        <v>96.333640388476297</v>
      </c>
      <c r="O124" t="str">
        <f t="shared" si="23"/>
        <v>UP</v>
      </c>
      <c r="P124" t="str">
        <f t="shared" si="24"/>
        <v>UP</v>
      </c>
      <c r="Q124">
        <f t="shared" si="25"/>
        <v>11.650000000000006</v>
      </c>
      <c r="R124">
        <f t="shared" si="26"/>
        <v>13.050000000000011</v>
      </c>
      <c r="S124">
        <f t="shared" si="27"/>
        <v>0.89272030651340961</v>
      </c>
      <c r="T124" t="str">
        <f t="shared" si="28"/>
        <v>UP</v>
      </c>
      <c r="U124" t="str">
        <f t="shared" si="29"/>
        <v>UP</v>
      </c>
      <c r="V124">
        <v>62.421779022453279</v>
      </c>
      <c r="W124">
        <v>60.28682999461364</v>
      </c>
      <c r="X124">
        <f t="shared" si="30"/>
        <v>2.1349490278396388</v>
      </c>
      <c r="Y124">
        <v>0.20871097911996073</v>
      </c>
      <c r="Z124" t="str">
        <f t="shared" si="31"/>
        <v>UP</v>
      </c>
      <c r="AA124" t="str">
        <f t="shared" si="32"/>
        <v>UP</v>
      </c>
      <c r="AB124" t="str">
        <f t="shared" si="33"/>
        <v>UP</v>
      </c>
      <c r="AC124" t="str">
        <f t="shared" si="34"/>
        <v>UP</v>
      </c>
      <c r="AD124">
        <f t="shared" si="35"/>
        <v>66.600000000000009</v>
      </c>
      <c r="AE124">
        <f t="shared" si="36"/>
        <v>70.100000000000009</v>
      </c>
      <c r="AF124">
        <f t="shared" si="37"/>
        <v>71.650000000000006</v>
      </c>
      <c r="AG124">
        <f t="shared" si="38"/>
        <v>73.150000000000006</v>
      </c>
    </row>
    <row r="125" spans="1:33" x14ac:dyDescent="0.25">
      <c r="A125" t="s">
        <v>5</v>
      </c>
      <c r="B125" s="1">
        <v>43035</v>
      </c>
      <c r="C125">
        <v>77</v>
      </c>
      <c r="D125">
        <v>83.25</v>
      </c>
      <c r="E125">
        <v>74.95</v>
      </c>
      <c r="F125">
        <v>79.95</v>
      </c>
      <c r="G125">
        <f>_xll.TA_TYPPRICE(D125,E125,F125)</f>
        <v>79.383333333333326</v>
      </c>
      <c r="H125">
        <v>73.715975848507483</v>
      </c>
      <c r="I125" t="str">
        <f t="shared" si="20"/>
        <v>UP</v>
      </c>
      <c r="J125">
        <v>69.341461007444124</v>
      </c>
      <c r="K125">
        <v>63.36606808958318</v>
      </c>
      <c r="L125" t="str">
        <f t="shared" si="21"/>
        <v>UP</v>
      </c>
      <c r="M125" t="str">
        <f t="shared" si="22"/>
        <v>UP</v>
      </c>
      <c r="N125">
        <v>97.014891005712883</v>
      </c>
      <c r="O125" t="str">
        <f t="shared" si="23"/>
        <v>UP</v>
      </c>
      <c r="P125" t="str">
        <f t="shared" si="24"/>
        <v>UP</v>
      </c>
      <c r="Q125">
        <f t="shared" si="25"/>
        <v>5</v>
      </c>
      <c r="R125">
        <f t="shared" si="26"/>
        <v>8.2999999999999972</v>
      </c>
      <c r="S125">
        <f t="shared" si="27"/>
        <v>0.60240963855421703</v>
      </c>
      <c r="T125" t="str">
        <f t="shared" si="28"/>
        <v>No Indication</v>
      </c>
      <c r="U125" t="str">
        <f t="shared" si="29"/>
        <v>No T+M+I</v>
      </c>
      <c r="V125">
        <v>65.118428403614317</v>
      </c>
      <c r="W125">
        <v>61.743361106123743</v>
      </c>
      <c r="X125">
        <f t="shared" si="30"/>
        <v>3.375067297490574</v>
      </c>
      <c r="Y125">
        <v>0.8419822427940834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80.55</v>
      </c>
      <c r="D126">
        <v>81.599999999999994</v>
      </c>
      <c r="E126">
        <v>79.150000000000006</v>
      </c>
      <c r="F126">
        <v>80</v>
      </c>
      <c r="G126">
        <f>_xll.TA_TYPPRICE(D126,E126,F126)</f>
        <v>80.25</v>
      </c>
      <c r="H126">
        <v>76.982987924253734</v>
      </c>
      <c r="I126" t="str">
        <f t="shared" si="20"/>
        <v>UP</v>
      </c>
      <c r="J126">
        <v>72.065580783567654</v>
      </c>
      <c r="K126">
        <v>66.873608514120249</v>
      </c>
      <c r="L126" t="str">
        <f t="shared" si="21"/>
        <v>UP</v>
      </c>
      <c r="M126" t="str">
        <f t="shared" si="22"/>
        <v>UP</v>
      </c>
      <c r="N126">
        <v>97.025685165058846</v>
      </c>
      <c r="O126" t="str">
        <f t="shared" si="23"/>
        <v>UP</v>
      </c>
      <c r="P126" t="str">
        <f t="shared" si="24"/>
        <v>UP</v>
      </c>
      <c r="Q126">
        <f t="shared" si="25"/>
        <v>0.84999999999999432</v>
      </c>
      <c r="R126">
        <f t="shared" si="26"/>
        <v>2.4499999999999886</v>
      </c>
      <c r="S126">
        <f t="shared" si="27"/>
        <v>0.34693877551020336</v>
      </c>
      <c r="T126" t="str">
        <f t="shared" si="28"/>
        <v>No Indication</v>
      </c>
      <c r="U126" t="str">
        <f t="shared" si="29"/>
        <v>No T+M+I</v>
      </c>
      <c r="V126">
        <v>67.407900956904427</v>
      </c>
      <c r="W126">
        <v>63.095704727892354</v>
      </c>
      <c r="X126">
        <f t="shared" si="30"/>
        <v>4.3121962290120734</v>
      </c>
      <c r="Y126">
        <v>1.5360250400376816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79.849999999999994</v>
      </c>
      <c r="D127">
        <v>80.95</v>
      </c>
      <c r="E127">
        <v>76</v>
      </c>
      <c r="F127">
        <v>77.7</v>
      </c>
      <c r="G127">
        <f>_xll.TA_TYPPRICE(D127,E127,F127)</f>
        <v>78.216666666666654</v>
      </c>
      <c r="H127">
        <v>77.599827295460187</v>
      </c>
      <c r="I127" t="str">
        <f t="shared" si="20"/>
        <v>UP</v>
      </c>
      <c r="J127">
        <v>74.03989616499706</v>
      </c>
      <c r="K127">
        <v>68.901695510982421</v>
      </c>
      <c r="L127" t="str">
        <f t="shared" si="21"/>
        <v>UP</v>
      </c>
      <c r="M127" t="str">
        <f t="shared" si="22"/>
        <v>UP</v>
      </c>
      <c r="N127">
        <v>80.324588618812172</v>
      </c>
      <c r="O127" t="str">
        <f t="shared" si="23"/>
        <v>UP</v>
      </c>
      <c r="P127" t="str">
        <f t="shared" si="24"/>
        <v>UP</v>
      </c>
      <c r="Q127">
        <f t="shared" si="25"/>
        <v>1.7000000000000028</v>
      </c>
      <c r="R127">
        <f t="shared" si="26"/>
        <v>4.9500000000000028</v>
      </c>
      <c r="S127">
        <f t="shared" si="27"/>
        <v>0.34343434343434381</v>
      </c>
      <c r="T127" t="str">
        <f t="shared" si="28"/>
        <v>No Indication</v>
      </c>
      <c r="U127" t="str">
        <f t="shared" si="29"/>
        <v>No T+M+I</v>
      </c>
      <c r="V127">
        <v>68.991300809688369</v>
      </c>
      <c r="W127">
        <v>64.177504377678105</v>
      </c>
      <c r="X127">
        <f t="shared" si="30"/>
        <v>4.813796432010264</v>
      </c>
      <c r="Y127">
        <v>2.1915793184321979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2017-07-05T06:25:50Z</dcterms:created>
  <dcterms:modified xsi:type="dcterms:W3CDTF">2017-11-01T04:19:39Z</dcterms:modified>
</cp:coreProperties>
</file>